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rs.Pishkari\Dargah\Amarhaye_Mozuii\kargah\99\Jaygozini_99\"/>
    </mc:Choice>
  </mc:AlternateContent>
  <bookViews>
    <workbookView xWindow="0" yWindow="0" windowWidth="20490" windowHeight="7455" tabRatio="952" activeTab="1"/>
  </bookViews>
  <sheets>
    <sheet name="تعاریف و مفاهیم" sheetId="87" r:id="rId1"/>
    <sheet name="فهرست جداول" sheetId="74" r:id="rId2"/>
    <sheet name="T01" sheetId="31" r:id="rId3"/>
    <sheet name="T02" sheetId="8" r:id="rId4"/>
    <sheet name="T03" sheetId="17" r:id="rId5"/>
    <sheet name="T04" sheetId="24" r:id="rId6"/>
    <sheet name="T05" sheetId="25" r:id="rId7"/>
    <sheet name="T06" sheetId="26" r:id="rId8"/>
    <sheet name="T07" sheetId="29" r:id="rId9"/>
    <sheet name="T08" sheetId="30" r:id="rId10"/>
    <sheet name="T09" sheetId="27" r:id="rId11"/>
    <sheet name="T10" sheetId="28" r:id="rId12"/>
    <sheet name="T11" sheetId="85" r:id="rId13"/>
    <sheet name="T12" sheetId="76" r:id="rId14"/>
    <sheet name="T13" sheetId="77" r:id="rId15"/>
    <sheet name="T14" sheetId="78" r:id="rId16"/>
    <sheet name="T15" sheetId="79" r:id="rId17"/>
    <sheet name="T16" sheetId="80" r:id="rId18"/>
    <sheet name="T17" sheetId="81" r:id="rId19"/>
    <sheet name="T18" sheetId="82" r:id="rId20"/>
    <sheet name="T19" sheetId="83" r:id="rId21"/>
    <sheet name="T20" sheetId="84" r:id="rId22"/>
  </sheets>
  <definedNames>
    <definedName name="_xlnm._FilterDatabase" localSheetId="2" hidden="1">'T01'!$B$1:$B$225</definedName>
    <definedName name="_xlnm._FilterDatabase" localSheetId="3" hidden="1">'T02'!$B$1:$B$225</definedName>
    <definedName name="_xlnm._FilterDatabase" localSheetId="6" hidden="1">'T05'!$B$1:$B$225</definedName>
    <definedName name="_xlnm._FilterDatabase" localSheetId="9" hidden="1">'T08'!$Q$3:$Q$212</definedName>
    <definedName name="_xlnm._FilterDatabase" localSheetId="11" hidden="1">'T10'!$Q$4:$R$213</definedName>
    <definedName name="_xlnm._FilterDatabase" localSheetId="13" hidden="1">'T12'!$J$4:$K$35</definedName>
    <definedName name="_xlnm._FilterDatabase" localSheetId="14" hidden="1">'T13'!$M$4:$N$35</definedName>
    <definedName name="_xlnm._FilterDatabase" localSheetId="15" hidden="1">'T14'!$N$4:$O$35</definedName>
    <definedName name="_xlnm._FilterDatabase" localSheetId="16" hidden="1">'T15'!$M$3:$M$34</definedName>
    <definedName name="_xlnm._FilterDatabase" localSheetId="17" hidden="1">'T16'!$P$3:$P$34</definedName>
    <definedName name="_xlnm._FilterDatabase" localSheetId="18" hidden="1">'T17'!$Q$3:$Q$34</definedName>
    <definedName name="_xlnm._FilterDatabase" localSheetId="19" hidden="1">'T18'!$O$3:$O$34</definedName>
    <definedName name="_xlnm._FilterDatabase" localSheetId="20" hidden="1">'T19'!$AR$4:$AV$35</definedName>
    <definedName name="_xlnm._FilterDatabase" localSheetId="21" hidden="1">'T20'!$O$4:$P$35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15" i="28" l="1"/>
  <c r="R215" i="28"/>
  <c r="Q217" i="28"/>
  <c r="R217" i="28"/>
  <c r="Q219" i="28"/>
  <c r="R219" i="28"/>
  <c r="Q221" i="28"/>
  <c r="R221" i="28"/>
  <c r="Q223" i="28"/>
  <c r="R223" i="28"/>
  <c r="Q225" i="28"/>
  <c r="R225" i="28"/>
  <c r="F226" i="30"/>
  <c r="J226" i="30"/>
  <c r="N226" i="30"/>
  <c r="Q213" i="30"/>
  <c r="Q214" i="30"/>
  <c r="Q215" i="30"/>
  <c r="Q216" i="30"/>
  <c r="Q217" i="30"/>
  <c r="Q218" i="30"/>
  <c r="Q219" i="30"/>
  <c r="Q220" i="30"/>
  <c r="Q221" i="30"/>
  <c r="Q222" i="30"/>
  <c r="Q223" i="30"/>
  <c r="Q224" i="30"/>
  <c r="Q225" i="30"/>
  <c r="Y226" i="27"/>
  <c r="AA226" i="27"/>
  <c r="AC226" i="27"/>
  <c r="AE226" i="27"/>
  <c r="AG226" i="27"/>
  <c r="AI226" i="27"/>
  <c r="AK226" i="27"/>
  <c r="AM226" i="27"/>
  <c r="AO226" i="27"/>
  <c r="AQ226" i="27"/>
  <c r="AS226" i="27"/>
  <c r="AW214" i="27"/>
  <c r="AU214" i="27"/>
  <c r="AX215" i="27"/>
  <c r="AT215" i="27"/>
  <c r="AW216" i="27"/>
  <c r="AU216" i="27"/>
  <c r="AX217" i="27"/>
  <c r="AT217" i="27"/>
  <c r="AW218" i="27"/>
  <c r="AU218" i="27"/>
  <c r="AX219" i="27"/>
  <c r="AT219" i="27"/>
  <c r="AW220" i="27"/>
  <c r="AU220" i="27"/>
  <c r="AX221" i="27"/>
  <c r="AT221" i="27"/>
  <c r="AW222" i="27"/>
  <c r="AU222" i="27"/>
  <c r="AX223" i="27"/>
  <c r="AT223" i="27"/>
  <c r="AW224" i="27"/>
  <c r="AU224" i="27"/>
  <c r="AX225" i="27"/>
  <c r="AT225" i="27"/>
  <c r="L226" i="28"/>
  <c r="G226" i="30"/>
  <c r="K226" i="30"/>
  <c r="O226" i="30"/>
  <c r="Z226" i="27"/>
  <c r="AH226" i="27"/>
  <c r="AP226" i="27"/>
  <c r="AR226" i="27"/>
  <c r="AX214" i="27"/>
  <c r="AV214" i="27"/>
  <c r="AT214" i="27"/>
  <c r="AW215" i="27"/>
  <c r="AV215" i="27"/>
  <c r="AU215" i="27"/>
  <c r="AX216" i="27"/>
  <c r="AV216" i="27"/>
  <c r="AT216" i="27"/>
  <c r="AW217" i="27"/>
  <c r="AV217" i="27"/>
  <c r="AU217" i="27"/>
  <c r="AX218" i="27"/>
  <c r="AV218" i="27"/>
  <c r="AT218" i="27"/>
  <c r="AW219" i="27"/>
  <c r="AV219" i="27"/>
  <c r="AU219" i="27"/>
  <c r="AX220" i="27"/>
  <c r="AV220" i="27"/>
  <c r="AT220" i="27"/>
  <c r="AW221" i="27"/>
  <c r="AV221" i="27"/>
  <c r="AU221" i="27"/>
  <c r="AX222" i="27"/>
  <c r="AV222" i="27"/>
  <c r="AT222" i="27"/>
  <c r="AW223" i="27"/>
  <c r="AV223" i="27"/>
  <c r="AU223" i="27"/>
  <c r="AX224" i="27"/>
  <c r="AV224" i="27"/>
  <c r="AT224" i="27"/>
  <c r="AW225" i="27"/>
  <c r="AV225" i="27"/>
  <c r="AU225" i="27"/>
  <c r="F226" i="28"/>
  <c r="J226" i="28"/>
  <c r="N226" i="28"/>
  <c r="P226" i="28"/>
  <c r="Q214" i="28"/>
  <c r="R214" i="28"/>
  <c r="Q216" i="28"/>
  <c r="R216" i="28"/>
  <c r="Q218" i="28"/>
  <c r="R218" i="28"/>
  <c r="Q220" i="28"/>
  <c r="R220" i="28"/>
  <c r="Q222" i="28"/>
  <c r="R222" i="28"/>
  <c r="Q224" i="28"/>
  <c r="R224" i="28"/>
  <c r="H226" i="30"/>
  <c r="E226" i="28"/>
  <c r="G226" i="28"/>
  <c r="I226" i="28"/>
  <c r="K226" i="28"/>
  <c r="M226" i="28"/>
  <c r="O226" i="28"/>
  <c r="V226" i="27"/>
  <c r="R226" i="27"/>
  <c r="N226" i="27"/>
  <c r="J226" i="27"/>
  <c r="F226" i="27"/>
  <c r="L226" i="30"/>
  <c r="P226" i="30"/>
  <c r="G226" i="27"/>
  <c r="I226" i="27"/>
  <c r="K226" i="27"/>
  <c r="M226" i="27"/>
  <c r="O226" i="27"/>
  <c r="Q226" i="27"/>
  <c r="S226" i="27"/>
  <c r="U226" i="27"/>
  <c r="W226" i="27"/>
  <c r="E226" i="27"/>
  <c r="AN226" i="27"/>
  <c r="AL226" i="27"/>
  <c r="AJ226" i="27"/>
  <c r="AF226" i="27"/>
  <c r="AD226" i="27"/>
  <c r="AB226" i="27"/>
  <c r="X226" i="27"/>
  <c r="T226" i="27"/>
  <c r="P226" i="27"/>
  <c r="L226" i="27"/>
  <c r="H226" i="27"/>
  <c r="H226" i="28"/>
  <c r="E226" i="30"/>
  <c r="I226" i="30"/>
  <c r="M226" i="30"/>
  <c r="S211" i="29"/>
  <c r="S203" i="29"/>
  <c r="S193" i="29"/>
  <c r="S113" i="29"/>
  <c r="R201" i="26"/>
  <c r="R185" i="26"/>
  <c r="R164" i="26"/>
  <c r="R132" i="26"/>
  <c r="R100" i="26"/>
  <c r="R68" i="26"/>
  <c r="R36" i="26"/>
  <c r="R4" i="26"/>
  <c r="O202" i="25"/>
  <c r="O186" i="25"/>
  <c r="O167" i="25"/>
  <c r="O135" i="25"/>
  <c r="O79" i="25"/>
  <c r="O15" i="25"/>
  <c r="P174" i="24"/>
  <c r="P158" i="24"/>
  <c r="Q144" i="24"/>
  <c r="P142" i="24"/>
  <c r="P126" i="24"/>
  <c r="Q112" i="24"/>
  <c r="P94" i="24"/>
  <c r="Q80" i="24"/>
  <c r="P78" i="24"/>
  <c r="P62" i="24"/>
  <c r="Q48" i="24"/>
  <c r="P46" i="24"/>
  <c r="P30" i="24"/>
  <c r="Q16" i="24"/>
  <c r="P14" i="24"/>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54" i="28"/>
  <c r="R55" i="28"/>
  <c r="R56" i="28"/>
  <c r="R57" i="28"/>
  <c r="R58" i="28"/>
  <c r="R59" i="28"/>
  <c r="R60" i="28"/>
  <c r="R61" i="28"/>
  <c r="R62" i="28"/>
  <c r="R63" i="28"/>
  <c r="R64" i="28"/>
  <c r="R65" i="28"/>
  <c r="R66" i="28"/>
  <c r="R67" i="28"/>
  <c r="R68" i="28"/>
  <c r="R69" i="28"/>
  <c r="R70" i="28"/>
  <c r="R71" i="28"/>
  <c r="R72" i="28"/>
  <c r="R73" i="28"/>
  <c r="R74" i="28"/>
  <c r="R75" i="28"/>
  <c r="R76" i="28"/>
  <c r="R77" i="28"/>
  <c r="R78" i="28"/>
  <c r="R79" i="28"/>
  <c r="R80" i="28"/>
  <c r="R81" i="28"/>
  <c r="R82" i="28"/>
  <c r="R83" i="28"/>
  <c r="R84" i="28"/>
  <c r="R85" i="28"/>
  <c r="R86" i="28"/>
  <c r="R87" i="28"/>
  <c r="R88" i="28"/>
  <c r="R89" i="28"/>
  <c r="R90" i="28"/>
  <c r="R91" i="28"/>
  <c r="R92" i="28"/>
  <c r="R93" i="28"/>
  <c r="R94" i="28"/>
  <c r="R95" i="28"/>
  <c r="R96" i="28"/>
  <c r="R97" i="28"/>
  <c r="R98" i="28"/>
  <c r="R99" i="28"/>
  <c r="R100" i="28"/>
  <c r="R101" i="28"/>
  <c r="R102" i="28"/>
  <c r="R103" i="28"/>
  <c r="R104" i="28"/>
  <c r="R105" i="28"/>
  <c r="R106" i="28"/>
  <c r="R107" i="28"/>
  <c r="R108" i="28"/>
  <c r="R109" i="28"/>
  <c r="R110" i="28"/>
  <c r="R111" i="28"/>
  <c r="R112" i="28"/>
  <c r="R113" i="28"/>
  <c r="R114" i="28"/>
  <c r="R115" i="28"/>
  <c r="R116" i="28"/>
  <c r="R117" i="28"/>
  <c r="R118" i="28"/>
  <c r="R119" i="28"/>
  <c r="R120" i="28"/>
  <c r="R121" i="28"/>
  <c r="R122" i="28"/>
  <c r="R123" i="28"/>
  <c r="R124" i="28"/>
  <c r="R125" i="28"/>
  <c r="R126" i="28"/>
  <c r="R127" i="28"/>
  <c r="R128" i="28"/>
  <c r="R129" i="28"/>
  <c r="R130" i="28"/>
  <c r="R131" i="28"/>
  <c r="R132" i="28"/>
  <c r="R133" i="28"/>
  <c r="R134" i="28"/>
  <c r="R135" i="28"/>
  <c r="R136" i="28"/>
  <c r="R137" i="28"/>
  <c r="R138" i="28"/>
  <c r="R139" i="28"/>
  <c r="R140" i="28"/>
  <c r="R141" i="28"/>
  <c r="R142" i="28"/>
  <c r="R143" i="28"/>
  <c r="R144" i="28"/>
  <c r="R145" i="28"/>
  <c r="R146" i="28"/>
  <c r="R147" i="28"/>
  <c r="R148" i="28"/>
  <c r="R149" i="28"/>
  <c r="R150" i="28"/>
  <c r="R151" i="28"/>
  <c r="R152" i="28"/>
  <c r="R153" i="28"/>
  <c r="R154" i="28"/>
  <c r="R155" i="28"/>
  <c r="R156" i="28"/>
  <c r="R157" i="28"/>
  <c r="R158" i="28"/>
  <c r="R159" i="28"/>
  <c r="R160" i="28"/>
  <c r="R161" i="28"/>
  <c r="R162" i="28"/>
  <c r="R163" i="28"/>
  <c r="R164" i="28"/>
  <c r="R165" i="28"/>
  <c r="R166" i="28"/>
  <c r="R167" i="28"/>
  <c r="R168" i="28"/>
  <c r="R169" i="28"/>
  <c r="R170" i="28"/>
  <c r="R171" i="28"/>
  <c r="R172" i="28"/>
  <c r="R173" i="28"/>
  <c r="R174" i="28"/>
  <c r="R175" i="28"/>
  <c r="R176" i="28"/>
  <c r="R177" i="28"/>
  <c r="R178" i="28"/>
  <c r="R179" i="28"/>
  <c r="R180" i="28"/>
  <c r="R181" i="28"/>
  <c r="R182" i="28"/>
  <c r="R183" i="28"/>
  <c r="R184" i="28"/>
  <c r="R185" i="28"/>
  <c r="R186" i="28"/>
  <c r="R187" i="28"/>
  <c r="R188" i="28"/>
  <c r="R189" i="28"/>
  <c r="R190" i="28"/>
  <c r="R191" i="28"/>
  <c r="R192" i="28"/>
  <c r="R193" i="28"/>
  <c r="R194" i="28"/>
  <c r="R195" i="28"/>
  <c r="R196" i="28"/>
  <c r="R197" i="28"/>
  <c r="R198" i="28"/>
  <c r="R199" i="28"/>
  <c r="R200" i="28"/>
  <c r="R201" i="28"/>
  <c r="R202" i="28"/>
  <c r="R203" i="28"/>
  <c r="R204" i="28"/>
  <c r="R205" i="28"/>
  <c r="R206" i="28"/>
  <c r="R207" i="28"/>
  <c r="R208" i="28"/>
  <c r="R209" i="28"/>
  <c r="R210" i="28"/>
  <c r="R211" i="28"/>
  <c r="R212" i="28"/>
  <c r="R213" i="28"/>
  <c r="Q5" i="28"/>
  <c r="Q6" i="28"/>
  <c r="Q7" i="28"/>
  <c r="Q8" i="28"/>
  <c r="Q9" i="28"/>
  <c r="Q10" i="28"/>
  <c r="Q11" i="28"/>
  <c r="Q12" i="28"/>
  <c r="Q13" i="28"/>
  <c r="Q14" i="28"/>
  <c r="Q15" i="28"/>
  <c r="Q16" i="28"/>
  <c r="Q17" i="28"/>
  <c r="Q18" i="28"/>
  <c r="Q19" i="28"/>
  <c r="Q20" i="28"/>
  <c r="Q21" i="28"/>
  <c r="Q22" i="28"/>
  <c r="Q23" i="28"/>
  <c r="Q24" i="28"/>
  <c r="Q25" i="28"/>
  <c r="Q26" i="28"/>
  <c r="Q27" i="28"/>
  <c r="Q28" i="28"/>
  <c r="Q29" i="28"/>
  <c r="Q30" i="28"/>
  <c r="Q31" i="28"/>
  <c r="Q32" i="28"/>
  <c r="Q33" i="28"/>
  <c r="Q34" i="28"/>
  <c r="Q35" i="28"/>
  <c r="Q36" i="28"/>
  <c r="Q37" i="28"/>
  <c r="Q38" i="28"/>
  <c r="Q39" i="28"/>
  <c r="Q40" i="28"/>
  <c r="Q41" i="28"/>
  <c r="Q42" i="28"/>
  <c r="Q43" i="28"/>
  <c r="Q44" i="28"/>
  <c r="Q45" i="28"/>
  <c r="Q46" i="28"/>
  <c r="Q47" i="28"/>
  <c r="Q48" i="28"/>
  <c r="Q49" i="28"/>
  <c r="Q50" i="28"/>
  <c r="Q51" i="28"/>
  <c r="Q52" i="28"/>
  <c r="Q53" i="28"/>
  <c r="Q54" i="28"/>
  <c r="Q55" i="28"/>
  <c r="Q56" i="28"/>
  <c r="Q57" i="28"/>
  <c r="Q58" i="28"/>
  <c r="Q59" i="28"/>
  <c r="Q60" i="28"/>
  <c r="Q61" i="28"/>
  <c r="Q62" i="28"/>
  <c r="Q63" i="28"/>
  <c r="Q64" i="28"/>
  <c r="Q65" i="28"/>
  <c r="Q66" i="28"/>
  <c r="Q67" i="28"/>
  <c r="Q68" i="28"/>
  <c r="Q69" i="28"/>
  <c r="Q70" i="28"/>
  <c r="Q71" i="28"/>
  <c r="Q72" i="28"/>
  <c r="Q73" i="28"/>
  <c r="Q74" i="28"/>
  <c r="Q75" i="28"/>
  <c r="Q76" i="28"/>
  <c r="Q77" i="28"/>
  <c r="Q78" i="28"/>
  <c r="Q79" i="28"/>
  <c r="Q80" i="28"/>
  <c r="Q81" i="28"/>
  <c r="Q82" i="28"/>
  <c r="Q83" i="28"/>
  <c r="Q84" i="28"/>
  <c r="Q85" i="28"/>
  <c r="Q86" i="28"/>
  <c r="Q87" i="28"/>
  <c r="Q88" i="28"/>
  <c r="Q89" i="28"/>
  <c r="Q90" i="28"/>
  <c r="Q91" i="28"/>
  <c r="Q92" i="28"/>
  <c r="Q93" i="28"/>
  <c r="Q94" i="28"/>
  <c r="Q95" i="28"/>
  <c r="Q96" i="28"/>
  <c r="Q97" i="28"/>
  <c r="Q98" i="28"/>
  <c r="Q99" i="28"/>
  <c r="Q100" i="28"/>
  <c r="Q101" i="28"/>
  <c r="Q102" i="28"/>
  <c r="Q103" i="28"/>
  <c r="Q104" i="28"/>
  <c r="Q105" i="28"/>
  <c r="Q106" i="28"/>
  <c r="Q107" i="28"/>
  <c r="Q108" i="28"/>
  <c r="Q109" i="28"/>
  <c r="Q110" i="28"/>
  <c r="Q111" i="28"/>
  <c r="Q112" i="28"/>
  <c r="Q113" i="28"/>
  <c r="Q114" i="28"/>
  <c r="Q115" i="28"/>
  <c r="Q116" i="28"/>
  <c r="Q117" i="28"/>
  <c r="Q118" i="28"/>
  <c r="Q119" i="28"/>
  <c r="Q120" i="28"/>
  <c r="Q121" i="28"/>
  <c r="Q122" i="28"/>
  <c r="Q123" i="28"/>
  <c r="Q124" i="28"/>
  <c r="Q125" i="28"/>
  <c r="Q126" i="28"/>
  <c r="Q127" i="28"/>
  <c r="Q128" i="28"/>
  <c r="Q129" i="28"/>
  <c r="Q130" i="28"/>
  <c r="Q131" i="28"/>
  <c r="Q132" i="28"/>
  <c r="Q133" i="28"/>
  <c r="Q134" i="28"/>
  <c r="Q135" i="28"/>
  <c r="Q136" i="28"/>
  <c r="Q137" i="28"/>
  <c r="Q138" i="28"/>
  <c r="Q139" i="28"/>
  <c r="Q140" i="28"/>
  <c r="Q141" i="28"/>
  <c r="Q142" i="28"/>
  <c r="Q143" i="28"/>
  <c r="Q144" i="28"/>
  <c r="Q145" i="28"/>
  <c r="Q146" i="28"/>
  <c r="Q147" i="28"/>
  <c r="Q148" i="28"/>
  <c r="Q149" i="28"/>
  <c r="Q150" i="28"/>
  <c r="Q151" i="28"/>
  <c r="Q152" i="28"/>
  <c r="Q153" i="28"/>
  <c r="Q154" i="28"/>
  <c r="Q155" i="28"/>
  <c r="Q156" i="28"/>
  <c r="Q157" i="28"/>
  <c r="Q158" i="28"/>
  <c r="Q159" i="28"/>
  <c r="Q160" i="28"/>
  <c r="Q161" i="28"/>
  <c r="Q162" i="28"/>
  <c r="Q163" i="28"/>
  <c r="Q164" i="28"/>
  <c r="Q165" i="28"/>
  <c r="Q166" i="28"/>
  <c r="Q167" i="28"/>
  <c r="Q168" i="28"/>
  <c r="Q169" i="28"/>
  <c r="Q170" i="28"/>
  <c r="Q171" i="28"/>
  <c r="Q172" i="28"/>
  <c r="Q173" i="28"/>
  <c r="Q174" i="28"/>
  <c r="Q175" i="28"/>
  <c r="Q176" i="28"/>
  <c r="Q177" i="28"/>
  <c r="Q178" i="28"/>
  <c r="Q179" i="28"/>
  <c r="Q180" i="28"/>
  <c r="Q181" i="28"/>
  <c r="Q182" i="28"/>
  <c r="Q183" i="28"/>
  <c r="Q184" i="28"/>
  <c r="Q185" i="28"/>
  <c r="Q186" i="28"/>
  <c r="Q187" i="28"/>
  <c r="Q188" i="28"/>
  <c r="Q189" i="28"/>
  <c r="Q190" i="28"/>
  <c r="Q191" i="28"/>
  <c r="Q192" i="28"/>
  <c r="Q193" i="28"/>
  <c r="Q194" i="28"/>
  <c r="Q195" i="28"/>
  <c r="Q196" i="28"/>
  <c r="Q197" i="28"/>
  <c r="Q198" i="28"/>
  <c r="Q199" i="28"/>
  <c r="Q200" i="28"/>
  <c r="Q201" i="28"/>
  <c r="Q202" i="28"/>
  <c r="Q203" i="28"/>
  <c r="Q204" i="28"/>
  <c r="Q205" i="28"/>
  <c r="Q206" i="28"/>
  <c r="Q207" i="28"/>
  <c r="Q208" i="28"/>
  <c r="Q209" i="28"/>
  <c r="Q210" i="28"/>
  <c r="Q211" i="28"/>
  <c r="Q212" i="28"/>
  <c r="Q213" i="28"/>
  <c r="R4" i="28"/>
  <c r="Q4" i="28"/>
  <c r="AX5" i="27"/>
  <c r="AX6" i="27"/>
  <c r="AX7" i="27"/>
  <c r="AX8" i="27"/>
  <c r="AX9" i="27"/>
  <c r="AX10" i="27"/>
  <c r="AX11" i="27"/>
  <c r="AX12" i="27"/>
  <c r="AX13" i="27"/>
  <c r="AX14" i="27"/>
  <c r="AX15" i="27"/>
  <c r="AX16" i="27"/>
  <c r="AX17" i="27"/>
  <c r="AX18" i="27"/>
  <c r="AX19" i="27"/>
  <c r="AX20" i="27"/>
  <c r="AX21" i="27"/>
  <c r="AX22" i="27"/>
  <c r="AX23" i="27"/>
  <c r="AX24" i="27"/>
  <c r="AX25" i="27"/>
  <c r="AX26" i="27"/>
  <c r="AX27" i="27"/>
  <c r="AX28" i="27"/>
  <c r="AX29" i="27"/>
  <c r="AX30" i="27"/>
  <c r="AX31" i="27"/>
  <c r="AX32" i="27"/>
  <c r="AX33" i="27"/>
  <c r="AX34" i="27"/>
  <c r="AX35" i="27"/>
  <c r="AX36" i="27"/>
  <c r="AX37" i="27"/>
  <c r="AX38" i="27"/>
  <c r="AX39" i="27"/>
  <c r="AX40" i="27"/>
  <c r="AX41" i="27"/>
  <c r="AX42" i="27"/>
  <c r="AX43" i="27"/>
  <c r="AX44" i="27"/>
  <c r="AX45" i="27"/>
  <c r="AX46" i="27"/>
  <c r="AX47" i="27"/>
  <c r="AX48" i="27"/>
  <c r="AX49" i="27"/>
  <c r="AX50" i="27"/>
  <c r="AX51" i="27"/>
  <c r="AX52" i="27"/>
  <c r="AX53" i="27"/>
  <c r="AX54" i="27"/>
  <c r="AX55" i="27"/>
  <c r="AX56" i="27"/>
  <c r="AX57" i="27"/>
  <c r="AX58" i="27"/>
  <c r="AX59" i="27"/>
  <c r="AX60" i="27"/>
  <c r="AX61" i="27"/>
  <c r="AX62" i="27"/>
  <c r="AX63" i="27"/>
  <c r="AX64" i="27"/>
  <c r="AX65" i="27"/>
  <c r="AX66" i="27"/>
  <c r="AX67" i="27"/>
  <c r="AX68" i="27"/>
  <c r="AX69" i="27"/>
  <c r="AX70" i="27"/>
  <c r="AX71" i="27"/>
  <c r="AX72" i="27"/>
  <c r="AX73" i="27"/>
  <c r="AX74" i="27"/>
  <c r="AX75" i="27"/>
  <c r="AX76" i="27"/>
  <c r="AX77" i="27"/>
  <c r="AX78" i="27"/>
  <c r="AX79" i="27"/>
  <c r="AX80" i="27"/>
  <c r="AX81" i="27"/>
  <c r="AX82" i="27"/>
  <c r="AX83" i="27"/>
  <c r="AX84" i="27"/>
  <c r="AX85" i="27"/>
  <c r="AX86" i="27"/>
  <c r="AX87" i="27"/>
  <c r="AX88" i="27"/>
  <c r="AX89" i="27"/>
  <c r="AX90" i="27"/>
  <c r="AX91" i="27"/>
  <c r="AX92" i="27"/>
  <c r="AX93" i="27"/>
  <c r="AX94" i="27"/>
  <c r="AX95" i="27"/>
  <c r="AX96" i="27"/>
  <c r="AX97" i="27"/>
  <c r="AX98" i="27"/>
  <c r="AX99" i="27"/>
  <c r="AX100" i="27"/>
  <c r="AX101" i="27"/>
  <c r="AX102" i="27"/>
  <c r="AX103" i="27"/>
  <c r="AX104" i="27"/>
  <c r="AX105" i="27"/>
  <c r="AX106" i="27"/>
  <c r="AX107" i="27"/>
  <c r="AX108" i="27"/>
  <c r="AX109" i="27"/>
  <c r="AX110" i="27"/>
  <c r="AX111" i="27"/>
  <c r="AX112" i="27"/>
  <c r="AX113" i="27"/>
  <c r="AX114" i="27"/>
  <c r="AX115" i="27"/>
  <c r="AX116" i="27"/>
  <c r="AX117" i="27"/>
  <c r="AX118" i="27"/>
  <c r="AX119" i="27"/>
  <c r="AX120" i="27"/>
  <c r="AX121" i="27"/>
  <c r="AX122" i="27"/>
  <c r="AX123" i="27"/>
  <c r="AX124" i="27"/>
  <c r="AX125" i="27"/>
  <c r="AX126" i="27"/>
  <c r="AX127" i="27"/>
  <c r="AX128" i="27"/>
  <c r="AX129" i="27"/>
  <c r="AX130" i="27"/>
  <c r="AX131" i="27"/>
  <c r="AX132" i="27"/>
  <c r="AX133" i="27"/>
  <c r="AX134" i="27"/>
  <c r="AX135" i="27"/>
  <c r="AX136" i="27"/>
  <c r="AX137" i="27"/>
  <c r="AX138" i="27"/>
  <c r="AX139" i="27"/>
  <c r="AX140" i="27"/>
  <c r="AX141" i="27"/>
  <c r="AX142" i="27"/>
  <c r="AX143" i="27"/>
  <c r="AX144" i="27"/>
  <c r="AX145" i="27"/>
  <c r="AX146" i="27"/>
  <c r="AX147" i="27"/>
  <c r="AX148" i="27"/>
  <c r="AX149" i="27"/>
  <c r="AX150" i="27"/>
  <c r="AX151" i="27"/>
  <c r="AX152" i="27"/>
  <c r="AX153" i="27"/>
  <c r="AX154" i="27"/>
  <c r="AX155" i="27"/>
  <c r="AX156" i="27"/>
  <c r="AX157" i="27"/>
  <c r="AX158" i="27"/>
  <c r="AX159" i="27"/>
  <c r="AX160" i="27"/>
  <c r="AX161" i="27"/>
  <c r="AX162" i="27"/>
  <c r="AX163" i="27"/>
  <c r="AX164" i="27"/>
  <c r="AX165" i="27"/>
  <c r="AX166" i="27"/>
  <c r="AX167" i="27"/>
  <c r="AX168" i="27"/>
  <c r="AX169" i="27"/>
  <c r="AX170" i="27"/>
  <c r="AX171" i="27"/>
  <c r="AX172" i="27"/>
  <c r="AX173" i="27"/>
  <c r="AX174" i="27"/>
  <c r="AX175" i="27"/>
  <c r="AX176" i="27"/>
  <c r="AX177" i="27"/>
  <c r="AX178" i="27"/>
  <c r="AX179" i="27"/>
  <c r="AX180" i="27"/>
  <c r="AX181" i="27"/>
  <c r="AX182" i="27"/>
  <c r="AX183" i="27"/>
  <c r="AX184" i="27"/>
  <c r="AX185" i="27"/>
  <c r="AX186" i="27"/>
  <c r="AX187" i="27"/>
  <c r="AX188" i="27"/>
  <c r="AX189" i="27"/>
  <c r="AX190" i="27"/>
  <c r="AX191" i="27"/>
  <c r="AX192" i="27"/>
  <c r="AX193" i="27"/>
  <c r="AX194" i="27"/>
  <c r="AX195" i="27"/>
  <c r="AX196" i="27"/>
  <c r="AX197" i="27"/>
  <c r="AX198" i="27"/>
  <c r="AX199" i="27"/>
  <c r="AX200" i="27"/>
  <c r="AX201" i="27"/>
  <c r="AX202" i="27"/>
  <c r="AX203" i="27"/>
  <c r="AX204" i="27"/>
  <c r="AX205" i="27"/>
  <c r="AX206" i="27"/>
  <c r="AX207" i="27"/>
  <c r="AX208" i="27"/>
  <c r="AX209" i="27"/>
  <c r="AX210" i="27"/>
  <c r="AX211" i="27"/>
  <c r="AX212" i="27"/>
  <c r="AX213" i="27"/>
  <c r="AW5" i="27"/>
  <c r="AW6" i="27"/>
  <c r="AW7" i="27"/>
  <c r="AW8" i="27"/>
  <c r="AW9" i="27"/>
  <c r="AW10" i="27"/>
  <c r="AW11" i="27"/>
  <c r="AW12" i="27"/>
  <c r="AW13" i="27"/>
  <c r="AW14" i="27"/>
  <c r="AW15" i="27"/>
  <c r="AW16" i="27"/>
  <c r="AW17" i="27"/>
  <c r="AW18" i="27"/>
  <c r="AW19" i="27"/>
  <c r="AW20" i="27"/>
  <c r="AW21" i="27"/>
  <c r="AW22" i="27"/>
  <c r="AW23" i="27"/>
  <c r="AW24" i="27"/>
  <c r="AW25" i="27"/>
  <c r="AW26" i="27"/>
  <c r="AW27" i="27"/>
  <c r="AW28" i="27"/>
  <c r="AW29" i="27"/>
  <c r="AW30" i="27"/>
  <c r="AW31" i="27"/>
  <c r="AW32" i="27"/>
  <c r="AW33" i="27"/>
  <c r="AW34" i="27"/>
  <c r="AW35" i="27"/>
  <c r="AW36" i="27"/>
  <c r="AW37" i="27"/>
  <c r="AW38" i="27"/>
  <c r="AW39" i="27"/>
  <c r="AW40" i="27"/>
  <c r="AW41" i="27"/>
  <c r="AW42" i="27"/>
  <c r="AW43" i="27"/>
  <c r="AW44" i="27"/>
  <c r="AW45" i="27"/>
  <c r="AW46" i="27"/>
  <c r="AW47" i="27"/>
  <c r="AW48" i="27"/>
  <c r="AW49" i="27"/>
  <c r="AW50" i="27"/>
  <c r="AW51" i="27"/>
  <c r="AW52" i="27"/>
  <c r="AW53" i="27"/>
  <c r="AW54" i="27"/>
  <c r="AW55" i="27"/>
  <c r="AW56" i="27"/>
  <c r="AW57" i="27"/>
  <c r="AW58" i="27"/>
  <c r="AW59" i="27"/>
  <c r="AW60" i="27"/>
  <c r="AW61" i="27"/>
  <c r="AW62" i="27"/>
  <c r="AW63" i="27"/>
  <c r="AW64" i="27"/>
  <c r="AW65" i="27"/>
  <c r="AW66" i="27"/>
  <c r="AW67" i="27"/>
  <c r="AW68" i="27"/>
  <c r="AW69" i="27"/>
  <c r="AW70" i="27"/>
  <c r="AW71" i="27"/>
  <c r="AW72" i="27"/>
  <c r="AW73" i="27"/>
  <c r="AW74" i="27"/>
  <c r="AW75" i="27"/>
  <c r="AW76" i="27"/>
  <c r="AW77" i="27"/>
  <c r="AW78" i="27"/>
  <c r="AW79" i="27"/>
  <c r="AW80" i="27"/>
  <c r="AW81" i="27"/>
  <c r="AW82" i="27"/>
  <c r="AW83" i="27"/>
  <c r="AW84" i="27"/>
  <c r="AW85" i="27"/>
  <c r="AW86" i="27"/>
  <c r="AW87" i="27"/>
  <c r="AW88" i="27"/>
  <c r="AW89" i="27"/>
  <c r="AW90" i="27"/>
  <c r="AW91" i="27"/>
  <c r="AW92" i="27"/>
  <c r="AW93" i="27"/>
  <c r="AW94" i="27"/>
  <c r="AW95" i="27"/>
  <c r="AW96" i="27"/>
  <c r="AW97" i="27"/>
  <c r="AW98" i="27"/>
  <c r="AW99" i="27"/>
  <c r="AW100" i="27"/>
  <c r="AW101" i="27"/>
  <c r="AW102" i="27"/>
  <c r="AW103" i="27"/>
  <c r="AW104" i="27"/>
  <c r="AW105" i="27"/>
  <c r="AW106" i="27"/>
  <c r="AW107" i="27"/>
  <c r="AW108" i="27"/>
  <c r="AW109" i="27"/>
  <c r="AW110" i="27"/>
  <c r="AW111" i="27"/>
  <c r="AW112" i="27"/>
  <c r="AW113" i="27"/>
  <c r="AW114" i="27"/>
  <c r="AW115" i="27"/>
  <c r="AW116" i="27"/>
  <c r="AW117" i="27"/>
  <c r="AW118" i="27"/>
  <c r="AW119" i="27"/>
  <c r="AW120" i="27"/>
  <c r="AW121" i="27"/>
  <c r="AW122" i="27"/>
  <c r="AW123" i="27"/>
  <c r="AW124" i="27"/>
  <c r="AW125" i="27"/>
  <c r="AW126" i="27"/>
  <c r="AW127" i="27"/>
  <c r="AW128" i="27"/>
  <c r="AW129" i="27"/>
  <c r="AW130" i="27"/>
  <c r="AW131" i="27"/>
  <c r="AW132" i="27"/>
  <c r="AW133" i="27"/>
  <c r="AW134" i="27"/>
  <c r="AW135" i="27"/>
  <c r="AW136" i="27"/>
  <c r="AW137" i="27"/>
  <c r="AW138" i="27"/>
  <c r="AW139" i="27"/>
  <c r="AW140" i="27"/>
  <c r="AW141" i="27"/>
  <c r="AW142" i="27"/>
  <c r="AW143" i="27"/>
  <c r="AW144" i="27"/>
  <c r="AW145" i="27"/>
  <c r="AW146" i="27"/>
  <c r="AW147" i="27"/>
  <c r="AW148" i="27"/>
  <c r="AW149" i="27"/>
  <c r="AW150" i="27"/>
  <c r="AW151" i="27"/>
  <c r="AW152" i="27"/>
  <c r="AW153" i="27"/>
  <c r="AW154" i="27"/>
  <c r="AW155" i="27"/>
  <c r="AW156" i="27"/>
  <c r="AW157" i="27"/>
  <c r="AW158" i="27"/>
  <c r="AW159" i="27"/>
  <c r="AW160" i="27"/>
  <c r="AW161" i="27"/>
  <c r="AW162" i="27"/>
  <c r="AW163" i="27"/>
  <c r="AW164" i="27"/>
  <c r="AW165" i="27"/>
  <c r="AW166" i="27"/>
  <c r="AW167" i="27"/>
  <c r="AW168" i="27"/>
  <c r="AW169" i="27"/>
  <c r="AW170" i="27"/>
  <c r="AW171" i="27"/>
  <c r="AW172" i="27"/>
  <c r="AW173" i="27"/>
  <c r="AW174" i="27"/>
  <c r="AW175" i="27"/>
  <c r="AW176" i="27"/>
  <c r="AW177" i="27"/>
  <c r="AW178" i="27"/>
  <c r="AW179" i="27"/>
  <c r="AW180" i="27"/>
  <c r="AW181" i="27"/>
  <c r="AW182" i="27"/>
  <c r="AW183" i="27"/>
  <c r="AW184" i="27"/>
  <c r="AW185" i="27"/>
  <c r="AW186" i="27"/>
  <c r="AW187" i="27"/>
  <c r="AW188" i="27"/>
  <c r="AW189" i="27"/>
  <c r="AW190" i="27"/>
  <c r="AW191" i="27"/>
  <c r="AW192" i="27"/>
  <c r="AW193" i="27"/>
  <c r="AW194" i="27"/>
  <c r="AW195" i="27"/>
  <c r="AW196" i="27"/>
  <c r="AW197" i="27"/>
  <c r="AW198" i="27"/>
  <c r="AW199" i="27"/>
  <c r="AW200" i="27"/>
  <c r="AW201" i="27"/>
  <c r="AW202" i="27"/>
  <c r="AW203" i="27"/>
  <c r="AW204" i="27"/>
  <c r="AW205" i="27"/>
  <c r="AW206" i="27"/>
  <c r="AW207" i="27"/>
  <c r="AW208" i="27"/>
  <c r="AW209" i="27"/>
  <c r="AW210" i="27"/>
  <c r="AW211" i="27"/>
  <c r="AW212" i="27"/>
  <c r="AW213" i="27"/>
  <c r="AV5" i="27"/>
  <c r="AV6" i="27"/>
  <c r="AV7" i="27"/>
  <c r="AV8" i="27"/>
  <c r="AV9" i="27"/>
  <c r="AV10" i="27"/>
  <c r="AV11" i="27"/>
  <c r="AV12" i="27"/>
  <c r="AV13" i="27"/>
  <c r="AV14" i="27"/>
  <c r="AV15" i="27"/>
  <c r="AV16" i="27"/>
  <c r="AV17" i="27"/>
  <c r="AV18" i="27"/>
  <c r="AV19" i="27"/>
  <c r="AV20" i="27"/>
  <c r="AV21" i="27"/>
  <c r="AV22" i="27"/>
  <c r="AV23" i="27"/>
  <c r="AV24" i="27"/>
  <c r="AV25" i="27"/>
  <c r="AV26" i="27"/>
  <c r="AV27" i="27"/>
  <c r="AV28" i="27"/>
  <c r="AV29" i="27"/>
  <c r="AV30" i="27"/>
  <c r="AV31" i="27"/>
  <c r="AV32" i="27"/>
  <c r="AV33" i="27"/>
  <c r="AV34" i="27"/>
  <c r="AV35" i="27"/>
  <c r="AV36" i="27"/>
  <c r="AV37" i="27"/>
  <c r="AV38" i="27"/>
  <c r="AV39" i="27"/>
  <c r="AV40" i="27"/>
  <c r="AV41" i="27"/>
  <c r="AV42" i="27"/>
  <c r="AV43" i="27"/>
  <c r="AV44" i="27"/>
  <c r="AV45" i="27"/>
  <c r="AV46" i="27"/>
  <c r="AV47" i="27"/>
  <c r="AV48" i="27"/>
  <c r="AV49" i="27"/>
  <c r="AV50" i="27"/>
  <c r="AV51" i="27"/>
  <c r="AV52" i="27"/>
  <c r="AV53" i="27"/>
  <c r="AV54" i="27"/>
  <c r="AV55" i="27"/>
  <c r="AV56" i="27"/>
  <c r="AV57" i="27"/>
  <c r="AV58" i="27"/>
  <c r="AV59" i="27"/>
  <c r="AV60" i="27"/>
  <c r="AV61" i="27"/>
  <c r="AV62" i="27"/>
  <c r="AV63" i="27"/>
  <c r="AV64" i="27"/>
  <c r="AV65" i="27"/>
  <c r="AV66" i="27"/>
  <c r="AV67" i="27"/>
  <c r="AV68" i="27"/>
  <c r="AV69" i="27"/>
  <c r="AV70" i="27"/>
  <c r="AV71" i="27"/>
  <c r="AV72" i="27"/>
  <c r="AV73" i="27"/>
  <c r="AV74" i="27"/>
  <c r="AV75" i="27"/>
  <c r="AV76" i="27"/>
  <c r="AV77" i="27"/>
  <c r="AV78" i="27"/>
  <c r="AV79" i="27"/>
  <c r="AV80" i="27"/>
  <c r="AV81" i="27"/>
  <c r="AV82" i="27"/>
  <c r="AV83" i="27"/>
  <c r="AV84" i="27"/>
  <c r="AV85" i="27"/>
  <c r="AV86" i="27"/>
  <c r="AV87" i="27"/>
  <c r="AV88" i="27"/>
  <c r="AV89" i="27"/>
  <c r="AV90" i="27"/>
  <c r="AV91" i="27"/>
  <c r="AV92" i="27"/>
  <c r="AV93" i="27"/>
  <c r="AV94" i="27"/>
  <c r="AV95" i="27"/>
  <c r="AV96" i="27"/>
  <c r="AV97" i="27"/>
  <c r="AV98" i="27"/>
  <c r="AV99" i="27"/>
  <c r="AV100" i="27"/>
  <c r="AV101" i="27"/>
  <c r="AV102" i="27"/>
  <c r="AV103" i="27"/>
  <c r="AV104" i="27"/>
  <c r="AV105" i="27"/>
  <c r="AV106" i="27"/>
  <c r="AV107" i="27"/>
  <c r="AV108" i="27"/>
  <c r="AV109" i="27"/>
  <c r="AV110" i="27"/>
  <c r="AV111" i="27"/>
  <c r="AV112" i="27"/>
  <c r="AV113" i="27"/>
  <c r="AV114" i="27"/>
  <c r="AV115" i="27"/>
  <c r="AV116" i="27"/>
  <c r="AV117" i="27"/>
  <c r="AV118" i="27"/>
  <c r="AV119" i="27"/>
  <c r="AV120" i="27"/>
  <c r="AV121" i="27"/>
  <c r="AV122" i="27"/>
  <c r="AV123" i="27"/>
  <c r="AV124" i="27"/>
  <c r="AV125" i="27"/>
  <c r="AV126" i="27"/>
  <c r="AV127" i="27"/>
  <c r="AV128" i="27"/>
  <c r="AV129" i="27"/>
  <c r="AV130" i="27"/>
  <c r="AV131" i="27"/>
  <c r="AV132" i="27"/>
  <c r="AV133" i="27"/>
  <c r="AV134" i="27"/>
  <c r="AV135" i="27"/>
  <c r="AV136" i="27"/>
  <c r="AV137" i="27"/>
  <c r="AV138" i="27"/>
  <c r="AV139" i="27"/>
  <c r="AV140" i="27"/>
  <c r="AV141" i="27"/>
  <c r="AV142" i="27"/>
  <c r="AV143" i="27"/>
  <c r="AV144" i="27"/>
  <c r="AV145" i="27"/>
  <c r="AV146" i="27"/>
  <c r="AV147" i="27"/>
  <c r="AV148" i="27"/>
  <c r="AV149" i="27"/>
  <c r="AV150" i="27"/>
  <c r="AV151" i="27"/>
  <c r="AV152" i="27"/>
  <c r="AV153" i="27"/>
  <c r="AV154" i="27"/>
  <c r="AV155" i="27"/>
  <c r="AV156" i="27"/>
  <c r="AV157" i="27"/>
  <c r="AV158" i="27"/>
  <c r="AV159" i="27"/>
  <c r="AV160" i="27"/>
  <c r="AV161" i="27"/>
  <c r="AV162" i="27"/>
  <c r="AV163" i="27"/>
  <c r="AV164" i="27"/>
  <c r="AV165" i="27"/>
  <c r="AV166" i="27"/>
  <c r="AV167" i="27"/>
  <c r="AV168" i="27"/>
  <c r="AV169" i="27"/>
  <c r="AV170" i="27"/>
  <c r="AV171" i="27"/>
  <c r="AV172" i="27"/>
  <c r="AV173" i="27"/>
  <c r="AV174" i="27"/>
  <c r="AV175" i="27"/>
  <c r="AV176" i="27"/>
  <c r="AV177" i="27"/>
  <c r="AV178" i="27"/>
  <c r="AV179" i="27"/>
  <c r="AV180" i="27"/>
  <c r="AV181" i="27"/>
  <c r="AV182" i="27"/>
  <c r="AV183" i="27"/>
  <c r="AV184" i="27"/>
  <c r="AV185" i="27"/>
  <c r="AV186" i="27"/>
  <c r="AV187" i="27"/>
  <c r="AV188" i="27"/>
  <c r="AV189" i="27"/>
  <c r="AV190" i="27"/>
  <c r="AV191" i="27"/>
  <c r="AV192" i="27"/>
  <c r="AV193" i="27"/>
  <c r="AV194" i="27"/>
  <c r="AV195" i="27"/>
  <c r="AV196" i="27"/>
  <c r="AV197" i="27"/>
  <c r="AV198" i="27"/>
  <c r="AV199" i="27"/>
  <c r="AV200" i="27"/>
  <c r="AV201" i="27"/>
  <c r="AV202" i="27"/>
  <c r="AV203" i="27"/>
  <c r="AV204" i="27"/>
  <c r="AV205" i="27"/>
  <c r="AV206" i="27"/>
  <c r="AV207" i="27"/>
  <c r="AV208" i="27"/>
  <c r="AV209" i="27"/>
  <c r="AV210" i="27"/>
  <c r="AV211" i="27"/>
  <c r="AV212" i="27"/>
  <c r="AV213" i="27"/>
  <c r="AU5" i="27"/>
  <c r="AU6" i="27"/>
  <c r="AU7" i="27"/>
  <c r="AU8" i="27"/>
  <c r="AU9" i="27"/>
  <c r="AU10" i="27"/>
  <c r="AU11" i="27"/>
  <c r="AU12" i="27"/>
  <c r="AU13" i="27"/>
  <c r="AU14" i="27"/>
  <c r="AU15" i="27"/>
  <c r="AU16" i="27"/>
  <c r="AU17" i="27"/>
  <c r="AU18" i="27"/>
  <c r="AU19" i="27"/>
  <c r="AU20" i="27"/>
  <c r="AU21" i="27"/>
  <c r="AU22" i="27"/>
  <c r="AU23" i="27"/>
  <c r="AU24" i="27"/>
  <c r="AU25" i="27"/>
  <c r="AU26" i="27"/>
  <c r="AU27" i="27"/>
  <c r="AU28" i="27"/>
  <c r="AU29" i="27"/>
  <c r="AU30" i="27"/>
  <c r="AU31" i="27"/>
  <c r="AU32" i="27"/>
  <c r="AU33" i="27"/>
  <c r="AU34" i="27"/>
  <c r="AU35" i="27"/>
  <c r="AU36" i="27"/>
  <c r="AU37" i="27"/>
  <c r="AU38" i="27"/>
  <c r="AU39" i="27"/>
  <c r="AU40" i="27"/>
  <c r="AU41" i="27"/>
  <c r="AU42" i="27"/>
  <c r="AU43" i="27"/>
  <c r="AU44" i="27"/>
  <c r="AU45" i="27"/>
  <c r="AU46" i="27"/>
  <c r="AU47" i="27"/>
  <c r="AU48" i="27"/>
  <c r="AU49" i="27"/>
  <c r="AU50" i="27"/>
  <c r="AU51" i="27"/>
  <c r="AU52" i="27"/>
  <c r="AU53" i="27"/>
  <c r="AU54" i="27"/>
  <c r="AU55" i="27"/>
  <c r="AU56" i="27"/>
  <c r="AU57" i="27"/>
  <c r="AU58" i="27"/>
  <c r="AU59" i="27"/>
  <c r="AU60" i="27"/>
  <c r="AU61" i="27"/>
  <c r="AU62" i="27"/>
  <c r="AU63" i="27"/>
  <c r="AU64" i="27"/>
  <c r="AU65" i="27"/>
  <c r="AU66" i="27"/>
  <c r="AU67" i="27"/>
  <c r="AU68" i="27"/>
  <c r="AU69" i="27"/>
  <c r="AU70" i="27"/>
  <c r="AU71" i="27"/>
  <c r="AU72" i="27"/>
  <c r="AU73" i="27"/>
  <c r="AU74" i="27"/>
  <c r="AU75" i="27"/>
  <c r="AU76" i="27"/>
  <c r="AU77" i="27"/>
  <c r="AU78" i="27"/>
  <c r="AU79" i="27"/>
  <c r="AU80" i="27"/>
  <c r="AU81" i="27"/>
  <c r="AU82" i="27"/>
  <c r="AU83" i="27"/>
  <c r="AU84" i="27"/>
  <c r="AU85" i="27"/>
  <c r="AU86" i="27"/>
  <c r="AU87" i="27"/>
  <c r="AU88" i="27"/>
  <c r="AU89" i="27"/>
  <c r="AU90" i="27"/>
  <c r="AU91" i="27"/>
  <c r="AU92" i="27"/>
  <c r="AU93" i="27"/>
  <c r="AU94" i="27"/>
  <c r="AU95" i="27"/>
  <c r="AU96" i="27"/>
  <c r="AU97" i="27"/>
  <c r="AU98" i="27"/>
  <c r="AU99" i="27"/>
  <c r="AU100" i="27"/>
  <c r="AU101" i="27"/>
  <c r="AU102" i="27"/>
  <c r="AU103" i="27"/>
  <c r="AU104" i="27"/>
  <c r="AU105" i="27"/>
  <c r="AU106" i="27"/>
  <c r="AU107" i="27"/>
  <c r="AU108" i="27"/>
  <c r="AU109" i="27"/>
  <c r="AU110" i="27"/>
  <c r="AU111" i="27"/>
  <c r="AU112" i="27"/>
  <c r="AU113" i="27"/>
  <c r="AU114" i="27"/>
  <c r="AU115" i="27"/>
  <c r="AU116" i="27"/>
  <c r="AU117" i="27"/>
  <c r="AU118" i="27"/>
  <c r="AU119" i="27"/>
  <c r="AU120" i="27"/>
  <c r="AU121" i="27"/>
  <c r="AU122" i="27"/>
  <c r="AU123" i="27"/>
  <c r="AU124" i="27"/>
  <c r="AU125" i="27"/>
  <c r="AU126" i="27"/>
  <c r="AU127" i="27"/>
  <c r="AU128" i="27"/>
  <c r="AU129" i="27"/>
  <c r="AU130" i="27"/>
  <c r="AU131" i="27"/>
  <c r="AU132" i="27"/>
  <c r="AU133" i="27"/>
  <c r="AU134" i="27"/>
  <c r="AU135" i="27"/>
  <c r="AU136" i="27"/>
  <c r="AU137" i="27"/>
  <c r="AU138" i="27"/>
  <c r="AU139" i="27"/>
  <c r="AU140" i="27"/>
  <c r="AU141" i="27"/>
  <c r="AU142" i="27"/>
  <c r="AU143" i="27"/>
  <c r="AU144" i="27"/>
  <c r="AU145" i="27"/>
  <c r="AU146" i="27"/>
  <c r="AU147" i="27"/>
  <c r="AU148" i="27"/>
  <c r="AU149" i="27"/>
  <c r="AU150" i="27"/>
  <c r="AU151" i="27"/>
  <c r="AU152" i="27"/>
  <c r="AU153" i="27"/>
  <c r="AU154" i="27"/>
  <c r="AU155" i="27"/>
  <c r="AU156" i="27"/>
  <c r="AU157" i="27"/>
  <c r="AU158" i="27"/>
  <c r="AU159" i="27"/>
  <c r="AU160" i="27"/>
  <c r="AU161" i="27"/>
  <c r="AU162" i="27"/>
  <c r="AU163" i="27"/>
  <c r="AU164" i="27"/>
  <c r="AU165" i="27"/>
  <c r="AU166" i="27"/>
  <c r="AU167" i="27"/>
  <c r="AU168" i="27"/>
  <c r="AU169" i="27"/>
  <c r="AU170" i="27"/>
  <c r="AU171" i="27"/>
  <c r="AU172" i="27"/>
  <c r="AU173" i="27"/>
  <c r="AU174" i="27"/>
  <c r="AU175" i="27"/>
  <c r="AU176" i="27"/>
  <c r="AU177" i="27"/>
  <c r="AU178" i="27"/>
  <c r="AU179" i="27"/>
  <c r="AU180" i="27"/>
  <c r="AU181" i="27"/>
  <c r="AU182" i="27"/>
  <c r="AU183" i="27"/>
  <c r="AU184" i="27"/>
  <c r="AU185" i="27"/>
  <c r="AU186" i="27"/>
  <c r="AU187" i="27"/>
  <c r="AU188" i="27"/>
  <c r="AU189" i="27"/>
  <c r="AU190" i="27"/>
  <c r="AU191" i="27"/>
  <c r="AU192" i="27"/>
  <c r="AU193" i="27"/>
  <c r="AU194" i="27"/>
  <c r="AU195" i="27"/>
  <c r="AU196" i="27"/>
  <c r="AU197" i="27"/>
  <c r="AU198" i="27"/>
  <c r="AU199" i="27"/>
  <c r="AU200" i="27"/>
  <c r="AU201" i="27"/>
  <c r="AU202" i="27"/>
  <c r="AU203" i="27"/>
  <c r="AU204" i="27"/>
  <c r="AU205" i="27"/>
  <c r="AU206" i="27"/>
  <c r="AU207" i="27"/>
  <c r="AU208" i="27"/>
  <c r="AU209" i="27"/>
  <c r="AU210" i="27"/>
  <c r="AU211" i="27"/>
  <c r="AU212" i="27"/>
  <c r="AU213" i="27"/>
  <c r="AT5" i="27"/>
  <c r="AT6" i="27"/>
  <c r="AT7" i="27"/>
  <c r="AT8" i="27"/>
  <c r="AT9" i="27"/>
  <c r="AT10" i="27"/>
  <c r="AT11" i="27"/>
  <c r="AT12" i="27"/>
  <c r="AT13" i="27"/>
  <c r="AT14" i="27"/>
  <c r="AT15" i="27"/>
  <c r="AT16" i="27"/>
  <c r="AT17" i="27"/>
  <c r="AT18" i="27"/>
  <c r="AT19" i="27"/>
  <c r="AT20" i="27"/>
  <c r="AT21" i="27"/>
  <c r="AT22" i="27"/>
  <c r="AT23" i="27"/>
  <c r="AT24" i="27"/>
  <c r="AT25" i="27"/>
  <c r="AT26" i="27"/>
  <c r="AT27" i="27"/>
  <c r="AT28" i="27"/>
  <c r="AT29" i="27"/>
  <c r="AT30" i="27"/>
  <c r="AT31" i="27"/>
  <c r="AT32" i="27"/>
  <c r="AT33" i="27"/>
  <c r="AT34" i="27"/>
  <c r="AT35" i="27"/>
  <c r="AT36" i="27"/>
  <c r="AT37" i="27"/>
  <c r="AT38" i="27"/>
  <c r="AT39" i="27"/>
  <c r="AT40" i="27"/>
  <c r="AT41" i="27"/>
  <c r="AT42" i="27"/>
  <c r="AT43" i="27"/>
  <c r="AT44" i="27"/>
  <c r="AT45" i="27"/>
  <c r="AT46" i="27"/>
  <c r="AT47" i="27"/>
  <c r="AT48" i="27"/>
  <c r="AT49" i="27"/>
  <c r="AT50" i="27"/>
  <c r="AT51" i="27"/>
  <c r="AT52" i="27"/>
  <c r="AT53" i="27"/>
  <c r="AT54" i="27"/>
  <c r="AT55" i="27"/>
  <c r="AT56" i="27"/>
  <c r="AT57" i="27"/>
  <c r="AT58" i="27"/>
  <c r="AT59" i="27"/>
  <c r="AT60" i="27"/>
  <c r="AT61" i="27"/>
  <c r="AT62" i="27"/>
  <c r="AT63" i="27"/>
  <c r="AT64" i="27"/>
  <c r="AT65" i="27"/>
  <c r="AT66" i="27"/>
  <c r="AT67" i="27"/>
  <c r="AT68" i="27"/>
  <c r="AT69" i="27"/>
  <c r="AT70" i="27"/>
  <c r="AT71" i="27"/>
  <c r="AT72" i="27"/>
  <c r="AT73" i="27"/>
  <c r="AT74" i="27"/>
  <c r="AT75" i="27"/>
  <c r="AT76" i="27"/>
  <c r="AT77" i="27"/>
  <c r="AT78" i="27"/>
  <c r="AT79" i="27"/>
  <c r="AT80" i="27"/>
  <c r="AT81" i="27"/>
  <c r="AT82" i="27"/>
  <c r="AT83" i="27"/>
  <c r="AT84" i="27"/>
  <c r="AT85" i="27"/>
  <c r="AT86" i="27"/>
  <c r="AT87" i="27"/>
  <c r="AT88" i="27"/>
  <c r="AT89" i="27"/>
  <c r="AT90" i="27"/>
  <c r="AT91" i="27"/>
  <c r="AT92" i="27"/>
  <c r="AT93" i="27"/>
  <c r="AT94" i="27"/>
  <c r="AT95" i="27"/>
  <c r="AT96" i="27"/>
  <c r="AT97" i="27"/>
  <c r="AT98" i="27"/>
  <c r="AT99" i="27"/>
  <c r="AT100" i="27"/>
  <c r="AT101" i="27"/>
  <c r="AT102" i="27"/>
  <c r="AT103" i="27"/>
  <c r="AT104" i="27"/>
  <c r="AT105" i="27"/>
  <c r="AT106" i="27"/>
  <c r="AT107" i="27"/>
  <c r="AT108" i="27"/>
  <c r="AT109" i="27"/>
  <c r="AT110" i="27"/>
  <c r="AT111" i="27"/>
  <c r="AT112" i="27"/>
  <c r="AT113" i="27"/>
  <c r="AT114" i="27"/>
  <c r="AT115" i="27"/>
  <c r="AT116" i="27"/>
  <c r="AT117" i="27"/>
  <c r="AT118" i="27"/>
  <c r="AT119" i="27"/>
  <c r="AT120" i="27"/>
  <c r="AT121" i="27"/>
  <c r="AT122" i="27"/>
  <c r="AT123" i="27"/>
  <c r="AT124" i="27"/>
  <c r="AT125" i="27"/>
  <c r="AT126" i="27"/>
  <c r="AT127" i="27"/>
  <c r="AT128" i="27"/>
  <c r="AT129" i="27"/>
  <c r="AT130" i="27"/>
  <c r="AT131" i="27"/>
  <c r="AT132" i="27"/>
  <c r="AT133" i="27"/>
  <c r="AT134" i="27"/>
  <c r="AT135" i="27"/>
  <c r="AT136" i="27"/>
  <c r="AT137" i="27"/>
  <c r="AT138" i="27"/>
  <c r="AT139" i="27"/>
  <c r="AT140" i="27"/>
  <c r="AT141" i="27"/>
  <c r="AT142" i="27"/>
  <c r="AT143" i="27"/>
  <c r="AT144" i="27"/>
  <c r="AT145" i="27"/>
  <c r="AT146" i="27"/>
  <c r="AT147" i="27"/>
  <c r="AT148" i="27"/>
  <c r="AT149" i="27"/>
  <c r="AT150" i="27"/>
  <c r="AT151" i="27"/>
  <c r="AT152" i="27"/>
  <c r="AT153" i="27"/>
  <c r="AT154" i="27"/>
  <c r="AT155" i="27"/>
  <c r="AT156" i="27"/>
  <c r="AT157" i="27"/>
  <c r="AT158" i="27"/>
  <c r="AT159" i="27"/>
  <c r="AT160" i="27"/>
  <c r="AT161" i="27"/>
  <c r="AT162" i="27"/>
  <c r="AT163" i="27"/>
  <c r="AT164" i="27"/>
  <c r="AT165" i="27"/>
  <c r="AT166" i="27"/>
  <c r="AT167" i="27"/>
  <c r="AT168" i="27"/>
  <c r="AT169" i="27"/>
  <c r="AT170" i="27"/>
  <c r="AT171" i="27"/>
  <c r="AT172" i="27"/>
  <c r="AT173" i="27"/>
  <c r="AT174" i="27"/>
  <c r="AT175" i="27"/>
  <c r="AT176" i="27"/>
  <c r="AT177" i="27"/>
  <c r="AT178" i="27"/>
  <c r="AT179" i="27"/>
  <c r="AT180" i="27"/>
  <c r="AT181" i="27"/>
  <c r="AT182" i="27"/>
  <c r="AT183" i="27"/>
  <c r="AT184" i="27"/>
  <c r="AT185" i="27"/>
  <c r="AT186" i="27"/>
  <c r="AT187" i="27"/>
  <c r="AT188" i="27"/>
  <c r="AT189" i="27"/>
  <c r="AT190" i="27"/>
  <c r="AT191" i="27"/>
  <c r="AT192" i="27"/>
  <c r="AT193" i="27"/>
  <c r="AT194" i="27"/>
  <c r="AT195" i="27"/>
  <c r="AT196" i="27"/>
  <c r="AT197" i="27"/>
  <c r="AT198" i="27"/>
  <c r="AT199" i="27"/>
  <c r="AT200" i="27"/>
  <c r="AT201" i="27"/>
  <c r="AT202" i="27"/>
  <c r="AT203" i="27"/>
  <c r="AT204" i="27"/>
  <c r="AT205" i="27"/>
  <c r="AT206" i="27"/>
  <c r="AT207" i="27"/>
  <c r="AT208" i="27"/>
  <c r="AT209" i="27"/>
  <c r="AT210" i="27"/>
  <c r="AT211" i="27"/>
  <c r="AT212" i="27"/>
  <c r="AT213" i="27"/>
  <c r="AX4" i="27"/>
  <c r="AW4" i="27"/>
  <c r="AV4" i="27"/>
  <c r="AU4" i="27"/>
  <c r="AT4" i="27"/>
  <c r="Q4" i="30"/>
  <c r="Q5" i="30"/>
  <c r="Q6" i="30"/>
  <c r="Q7" i="30"/>
  <c r="Q8" i="30"/>
  <c r="Q9" i="30"/>
  <c r="Q10" i="30"/>
  <c r="Q11" i="30"/>
  <c r="Q12" i="30"/>
  <c r="Q13" i="30"/>
  <c r="Q14" i="30"/>
  <c r="Q15" i="30"/>
  <c r="Q16" i="30"/>
  <c r="Q17" i="30"/>
  <c r="Q18" i="30"/>
  <c r="Q19" i="30"/>
  <c r="Q20" i="30"/>
  <c r="Q21" i="30"/>
  <c r="Q22" i="30"/>
  <c r="Q23" i="30"/>
  <c r="Q24" i="30"/>
  <c r="Q25" i="30"/>
  <c r="Q26" i="30"/>
  <c r="Q27" i="30"/>
  <c r="Q28" i="30"/>
  <c r="Q29" i="30"/>
  <c r="Q30" i="30"/>
  <c r="Q31" i="30"/>
  <c r="Q32" i="30"/>
  <c r="Q33" i="30"/>
  <c r="Q34" i="30"/>
  <c r="Q35" i="30"/>
  <c r="Q36" i="30"/>
  <c r="Q37" i="30"/>
  <c r="Q38" i="30"/>
  <c r="Q39" i="30"/>
  <c r="Q40" i="30"/>
  <c r="Q41" i="30"/>
  <c r="Q42" i="30"/>
  <c r="Q43" i="30"/>
  <c r="Q44" i="30"/>
  <c r="Q45" i="30"/>
  <c r="Q46" i="30"/>
  <c r="Q47" i="30"/>
  <c r="Q48" i="30"/>
  <c r="Q49" i="30"/>
  <c r="Q50" i="30"/>
  <c r="Q51" i="30"/>
  <c r="Q52" i="30"/>
  <c r="Q53" i="30"/>
  <c r="Q54" i="30"/>
  <c r="Q55" i="30"/>
  <c r="Q56" i="30"/>
  <c r="Q57" i="30"/>
  <c r="Q58" i="30"/>
  <c r="Q59" i="30"/>
  <c r="Q60" i="30"/>
  <c r="Q61" i="30"/>
  <c r="Q62" i="30"/>
  <c r="Q63" i="30"/>
  <c r="Q64" i="30"/>
  <c r="Q65" i="30"/>
  <c r="Q66" i="30"/>
  <c r="Q67" i="30"/>
  <c r="Q68" i="30"/>
  <c r="Q69" i="30"/>
  <c r="Q70" i="30"/>
  <c r="Q71" i="30"/>
  <c r="Q72" i="30"/>
  <c r="Q73" i="30"/>
  <c r="Q74" i="30"/>
  <c r="Q75" i="30"/>
  <c r="Q76" i="30"/>
  <c r="Q77" i="30"/>
  <c r="Q78" i="30"/>
  <c r="Q79" i="30"/>
  <c r="Q80" i="30"/>
  <c r="Q81" i="30"/>
  <c r="Q82" i="30"/>
  <c r="Q83" i="30"/>
  <c r="Q84" i="30"/>
  <c r="Q85" i="30"/>
  <c r="Q86" i="30"/>
  <c r="Q87" i="30"/>
  <c r="Q88" i="30"/>
  <c r="Q89" i="30"/>
  <c r="Q90" i="30"/>
  <c r="Q91" i="30"/>
  <c r="Q92" i="30"/>
  <c r="Q93" i="30"/>
  <c r="Q94" i="30"/>
  <c r="Q95" i="30"/>
  <c r="Q96" i="30"/>
  <c r="Q97" i="30"/>
  <c r="Q98" i="30"/>
  <c r="Q99" i="30"/>
  <c r="Q100" i="30"/>
  <c r="Q101" i="30"/>
  <c r="Q102" i="30"/>
  <c r="Q103" i="30"/>
  <c r="Q104" i="30"/>
  <c r="Q105" i="30"/>
  <c r="Q106" i="30"/>
  <c r="Q107" i="30"/>
  <c r="Q108" i="30"/>
  <c r="Q109" i="30"/>
  <c r="Q110" i="30"/>
  <c r="Q111" i="30"/>
  <c r="Q112" i="30"/>
  <c r="Q113" i="30"/>
  <c r="Q114" i="30"/>
  <c r="Q115" i="30"/>
  <c r="Q116" i="30"/>
  <c r="Q117" i="30"/>
  <c r="Q118" i="30"/>
  <c r="Q119" i="30"/>
  <c r="Q120" i="30"/>
  <c r="Q121" i="30"/>
  <c r="Q122" i="30"/>
  <c r="Q123" i="30"/>
  <c r="Q124" i="30"/>
  <c r="Q125" i="30"/>
  <c r="Q126" i="30"/>
  <c r="Q127" i="30"/>
  <c r="Q128" i="30"/>
  <c r="Q129" i="30"/>
  <c r="Q130" i="30"/>
  <c r="Q131" i="30"/>
  <c r="Q132" i="30"/>
  <c r="Q133" i="30"/>
  <c r="Q134" i="30"/>
  <c r="Q135" i="30"/>
  <c r="Q136" i="30"/>
  <c r="Q137" i="30"/>
  <c r="Q138" i="30"/>
  <c r="Q139" i="30"/>
  <c r="Q140" i="30"/>
  <c r="Q141" i="30"/>
  <c r="Q142" i="30"/>
  <c r="Q143" i="30"/>
  <c r="Q144" i="30"/>
  <c r="Q145" i="30"/>
  <c r="Q146" i="30"/>
  <c r="Q147" i="30"/>
  <c r="Q148" i="30"/>
  <c r="Q149" i="30"/>
  <c r="Q150" i="30"/>
  <c r="Q151" i="30"/>
  <c r="Q152" i="30"/>
  <c r="Q153" i="30"/>
  <c r="Q154" i="30"/>
  <c r="Q155" i="30"/>
  <c r="Q156" i="30"/>
  <c r="Q157" i="30"/>
  <c r="Q158" i="30"/>
  <c r="Q159" i="30"/>
  <c r="Q160" i="30"/>
  <c r="Q161" i="30"/>
  <c r="Q162" i="30"/>
  <c r="Q163" i="30"/>
  <c r="Q164" i="30"/>
  <c r="Q165" i="30"/>
  <c r="Q166" i="30"/>
  <c r="Q167" i="30"/>
  <c r="Q168" i="30"/>
  <c r="Q169" i="30"/>
  <c r="Q170" i="30"/>
  <c r="Q171" i="30"/>
  <c r="Q172" i="30"/>
  <c r="Q173" i="30"/>
  <c r="Q174" i="30"/>
  <c r="Q175" i="30"/>
  <c r="Q176" i="30"/>
  <c r="Q177" i="30"/>
  <c r="Q178" i="30"/>
  <c r="Q179" i="30"/>
  <c r="Q180" i="30"/>
  <c r="Q181" i="30"/>
  <c r="Q182" i="30"/>
  <c r="Q183" i="30"/>
  <c r="Q184" i="30"/>
  <c r="Q185" i="30"/>
  <c r="Q186" i="30"/>
  <c r="Q187" i="30"/>
  <c r="Q188" i="30"/>
  <c r="Q189" i="30"/>
  <c r="Q190" i="30"/>
  <c r="Q191" i="30"/>
  <c r="Q192" i="30"/>
  <c r="Q193" i="30"/>
  <c r="Q194" i="30"/>
  <c r="Q195" i="30"/>
  <c r="Q196" i="30"/>
  <c r="Q197" i="30"/>
  <c r="Q198" i="30"/>
  <c r="Q199" i="30"/>
  <c r="Q200" i="30"/>
  <c r="Q201" i="30"/>
  <c r="Q202" i="30"/>
  <c r="Q203" i="30"/>
  <c r="Q204" i="30"/>
  <c r="Q205" i="30"/>
  <c r="Q206" i="30"/>
  <c r="Q207" i="30"/>
  <c r="Q208" i="30"/>
  <c r="Q209" i="30"/>
  <c r="Q210" i="30"/>
  <c r="Q211" i="30"/>
  <c r="Q212" i="30"/>
  <c r="Q3" i="30"/>
  <c r="S7" i="29"/>
  <c r="S177" i="29"/>
  <c r="R20" i="26"/>
  <c r="R52" i="26"/>
  <c r="R84" i="26"/>
  <c r="R116" i="26"/>
  <c r="R148" i="26"/>
  <c r="R177" i="26"/>
  <c r="R193" i="26"/>
  <c r="R209" i="26"/>
  <c r="O47" i="25"/>
  <c r="O111" i="25"/>
  <c r="O151" i="25"/>
  <c r="O178" i="25"/>
  <c r="O194" i="25"/>
  <c r="O210" i="25"/>
  <c r="Q191" i="24"/>
  <c r="P110" i="24"/>
  <c r="O213" i="17"/>
  <c r="P211" i="17"/>
  <c r="O211" i="17"/>
  <c r="O209" i="17"/>
  <c r="P207" i="17"/>
  <c r="O207" i="17"/>
  <c r="P205" i="17"/>
  <c r="O205" i="17"/>
  <c r="P203" i="17"/>
  <c r="O203" i="17"/>
  <c r="P201" i="17"/>
  <c r="O201" i="17"/>
  <c r="P199" i="17"/>
  <c r="O199" i="17"/>
  <c r="P197" i="17"/>
  <c r="O197" i="17"/>
  <c r="O195" i="17"/>
  <c r="O193" i="17"/>
  <c r="P191" i="17"/>
  <c r="O191" i="17"/>
  <c r="O189" i="17"/>
  <c r="O187" i="17"/>
  <c r="P185" i="17"/>
  <c r="O185" i="17"/>
  <c r="P183" i="17"/>
  <c r="O183" i="17"/>
  <c r="P181" i="17"/>
  <c r="O181" i="17"/>
  <c r="P179" i="17"/>
  <c r="O179" i="17"/>
  <c r="P177" i="17"/>
  <c r="O177" i="17"/>
  <c r="P175" i="17"/>
  <c r="O175" i="17"/>
  <c r="P173" i="17"/>
  <c r="O173" i="17"/>
  <c r="P171" i="17"/>
  <c r="O171" i="17"/>
  <c r="P169" i="17"/>
  <c r="O169" i="17"/>
  <c r="P167" i="17"/>
  <c r="O167" i="17"/>
  <c r="P165" i="17"/>
  <c r="O165" i="17"/>
  <c r="P163" i="17"/>
  <c r="O163" i="17"/>
  <c r="P161" i="17"/>
  <c r="O161" i="17"/>
  <c r="P159" i="17"/>
  <c r="O159" i="17"/>
  <c r="P157" i="17"/>
  <c r="O157" i="17"/>
  <c r="P155" i="17"/>
  <c r="O155" i="17"/>
  <c r="P153" i="17"/>
  <c r="O153" i="17"/>
  <c r="P151" i="17"/>
  <c r="O151" i="17"/>
  <c r="P149" i="17"/>
  <c r="O149" i="17"/>
  <c r="P147" i="17"/>
  <c r="O147" i="17"/>
  <c r="P145" i="17"/>
  <c r="O145" i="17"/>
  <c r="P143" i="17"/>
  <c r="O143" i="17"/>
  <c r="P141" i="17"/>
  <c r="O141" i="17"/>
  <c r="P139" i="17"/>
  <c r="O139" i="17"/>
  <c r="P137" i="17"/>
  <c r="O137" i="17"/>
  <c r="P135" i="17"/>
  <c r="O135" i="17"/>
  <c r="P133" i="17"/>
  <c r="O133" i="17"/>
  <c r="P131" i="17"/>
  <c r="O131" i="17"/>
  <c r="P129" i="17"/>
  <c r="O129" i="17"/>
  <c r="P127" i="17"/>
  <c r="O127" i="17"/>
  <c r="P125" i="17"/>
  <c r="O125" i="17"/>
  <c r="P123" i="17"/>
  <c r="O123" i="17"/>
  <c r="P121" i="17"/>
  <c r="O121" i="17"/>
  <c r="P119" i="17"/>
  <c r="O119" i="17"/>
  <c r="P117" i="17"/>
  <c r="O117" i="17"/>
  <c r="P115" i="17"/>
  <c r="O115" i="17"/>
  <c r="P113" i="17"/>
  <c r="O113" i="17"/>
  <c r="P111" i="17"/>
  <c r="O111" i="17"/>
  <c r="P109" i="17"/>
  <c r="O109" i="17"/>
  <c r="P107" i="17"/>
  <c r="O107" i="17"/>
  <c r="P105" i="17"/>
  <c r="O105" i="17"/>
  <c r="P103" i="17"/>
  <c r="O103" i="17"/>
  <c r="P101" i="17"/>
  <c r="O101" i="17"/>
  <c r="P99" i="17"/>
  <c r="O99" i="17"/>
  <c r="P97" i="17"/>
  <c r="O97" i="17"/>
  <c r="P95" i="17"/>
  <c r="O95" i="17"/>
  <c r="P93" i="17"/>
  <c r="O93" i="17"/>
  <c r="P91" i="17"/>
  <c r="O91" i="17"/>
  <c r="P89" i="17"/>
  <c r="O89" i="17"/>
  <c r="P87" i="17"/>
  <c r="O87" i="17"/>
  <c r="P85" i="17"/>
  <c r="O85" i="17"/>
  <c r="P83" i="17"/>
  <c r="O83" i="17"/>
  <c r="P81" i="17"/>
  <c r="O81" i="17"/>
  <c r="P79" i="17"/>
  <c r="O79" i="17"/>
  <c r="P77" i="17"/>
  <c r="O77" i="17"/>
  <c r="P75" i="17"/>
  <c r="O75" i="17"/>
  <c r="P73" i="17"/>
  <c r="O73" i="17"/>
  <c r="P71" i="17"/>
  <c r="O71" i="17"/>
  <c r="P69" i="17"/>
  <c r="O69" i="17"/>
  <c r="P67" i="17"/>
  <c r="O67" i="17"/>
  <c r="P65" i="17"/>
  <c r="O65" i="17"/>
  <c r="P63" i="17"/>
  <c r="O63" i="17"/>
  <c r="P61" i="17"/>
  <c r="O61" i="17"/>
  <c r="P59" i="17"/>
  <c r="O59" i="17"/>
  <c r="P57" i="17"/>
  <c r="O57" i="17"/>
  <c r="P55" i="17"/>
  <c r="O55" i="17"/>
  <c r="P53" i="17"/>
  <c r="O53" i="17"/>
  <c r="P51" i="17"/>
  <c r="O51" i="17"/>
  <c r="O49" i="17"/>
  <c r="P47" i="17"/>
  <c r="O45" i="17"/>
  <c r="P43" i="17"/>
  <c r="P41" i="17"/>
  <c r="O41" i="17"/>
  <c r="P39" i="17"/>
  <c r="O39" i="17"/>
  <c r="P37" i="17"/>
  <c r="O37" i="17"/>
  <c r="P35" i="17"/>
  <c r="O35" i="17"/>
  <c r="P33" i="17"/>
  <c r="O33" i="17"/>
  <c r="P31" i="17"/>
  <c r="O31" i="17"/>
  <c r="P29" i="17"/>
  <c r="O29" i="17"/>
  <c r="P27" i="17"/>
  <c r="P25" i="17"/>
  <c r="O25" i="17"/>
  <c r="P23" i="17"/>
  <c r="O23" i="17"/>
  <c r="O21" i="17"/>
  <c r="P19" i="17"/>
  <c r="O19" i="17"/>
  <c r="P17" i="17"/>
  <c r="P15" i="17"/>
  <c r="P13" i="17"/>
  <c r="O11" i="17"/>
  <c r="P9" i="17"/>
  <c r="O9" i="17"/>
  <c r="O7" i="17"/>
  <c r="P5" i="17"/>
  <c r="O5" i="17"/>
  <c r="L162" i="8"/>
  <c r="L130" i="8"/>
  <c r="M97" i="8"/>
  <c r="M81" i="8"/>
  <c r="M72" i="8"/>
  <c r="M48" i="8"/>
  <c r="M36" i="8"/>
  <c r="M13" i="8"/>
  <c r="M5" i="8"/>
  <c r="L194" i="8"/>
  <c r="M56" i="8"/>
  <c r="AI225" i="31"/>
  <c r="AG225" i="31"/>
  <c r="AG224" i="31"/>
  <c r="AI223" i="31"/>
  <c r="AG222" i="31"/>
  <c r="AI221" i="31"/>
  <c r="AG221" i="31"/>
  <c r="AG220" i="31"/>
  <c r="AF220" i="31"/>
  <c r="AI219" i="31"/>
  <c r="AG219" i="31"/>
  <c r="AF219" i="31"/>
  <c r="AG218" i="31"/>
  <c r="AF218" i="31"/>
  <c r="AI217" i="31"/>
  <c r="AG217" i="31"/>
  <c r="AG216" i="31"/>
  <c r="AF216" i="31"/>
  <c r="AI215" i="31"/>
  <c r="AG215" i="31"/>
  <c r="AF215" i="31"/>
  <c r="AI214" i="31"/>
  <c r="AG214" i="31"/>
  <c r="AF214" i="31"/>
  <c r="AI213" i="31"/>
  <c r="AI212" i="31"/>
  <c r="AF212" i="31"/>
  <c r="AI211" i="31"/>
  <c r="AG211" i="31"/>
  <c r="AF211" i="31"/>
  <c r="AI210" i="31"/>
  <c r="AG210" i="31"/>
  <c r="AI209" i="31"/>
  <c r="AG209" i="31"/>
  <c r="AI208" i="31"/>
  <c r="AG208" i="31"/>
  <c r="AF208" i="31"/>
  <c r="AI207" i="31"/>
  <c r="AG207" i="31"/>
  <c r="AF207" i="31"/>
  <c r="AI206" i="31"/>
  <c r="AG206" i="31"/>
  <c r="AF206" i="31"/>
  <c r="AI205" i="31"/>
  <c r="AI204" i="31"/>
  <c r="AG204" i="31"/>
  <c r="AF204" i="31"/>
  <c r="AI203" i="31"/>
  <c r="AG203" i="31"/>
  <c r="AF203" i="31"/>
  <c r="AI202" i="31"/>
  <c r="AI201" i="31"/>
  <c r="AG201" i="31"/>
  <c r="AI200" i="31"/>
  <c r="AG200" i="31"/>
  <c r="AF200" i="31"/>
  <c r="AI199" i="31"/>
  <c r="AG199" i="31"/>
  <c r="AI198" i="31"/>
  <c r="AG198" i="31"/>
  <c r="AF198" i="31"/>
  <c r="AI197" i="31"/>
  <c r="AG197" i="31"/>
  <c r="AI196" i="31"/>
  <c r="AF196" i="31"/>
  <c r="AI195" i="31"/>
  <c r="AF195" i="31"/>
  <c r="AI194" i="31"/>
  <c r="AG194" i="31"/>
  <c r="AF194" i="31"/>
  <c r="AI193" i="31"/>
  <c r="AI192" i="31"/>
  <c r="AG192" i="31"/>
  <c r="AF192" i="31"/>
  <c r="AI191" i="31"/>
  <c r="AG191" i="31"/>
  <c r="AF191" i="31"/>
  <c r="AI190" i="31"/>
  <c r="AG190" i="31"/>
  <c r="AF190" i="31"/>
  <c r="AI189" i="31"/>
  <c r="AI188" i="31"/>
  <c r="AG188" i="31"/>
  <c r="AF188" i="31"/>
  <c r="AI187" i="31"/>
  <c r="AG187" i="31"/>
  <c r="AF187" i="31"/>
  <c r="AI186" i="31"/>
  <c r="AF186" i="31"/>
  <c r="AI185" i="31"/>
  <c r="AG185" i="31"/>
  <c r="AI184" i="31"/>
  <c r="AG184" i="31"/>
  <c r="AF184" i="31"/>
  <c r="AI183" i="31"/>
  <c r="AG183" i="31"/>
  <c r="AF183" i="31"/>
  <c r="AI182" i="31"/>
  <c r="AF182" i="31"/>
  <c r="AI181" i="31"/>
  <c r="AG181" i="31"/>
  <c r="AI180" i="31"/>
  <c r="AF180" i="31"/>
  <c r="AI179" i="31"/>
  <c r="AF179" i="31"/>
  <c r="AI178" i="31"/>
  <c r="AG178" i="31"/>
  <c r="AF178" i="31"/>
  <c r="AI177" i="31"/>
  <c r="AI176" i="31"/>
  <c r="AG176" i="31"/>
  <c r="AF176" i="31"/>
  <c r="AI175" i="31"/>
  <c r="AG175" i="31"/>
  <c r="AF175" i="31"/>
  <c r="AI174" i="31"/>
  <c r="AG174" i="31"/>
  <c r="AI173" i="31"/>
  <c r="AG173" i="31"/>
  <c r="AI172" i="31"/>
  <c r="AG172" i="31"/>
  <c r="AI171" i="31"/>
  <c r="AF171" i="31"/>
  <c r="AI170" i="31"/>
  <c r="AF170" i="31"/>
  <c r="AI169" i="31"/>
  <c r="AG169" i="31"/>
  <c r="AI168" i="31"/>
  <c r="AG168" i="31"/>
  <c r="AF168" i="31"/>
  <c r="AI167" i="31"/>
  <c r="AF167" i="31"/>
  <c r="AI166" i="31"/>
  <c r="AG166" i="31"/>
  <c r="AI165" i="31"/>
  <c r="AI164" i="31"/>
  <c r="AG164" i="31"/>
  <c r="AF164" i="31"/>
  <c r="AI163" i="31"/>
  <c r="AG163" i="31"/>
  <c r="AF163" i="31"/>
  <c r="AI162" i="31"/>
  <c r="AG162" i="31"/>
  <c r="AF162" i="31"/>
  <c r="AI161" i="31"/>
  <c r="AG161" i="31"/>
  <c r="AI160" i="31"/>
  <c r="AF160" i="31"/>
  <c r="AI159" i="31"/>
  <c r="AG159" i="31"/>
  <c r="AF159" i="31"/>
  <c r="AI158" i="31"/>
  <c r="AF158" i="31"/>
  <c r="AI157" i="31"/>
  <c r="AG157" i="31"/>
  <c r="AI156" i="31"/>
  <c r="AG156" i="31"/>
  <c r="AF156" i="31"/>
  <c r="AI155" i="31"/>
  <c r="AG155" i="31"/>
  <c r="AF155" i="31"/>
  <c r="AI154" i="31"/>
  <c r="AG154" i="31"/>
  <c r="AF154" i="31"/>
  <c r="AI153" i="31"/>
  <c r="AG153" i="31"/>
  <c r="AI152" i="31"/>
  <c r="AF152" i="31"/>
  <c r="AI151" i="31"/>
  <c r="AG151" i="31"/>
  <c r="AI150" i="31"/>
  <c r="AG150" i="31"/>
  <c r="AF150" i="31"/>
  <c r="AI149" i="31"/>
  <c r="AG149" i="31"/>
  <c r="AI148" i="31"/>
  <c r="AG148" i="31"/>
  <c r="AF148" i="31"/>
  <c r="AI147" i="31"/>
  <c r="AF147" i="31"/>
  <c r="AI146" i="31"/>
  <c r="AF146" i="31"/>
  <c r="AI145" i="31"/>
  <c r="AG145" i="31"/>
  <c r="AI144" i="31"/>
  <c r="AG144" i="31"/>
  <c r="AF144" i="31"/>
  <c r="AI143" i="31"/>
  <c r="AF143" i="31"/>
  <c r="AI142" i="31"/>
  <c r="AF142" i="31"/>
  <c r="AI141" i="31"/>
  <c r="AF141" i="31"/>
  <c r="AI140" i="31"/>
  <c r="AG140" i="31"/>
  <c r="AF140" i="31"/>
  <c r="AI139" i="31"/>
  <c r="AF139" i="31"/>
  <c r="AI138" i="31"/>
  <c r="AG138" i="31"/>
  <c r="AF138" i="31"/>
  <c r="AI137" i="31"/>
  <c r="AF137" i="31"/>
  <c r="AI136" i="31"/>
  <c r="AF136" i="31"/>
  <c r="AI135" i="31"/>
  <c r="AG135" i="31"/>
  <c r="AF135" i="31"/>
  <c r="AI134" i="31"/>
  <c r="AF134" i="31"/>
  <c r="AI133" i="31"/>
  <c r="AF133" i="31"/>
  <c r="AI132" i="31"/>
  <c r="AF132" i="31"/>
  <c r="AI131" i="31"/>
  <c r="AG131" i="31"/>
  <c r="AF131" i="31"/>
  <c r="AI130" i="31"/>
  <c r="AF130" i="31"/>
  <c r="AI129" i="31"/>
  <c r="AF129" i="31"/>
  <c r="AI128" i="31"/>
  <c r="AF128" i="31"/>
  <c r="AI127" i="31"/>
  <c r="AG127" i="31"/>
  <c r="AF127" i="31"/>
  <c r="AI126" i="31"/>
  <c r="AF126" i="31"/>
  <c r="AI125" i="31"/>
  <c r="AF125" i="31"/>
  <c r="AI124" i="31"/>
  <c r="AF124" i="31"/>
  <c r="AI123" i="31"/>
  <c r="AG123" i="31"/>
  <c r="AF123" i="31"/>
  <c r="AI122" i="31"/>
  <c r="AG122" i="31"/>
  <c r="AF122" i="31"/>
  <c r="AI121" i="31"/>
  <c r="AG121" i="31"/>
  <c r="AF121" i="31"/>
  <c r="AI120" i="31"/>
  <c r="AG120" i="31"/>
  <c r="AF120" i="31"/>
  <c r="AI119" i="31"/>
  <c r="AF119" i="31"/>
  <c r="AI118" i="31"/>
  <c r="AG118" i="31"/>
  <c r="AF118" i="31"/>
  <c r="AI117" i="31"/>
  <c r="AG117" i="31"/>
  <c r="AF117" i="31"/>
  <c r="AI116" i="31"/>
  <c r="AG116" i="31"/>
  <c r="AF116" i="31"/>
  <c r="AI115" i="31"/>
  <c r="AG115" i="31"/>
  <c r="AF115" i="31"/>
  <c r="AI114" i="31"/>
  <c r="AG114" i="31"/>
  <c r="AF114" i="31"/>
  <c r="AI113" i="31"/>
  <c r="AG113" i="31"/>
  <c r="AF113" i="31"/>
  <c r="AI112" i="31"/>
  <c r="AF112" i="31"/>
  <c r="AI111" i="31"/>
  <c r="AG111" i="31"/>
  <c r="AF111" i="31"/>
  <c r="AI110" i="31"/>
  <c r="AF110" i="31"/>
  <c r="AI109" i="31"/>
  <c r="AG109" i="31"/>
  <c r="AF109" i="31"/>
  <c r="AI108" i="31"/>
  <c r="AG108" i="31"/>
  <c r="AF108" i="31"/>
  <c r="AI107" i="31"/>
  <c r="AG107" i="31"/>
  <c r="AF107" i="31"/>
  <c r="AI106" i="31"/>
  <c r="AG106" i="31"/>
  <c r="AF106" i="31"/>
  <c r="AI105" i="31"/>
  <c r="AG105" i="31"/>
  <c r="AF105" i="31"/>
  <c r="AI104" i="31"/>
  <c r="AF104" i="31"/>
  <c r="AI103" i="31"/>
  <c r="AG103" i="31"/>
  <c r="AF103" i="31"/>
  <c r="AI102" i="31"/>
  <c r="AF102" i="31"/>
  <c r="AI101" i="31"/>
  <c r="AG101" i="31"/>
  <c r="AF101" i="31"/>
  <c r="AI100" i="31"/>
  <c r="AF100" i="31"/>
  <c r="AI99" i="31"/>
  <c r="AG99" i="31"/>
  <c r="AF99" i="31"/>
  <c r="AI98" i="31"/>
  <c r="AG98" i="31"/>
  <c r="AF98" i="31"/>
  <c r="AI97" i="31"/>
  <c r="AG97" i="31"/>
  <c r="AI96" i="31"/>
  <c r="AG96" i="31"/>
  <c r="AF96" i="31"/>
  <c r="AI95" i="31"/>
  <c r="AF95" i="31"/>
  <c r="AI94" i="31"/>
  <c r="AG94" i="31"/>
  <c r="AF94" i="31"/>
  <c r="AI93" i="31"/>
  <c r="AF93" i="31"/>
  <c r="AI92" i="31"/>
  <c r="AG92" i="31"/>
  <c r="AF92" i="31"/>
  <c r="AI91" i="31"/>
  <c r="AG91" i="31"/>
  <c r="AF91" i="31"/>
  <c r="AI90" i="31"/>
  <c r="AF90" i="31"/>
  <c r="AI89" i="31"/>
  <c r="AG89" i="31"/>
  <c r="AF89" i="31"/>
  <c r="AI88" i="31"/>
  <c r="AG88" i="31"/>
  <c r="AF88" i="31"/>
  <c r="AI87" i="31"/>
  <c r="AG87" i="31"/>
  <c r="AF87" i="31"/>
  <c r="AI86" i="31"/>
  <c r="AF86" i="31"/>
  <c r="AI85" i="31"/>
  <c r="AG85" i="31"/>
  <c r="AF85" i="31"/>
  <c r="AI84" i="31"/>
  <c r="AG84" i="31"/>
  <c r="AF84" i="31"/>
  <c r="AI83" i="31"/>
  <c r="AG83" i="31"/>
  <c r="AF83" i="31"/>
  <c r="AI82" i="31"/>
  <c r="AG82" i="31"/>
  <c r="AF82" i="31"/>
  <c r="AI81" i="31"/>
  <c r="AG81" i="31"/>
  <c r="AF81" i="31"/>
  <c r="AI80" i="31"/>
  <c r="AG80" i="31"/>
  <c r="AF80" i="31"/>
  <c r="AI79" i="31"/>
  <c r="AG79" i="31"/>
  <c r="AF79" i="31"/>
  <c r="AI78" i="31"/>
  <c r="AF78" i="31"/>
  <c r="AI77" i="31"/>
  <c r="AF77" i="31"/>
  <c r="AI76" i="31"/>
  <c r="AI75" i="31"/>
  <c r="AG75" i="31"/>
  <c r="AI74" i="31"/>
  <c r="AG74" i="31"/>
  <c r="AF74" i="31"/>
  <c r="AI73" i="31"/>
  <c r="AG73" i="31"/>
  <c r="AF73" i="31"/>
  <c r="AI72" i="31"/>
  <c r="AG72" i="31"/>
  <c r="AF72" i="31"/>
  <c r="AI71" i="31"/>
  <c r="AG71" i="31"/>
  <c r="AF71" i="31"/>
  <c r="AI70" i="31"/>
  <c r="AG70" i="31"/>
  <c r="AF70" i="31"/>
  <c r="AI69" i="31"/>
  <c r="AG69" i="31"/>
  <c r="AI68" i="31"/>
  <c r="AG68" i="31"/>
  <c r="AI67" i="31"/>
  <c r="AG67" i="31"/>
  <c r="AI66" i="31"/>
  <c r="AG66" i="31"/>
  <c r="AF66" i="31"/>
  <c r="AI65" i="31"/>
  <c r="AG65" i="31"/>
  <c r="AI64" i="31"/>
  <c r="AG64" i="31"/>
  <c r="AF64" i="31"/>
  <c r="AI63" i="31"/>
  <c r="AG63" i="31"/>
  <c r="AF63" i="31"/>
  <c r="AI62" i="31"/>
  <c r="AG62" i="31"/>
  <c r="AF62" i="31"/>
  <c r="AI61" i="31"/>
  <c r="AI60" i="31"/>
  <c r="AG60" i="31"/>
  <c r="AI59" i="31"/>
  <c r="AF59" i="31"/>
  <c r="AI58" i="31"/>
  <c r="AG58" i="31"/>
  <c r="AF58" i="31"/>
  <c r="AI57" i="31"/>
  <c r="AG57" i="31"/>
  <c r="AF57" i="31"/>
  <c r="AI56" i="31"/>
  <c r="AG56" i="31"/>
  <c r="AF56" i="31"/>
  <c r="AI55" i="31"/>
  <c r="AG55" i="31"/>
  <c r="AF55" i="31"/>
  <c r="AI54" i="31"/>
  <c r="AI53" i="31"/>
  <c r="AG53" i="31"/>
  <c r="AF53" i="31"/>
  <c r="AI52" i="31"/>
  <c r="AG52" i="31"/>
  <c r="AF52" i="31"/>
  <c r="AI51" i="31"/>
  <c r="AG51" i="31"/>
  <c r="AF51" i="31"/>
  <c r="AI50" i="31"/>
  <c r="AG50" i="31"/>
  <c r="AF50" i="31"/>
  <c r="AI49" i="31"/>
  <c r="AG49" i="31"/>
  <c r="AF49" i="31"/>
  <c r="AI48" i="31"/>
  <c r="AF48" i="31"/>
  <c r="AI47" i="31"/>
  <c r="AF47" i="31"/>
  <c r="AI46" i="31"/>
  <c r="AG46" i="31"/>
  <c r="AF46" i="31"/>
  <c r="AI45" i="31"/>
  <c r="AG45" i="31"/>
  <c r="AF45" i="31"/>
  <c r="AI44" i="31"/>
  <c r="AF44" i="31"/>
  <c r="AI43" i="31"/>
  <c r="AF43" i="31"/>
  <c r="AI42" i="31"/>
  <c r="AF42" i="31"/>
  <c r="AI41" i="31"/>
  <c r="AF41" i="31"/>
  <c r="AI40" i="31"/>
  <c r="AG40" i="31"/>
  <c r="AF40" i="31"/>
  <c r="AI39" i="31"/>
  <c r="AG39" i="31"/>
  <c r="AF39" i="31"/>
  <c r="AI38" i="31"/>
  <c r="AG38" i="31"/>
  <c r="AF38" i="31"/>
  <c r="AI37" i="31"/>
  <c r="AF37" i="31"/>
  <c r="AI36" i="31"/>
  <c r="AG36" i="31"/>
  <c r="AF36" i="31"/>
  <c r="AI35" i="31"/>
  <c r="AF35" i="31"/>
  <c r="AI34" i="31"/>
  <c r="AF34" i="31"/>
  <c r="AI33" i="31"/>
  <c r="AG33" i="31"/>
  <c r="AF33" i="31"/>
  <c r="AI32" i="31"/>
  <c r="AG32" i="31"/>
  <c r="AF32" i="31"/>
  <c r="AI31" i="31"/>
  <c r="AG31" i="31"/>
  <c r="AF31" i="31"/>
  <c r="AI30" i="31"/>
  <c r="AG30" i="31"/>
  <c r="AF30" i="31"/>
  <c r="AI29" i="31"/>
  <c r="AG29" i="31"/>
  <c r="AF29" i="31"/>
  <c r="AI28" i="31"/>
  <c r="AG28" i="31"/>
  <c r="AF28" i="31"/>
  <c r="AI27" i="31"/>
  <c r="AF27" i="31"/>
  <c r="AI26" i="31"/>
  <c r="AG26" i="31"/>
  <c r="AF26" i="31"/>
  <c r="AI25" i="31"/>
  <c r="AF25" i="31"/>
  <c r="AI24" i="31"/>
  <c r="AG24" i="31"/>
  <c r="AF24" i="31"/>
  <c r="AI23" i="31"/>
  <c r="AF23" i="31"/>
  <c r="AI22" i="31"/>
  <c r="AG22" i="31"/>
  <c r="AF22" i="31"/>
  <c r="AI21" i="31"/>
  <c r="AF21" i="31"/>
  <c r="AI20" i="31"/>
  <c r="AG20" i="31"/>
  <c r="AI19" i="31"/>
  <c r="AF19" i="31"/>
  <c r="AI18" i="31"/>
  <c r="AG18" i="31"/>
  <c r="AF18" i="31"/>
  <c r="AI17" i="31"/>
  <c r="AG17" i="31"/>
  <c r="AF17" i="31"/>
  <c r="AI16" i="31"/>
  <c r="AG16" i="31"/>
  <c r="AF16" i="31"/>
  <c r="AI15" i="31"/>
  <c r="AF15" i="31"/>
  <c r="AI14" i="31"/>
  <c r="AG14" i="31"/>
  <c r="AF14" i="31"/>
  <c r="AI13" i="31"/>
  <c r="AG13" i="31"/>
  <c r="AF13" i="31"/>
  <c r="AI12" i="31"/>
  <c r="AG12" i="31"/>
  <c r="AF12" i="31"/>
  <c r="AI11" i="31"/>
  <c r="AG11" i="31"/>
  <c r="AF11" i="31"/>
  <c r="AI10" i="31"/>
  <c r="AF10" i="31"/>
  <c r="AI9" i="31"/>
  <c r="AF9" i="31"/>
  <c r="AI8" i="31"/>
  <c r="AF8" i="31"/>
  <c r="AI7" i="31"/>
  <c r="AG7" i="31"/>
  <c r="AF7" i="31"/>
  <c r="AI6" i="31"/>
  <c r="AF6" i="31"/>
  <c r="O35" i="81"/>
  <c r="N35" i="81"/>
  <c r="M35" i="81"/>
  <c r="L35" i="81"/>
  <c r="K35" i="81"/>
  <c r="J35" i="81"/>
  <c r="I35" i="81"/>
  <c r="H35" i="81"/>
  <c r="G35" i="81"/>
  <c r="F35" i="81"/>
  <c r="E35" i="81"/>
  <c r="D35" i="81"/>
  <c r="C35" i="81"/>
  <c r="N36" i="84"/>
  <c r="M36" i="84"/>
  <c r="L36" i="84"/>
  <c r="K36" i="84"/>
  <c r="J36" i="84"/>
  <c r="I36" i="84"/>
  <c r="H36" i="84"/>
  <c r="G36" i="84"/>
  <c r="F36" i="84"/>
  <c r="E36" i="84"/>
  <c r="D36" i="84"/>
  <c r="C36" i="84"/>
  <c r="K35" i="79"/>
  <c r="J35" i="79"/>
  <c r="I35" i="79"/>
  <c r="H35" i="79"/>
  <c r="G35" i="79"/>
  <c r="F35" i="79"/>
  <c r="E35" i="79"/>
  <c r="D35" i="79"/>
  <c r="K36" i="77"/>
  <c r="J36" i="77"/>
  <c r="I36" i="77"/>
  <c r="H36" i="77"/>
  <c r="G36" i="77"/>
  <c r="E36" i="77"/>
  <c r="C36" i="77"/>
  <c r="AG36" i="85"/>
  <c r="AE36" i="85"/>
  <c r="AG35" i="85"/>
  <c r="AE35" i="85"/>
  <c r="AG34" i="85"/>
  <c r="AG33" i="85"/>
  <c r="AE33" i="85"/>
  <c r="AD33" i="85"/>
  <c r="AG32" i="85"/>
  <c r="AE32" i="85"/>
  <c r="AD32" i="85"/>
  <c r="AG31" i="85"/>
  <c r="AE31" i="85"/>
  <c r="AG30" i="85"/>
  <c r="AE30" i="85"/>
  <c r="AD30" i="85"/>
  <c r="AG29" i="85"/>
  <c r="AE29" i="85"/>
  <c r="AG28" i="85"/>
  <c r="AE28" i="85"/>
  <c r="AD28" i="85"/>
  <c r="AG27" i="85"/>
  <c r="AD27" i="85"/>
  <c r="AG26" i="85"/>
  <c r="AE26" i="85"/>
  <c r="AG25" i="85"/>
  <c r="AD25" i="85"/>
  <c r="AG24" i="85"/>
  <c r="AE24" i="85"/>
  <c r="AD24" i="85"/>
  <c r="AG23" i="85"/>
  <c r="AE23" i="85"/>
  <c r="AD23" i="85"/>
  <c r="AG22" i="85"/>
  <c r="AE22" i="85"/>
  <c r="AD22" i="85"/>
  <c r="AG21" i="85"/>
  <c r="AE21" i="85"/>
  <c r="AD21" i="85"/>
  <c r="AG20" i="85"/>
  <c r="AE20" i="85"/>
  <c r="AD20" i="85"/>
  <c r="AG19" i="85"/>
  <c r="AE19" i="85"/>
  <c r="AG18" i="85"/>
  <c r="AD18" i="85"/>
  <c r="AG17" i="85"/>
  <c r="AE17" i="85"/>
  <c r="AG16" i="85"/>
  <c r="AE16" i="85"/>
  <c r="AG15" i="85"/>
  <c r="AE15" i="85"/>
  <c r="AG14" i="85"/>
  <c r="AE14" i="85"/>
  <c r="AG13" i="85"/>
  <c r="AE13" i="85"/>
  <c r="AD13" i="85"/>
  <c r="AG12" i="85"/>
  <c r="AE12" i="85"/>
  <c r="AG11" i="85"/>
  <c r="AE11" i="85"/>
  <c r="AG10" i="85"/>
  <c r="AD10" i="85"/>
  <c r="AG9" i="85"/>
  <c r="AE9" i="85"/>
  <c r="AD9" i="85"/>
  <c r="AG8" i="85"/>
  <c r="AE8" i="85"/>
  <c r="AG7" i="85"/>
  <c r="AD7" i="85"/>
  <c r="AG6" i="85"/>
  <c r="AE6" i="85"/>
  <c r="Z37" i="85"/>
  <c r="Y37" i="85"/>
  <c r="X37" i="85"/>
  <c r="W37" i="85"/>
  <c r="V37" i="85"/>
  <c r="T37" i="85"/>
  <c r="S37" i="85"/>
  <c r="R37" i="85"/>
  <c r="Q37" i="85"/>
  <c r="P37" i="85"/>
  <c r="O37" i="85"/>
  <c r="N37" i="85"/>
  <c r="M37" i="85"/>
  <c r="L37" i="85"/>
  <c r="K37" i="85"/>
  <c r="J37" i="85"/>
  <c r="I37" i="85"/>
  <c r="H37" i="85"/>
  <c r="G37" i="85"/>
  <c r="F37" i="85"/>
  <c r="E37" i="85"/>
  <c r="D37" i="85"/>
  <c r="C37" i="85"/>
  <c r="U37" i="85" l="1"/>
  <c r="AG5" i="85"/>
  <c r="Z36" i="83"/>
  <c r="AI5" i="31"/>
  <c r="AI216" i="31"/>
  <c r="AI218" i="31"/>
  <c r="AI220" i="31"/>
  <c r="AI222" i="31"/>
  <c r="AI224" i="31"/>
  <c r="Q175" i="24"/>
  <c r="P190" i="24"/>
  <c r="P206" i="24"/>
  <c r="Q207" i="24"/>
  <c r="O7" i="25"/>
  <c r="O23" i="25"/>
  <c r="O31" i="25"/>
  <c r="O39" i="25"/>
  <c r="AD11" i="85"/>
  <c r="AD15" i="85"/>
  <c r="AD26" i="85"/>
  <c r="AD29" i="85"/>
  <c r="AD31" i="85"/>
  <c r="AD34" i="85"/>
  <c r="AG6" i="31"/>
  <c r="AG8" i="31"/>
  <c r="AG15" i="31"/>
  <c r="AG19" i="31"/>
  <c r="AG34" i="31"/>
  <c r="AG35" i="31"/>
  <c r="AG42" i="31"/>
  <c r="AG59" i="31"/>
  <c r="AG61" i="31"/>
  <c r="AG125" i="31"/>
  <c r="AG126" i="31"/>
  <c r="AG128" i="31"/>
  <c r="AG132" i="31"/>
  <c r="AG133" i="31"/>
  <c r="AG139" i="31"/>
  <c r="AG141" i="31"/>
  <c r="AG142" i="31"/>
  <c r="AG143" i="31"/>
  <c r="AG146" i="31"/>
  <c r="AG147" i="31"/>
  <c r="AG152" i="31"/>
  <c r="AG158" i="31"/>
  <c r="AG160" i="31"/>
  <c r="AG165" i="31"/>
  <c r="AG167" i="31"/>
  <c r="AG170" i="31"/>
  <c r="AG171" i="31"/>
  <c r="AG177" i="31"/>
  <c r="AG179" i="31"/>
  <c r="AG180" i="31"/>
  <c r="AG182" i="31"/>
  <c r="AG186" i="31"/>
  <c r="AG189" i="31"/>
  <c r="AG193" i="31"/>
  <c r="AG195" i="31"/>
  <c r="AG196" i="31"/>
  <c r="AG202" i="31"/>
  <c r="AG205" i="31"/>
  <c r="AG212" i="31"/>
  <c r="AG213" i="31"/>
  <c r="AF222" i="31"/>
  <c r="AG223" i="31"/>
  <c r="AF224" i="31"/>
  <c r="M21" i="8"/>
  <c r="M64" i="8"/>
  <c r="M113" i="8"/>
  <c r="P7" i="17"/>
  <c r="P11" i="17"/>
  <c r="O13" i="17"/>
  <c r="O15" i="17"/>
  <c r="O17" i="17"/>
  <c r="P21" i="17"/>
  <c r="O27" i="17"/>
  <c r="O43" i="17"/>
  <c r="P45" i="17"/>
  <c r="O47" i="17"/>
  <c r="P49" i="17"/>
  <c r="O55" i="25"/>
  <c r="O63" i="25"/>
  <c r="O71" i="25"/>
  <c r="O87" i="25"/>
  <c r="O95" i="25"/>
  <c r="O103" i="25"/>
  <c r="O119" i="25"/>
  <c r="O127" i="25"/>
  <c r="O131" i="25"/>
  <c r="O139" i="25"/>
  <c r="O143" i="25"/>
  <c r="O147" i="25"/>
  <c r="O155" i="25"/>
  <c r="O159" i="25"/>
  <c r="O163" i="25"/>
  <c r="O171" i="25"/>
  <c r="O174" i="25"/>
  <c r="O176" i="25"/>
  <c r="O180" i="25"/>
  <c r="O182" i="25"/>
  <c r="O184" i="25"/>
  <c r="O188" i="25"/>
  <c r="O190" i="25"/>
  <c r="O192" i="25"/>
  <c r="O196" i="25"/>
  <c r="O198" i="25"/>
  <c r="O200" i="25"/>
  <c r="O204" i="25"/>
  <c r="O206" i="25"/>
  <c r="O208" i="25"/>
  <c r="O212" i="25"/>
  <c r="R3" i="26"/>
  <c r="R8" i="26"/>
  <c r="R12" i="26"/>
  <c r="R16" i="26"/>
  <c r="R24" i="26"/>
  <c r="R28" i="26"/>
  <c r="R32" i="26"/>
  <c r="R40" i="26"/>
  <c r="R44" i="26"/>
  <c r="R48" i="26"/>
  <c r="R56" i="26"/>
  <c r="R60" i="26"/>
  <c r="R64" i="26"/>
  <c r="R72" i="26"/>
  <c r="R76" i="26"/>
  <c r="R80" i="26"/>
  <c r="R88" i="26"/>
  <c r="R92" i="26"/>
  <c r="R96" i="26"/>
  <c r="R104" i="26"/>
  <c r="R108" i="26"/>
  <c r="R112" i="26"/>
  <c r="R120" i="26"/>
  <c r="R124" i="26"/>
  <c r="R128" i="26"/>
  <c r="R136" i="26"/>
  <c r="R140" i="26"/>
  <c r="R144" i="26"/>
  <c r="R152" i="26"/>
  <c r="R156" i="26"/>
  <c r="R160" i="26"/>
  <c r="R168" i="26"/>
  <c r="R172" i="26"/>
  <c r="R175" i="26"/>
  <c r="R179" i="26"/>
  <c r="R181" i="26"/>
  <c r="R183" i="26"/>
  <c r="R187" i="26"/>
  <c r="R189" i="26"/>
  <c r="R191" i="26"/>
  <c r="R195" i="26"/>
  <c r="R197" i="26"/>
  <c r="R199" i="26"/>
  <c r="R203" i="26"/>
  <c r="R205" i="26"/>
  <c r="R207" i="26"/>
  <c r="R211" i="26"/>
  <c r="R213" i="26"/>
  <c r="S65" i="29"/>
  <c r="S81" i="29"/>
  <c r="S97" i="29"/>
  <c r="S129" i="29"/>
  <c r="S145" i="29"/>
  <c r="S161" i="29"/>
  <c r="AD12" i="85"/>
  <c r="AD14" i="85"/>
  <c r="AD17" i="85"/>
  <c r="AF20" i="31"/>
  <c r="AF54" i="31"/>
  <c r="AF60" i="31"/>
  <c r="AF61" i="31"/>
  <c r="AF65" i="31"/>
  <c r="AF67" i="31"/>
  <c r="AF68" i="31"/>
  <c r="AF69" i="31"/>
  <c r="AF75" i="31"/>
  <c r="AF76" i="31"/>
  <c r="AF97" i="31"/>
  <c r="AF151" i="31"/>
  <c r="AF166" i="31"/>
  <c r="AF172" i="31"/>
  <c r="AF174" i="31"/>
  <c r="AF199" i="31"/>
  <c r="AF202" i="31"/>
  <c r="AF210" i="31"/>
  <c r="AF223" i="31"/>
  <c r="P187" i="17"/>
  <c r="P189" i="17"/>
  <c r="P193" i="17"/>
  <c r="P195" i="17"/>
  <c r="P209" i="17"/>
  <c r="AD184" i="31"/>
  <c r="AD188" i="31"/>
  <c r="AD192" i="31"/>
  <c r="AD196" i="31"/>
  <c r="AD200" i="31"/>
  <c r="AD204" i="31"/>
  <c r="AD208" i="31"/>
  <c r="AD212" i="31"/>
  <c r="M9" i="8"/>
  <c r="M17" i="8"/>
  <c r="M28" i="8"/>
  <c r="M44" i="8"/>
  <c r="M52" i="8"/>
  <c r="M60" i="8"/>
  <c r="M68" i="8"/>
  <c r="M76" i="8"/>
  <c r="M89" i="8"/>
  <c r="M105" i="8"/>
  <c r="M121" i="8"/>
  <c r="L146" i="8"/>
  <c r="L178" i="8"/>
  <c r="L210" i="8"/>
  <c r="L225" i="8"/>
  <c r="P213" i="17"/>
  <c r="O215" i="17"/>
  <c r="P215" i="17"/>
  <c r="O217" i="17"/>
  <c r="P217" i="17"/>
  <c r="O219" i="17"/>
  <c r="P219" i="17"/>
  <c r="O221" i="17"/>
  <c r="P221" i="17"/>
  <c r="O223" i="17"/>
  <c r="P223" i="17"/>
  <c r="O225" i="17"/>
  <c r="P225" i="17"/>
  <c r="N226" i="17"/>
  <c r="AE7" i="85"/>
  <c r="AE10" i="85"/>
  <c r="AE18" i="85"/>
  <c r="AE25" i="85"/>
  <c r="AE27" i="85"/>
  <c r="AE34" i="85"/>
  <c r="M4" i="8"/>
  <c r="K226" i="8"/>
  <c r="M6" i="8"/>
  <c r="M7" i="8"/>
  <c r="M8" i="8"/>
  <c r="M10" i="8"/>
  <c r="M11" i="8"/>
  <c r="M12" i="8"/>
  <c r="M14" i="8"/>
  <c r="M15" i="8"/>
  <c r="M16" i="8"/>
  <c r="M18" i="8"/>
  <c r="M19" i="8"/>
  <c r="M20" i="8"/>
  <c r="M22" i="8"/>
  <c r="M23" i="8"/>
  <c r="M24" i="8"/>
  <c r="M25" i="8"/>
  <c r="M26" i="8"/>
  <c r="M27" i="8"/>
  <c r="M7" i="77"/>
  <c r="M15" i="77"/>
  <c r="N15" i="77"/>
  <c r="M23" i="77"/>
  <c r="N23" i="77"/>
  <c r="M31" i="77"/>
  <c r="H36" i="78"/>
  <c r="N7" i="78"/>
  <c r="N15" i="78"/>
  <c r="N23" i="78"/>
  <c r="N31" i="78"/>
  <c r="F35" i="82"/>
  <c r="J36" i="83"/>
  <c r="AP36" i="83"/>
  <c r="AD6" i="31"/>
  <c r="AD7" i="31"/>
  <c r="AD8" i="31"/>
  <c r="AD9" i="31"/>
  <c r="AD10" i="31"/>
  <c r="AD11" i="31"/>
  <c r="AD12" i="31"/>
  <c r="AD13" i="31"/>
  <c r="AD14" i="31"/>
  <c r="AD15" i="31"/>
  <c r="AD16" i="31"/>
  <c r="AD17" i="31"/>
  <c r="AD18" i="31"/>
  <c r="AD19" i="31"/>
  <c r="AD20" i="31"/>
  <c r="AD21" i="31"/>
  <c r="AD22" i="31"/>
  <c r="AD23" i="31"/>
  <c r="AD24" i="31"/>
  <c r="AD25" i="31"/>
  <c r="AD26" i="31"/>
  <c r="AD27" i="31"/>
  <c r="AD28" i="31"/>
  <c r="AD29" i="31"/>
  <c r="AD31" i="31"/>
  <c r="AD32" i="31"/>
  <c r="AD33" i="31"/>
  <c r="AD34" i="31"/>
  <c r="AD35" i="31"/>
  <c r="AD36" i="31"/>
  <c r="AD37" i="31"/>
  <c r="AD38" i="31"/>
  <c r="AD39" i="31"/>
  <c r="AD40" i="31"/>
  <c r="AD41" i="31"/>
  <c r="AD42" i="31"/>
  <c r="AD43" i="31"/>
  <c r="AD44" i="31"/>
  <c r="AD45" i="31"/>
  <c r="AD46" i="31"/>
  <c r="AD47" i="31"/>
  <c r="AD48" i="31"/>
  <c r="AD49" i="31"/>
  <c r="AD50" i="31"/>
  <c r="AD51" i="31"/>
  <c r="AD52" i="31"/>
  <c r="AD53" i="31"/>
  <c r="AD54" i="31"/>
  <c r="AD55" i="31"/>
  <c r="AD56" i="31"/>
  <c r="AD57" i="31"/>
  <c r="AD58" i="31"/>
  <c r="AD59" i="31"/>
  <c r="AD60" i="31"/>
  <c r="AD61" i="31"/>
  <c r="AD62" i="31"/>
  <c r="AD64" i="31"/>
  <c r="AD65" i="31"/>
  <c r="AD66" i="31"/>
  <c r="AD67" i="31"/>
  <c r="AD68" i="31"/>
  <c r="AD69" i="31"/>
  <c r="AD70" i="31"/>
  <c r="AD71" i="31"/>
  <c r="AD72" i="31"/>
  <c r="AD73" i="31"/>
  <c r="AD74" i="31"/>
  <c r="AD75" i="31"/>
  <c r="AD76" i="31"/>
  <c r="AD77" i="31"/>
  <c r="AD78" i="31"/>
  <c r="AD79" i="31"/>
  <c r="AD80" i="31"/>
  <c r="AD81" i="31"/>
  <c r="AD82" i="31"/>
  <c r="AD83" i="31"/>
  <c r="AD84" i="31"/>
  <c r="AD85" i="31"/>
  <c r="AD86" i="31"/>
  <c r="AD87" i="31"/>
  <c r="AD88" i="31"/>
  <c r="AD89" i="31"/>
  <c r="AD90" i="31"/>
  <c r="AD91" i="31"/>
  <c r="AD92" i="31"/>
  <c r="AD93" i="31"/>
  <c r="AD94" i="31"/>
  <c r="AD95" i="31"/>
  <c r="AD96" i="31"/>
  <c r="AD97" i="31"/>
  <c r="AH97" i="31"/>
  <c r="AD98" i="31"/>
  <c r="AE98" i="31"/>
  <c r="AD99" i="31"/>
  <c r="AD100" i="31"/>
  <c r="AD101" i="31"/>
  <c r="AH101" i="31"/>
  <c r="AD102" i="31"/>
  <c r="AE102" i="31"/>
  <c r="AD103" i="31"/>
  <c r="AD104" i="31"/>
  <c r="AD105" i="31"/>
  <c r="AH105" i="31"/>
  <c r="AD106" i="31"/>
  <c r="AD108" i="31"/>
  <c r="AD110" i="31"/>
  <c r="AD112" i="31"/>
  <c r="AE113" i="31"/>
  <c r="AH114" i="31"/>
  <c r="AD116" i="31"/>
  <c r="AD120" i="31"/>
  <c r="AE121" i="31"/>
  <c r="AH122" i="31"/>
  <c r="AD124" i="31"/>
  <c r="AD126" i="31"/>
  <c r="AD128" i="31"/>
  <c r="AE129" i="31"/>
  <c r="AH130" i="31"/>
  <c r="AD132" i="31"/>
  <c r="AD134" i="31"/>
  <c r="AD136" i="31"/>
  <c r="AE137" i="31"/>
  <c r="AH138" i="31"/>
  <c r="AD140" i="31"/>
  <c r="AD142" i="31"/>
  <c r="AD144" i="31"/>
  <c r="AD148" i="31"/>
  <c r="AD152" i="31"/>
  <c r="AD156" i="31"/>
  <c r="AD160" i="31"/>
  <c r="AD164" i="31"/>
  <c r="AD168" i="31"/>
  <c r="AD172" i="31"/>
  <c r="AD176" i="31"/>
  <c r="AD180" i="31"/>
  <c r="AC226" i="31"/>
  <c r="M29" i="8"/>
  <c r="M30" i="8"/>
  <c r="M31" i="8"/>
  <c r="M32" i="8"/>
  <c r="M33" i="8"/>
  <c r="M34" i="8"/>
  <c r="M35" i="8"/>
  <c r="M37" i="8"/>
  <c r="M38" i="8"/>
  <c r="M39" i="8"/>
  <c r="M40" i="8"/>
  <c r="M41" i="8"/>
  <c r="M42" i="8"/>
  <c r="M43" i="8"/>
  <c r="M45" i="8"/>
  <c r="M46" i="8"/>
  <c r="M47" i="8"/>
  <c r="M49" i="8"/>
  <c r="M50" i="8"/>
  <c r="M51" i="8"/>
  <c r="M53" i="8"/>
  <c r="M54" i="8"/>
  <c r="M55" i="8"/>
  <c r="M57" i="8"/>
  <c r="M58" i="8"/>
  <c r="M59" i="8"/>
  <c r="M61" i="8"/>
  <c r="M62" i="8"/>
  <c r="M63" i="8"/>
  <c r="M65" i="8"/>
  <c r="M66" i="8"/>
  <c r="M67" i="8"/>
  <c r="M69" i="8"/>
  <c r="M70" i="8"/>
  <c r="M71" i="8"/>
  <c r="M73" i="8"/>
  <c r="M74" i="8"/>
  <c r="M75" i="8"/>
  <c r="M77" i="8"/>
  <c r="M78" i="8"/>
  <c r="M79" i="8"/>
  <c r="M83" i="8"/>
  <c r="M85" i="8"/>
  <c r="M87" i="8"/>
  <c r="M91" i="8"/>
  <c r="M93" i="8"/>
  <c r="M95" i="8"/>
  <c r="M99" i="8"/>
  <c r="M101" i="8"/>
  <c r="M103" i="8"/>
  <c r="M107" i="8"/>
  <c r="M109" i="8"/>
  <c r="M111" i="8"/>
  <c r="M115" i="8"/>
  <c r="M117" i="8"/>
  <c r="M119" i="8"/>
  <c r="M123" i="8"/>
  <c r="M125" i="8"/>
  <c r="M127" i="8"/>
  <c r="L134" i="8"/>
  <c r="L138" i="8"/>
  <c r="L142" i="8"/>
  <c r="L150" i="8"/>
  <c r="L154" i="8"/>
  <c r="L158" i="8"/>
  <c r="L166" i="8"/>
  <c r="L170" i="8"/>
  <c r="L174" i="8"/>
  <c r="L182" i="8"/>
  <c r="L186" i="8"/>
  <c r="L190" i="8"/>
  <c r="L198" i="8"/>
  <c r="L202" i="8"/>
  <c r="L206" i="8"/>
  <c r="M214" i="8"/>
  <c r="L215" i="8"/>
  <c r="M216" i="8"/>
  <c r="L217" i="8"/>
  <c r="M218" i="8"/>
  <c r="L219" i="8"/>
  <c r="M220" i="8"/>
  <c r="L221" i="8"/>
  <c r="M222" i="8"/>
  <c r="L223" i="8"/>
  <c r="M224" i="8"/>
  <c r="Q4" i="24"/>
  <c r="P6" i="24"/>
  <c r="P22" i="24"/>
  <c r="Q32" i="24"/>
  <c r="P38" i="24"/>
  <c r="P54" i="24"/>
  <c r="Q64" i="24"/>
  <c r="P70" i="24"/>
  <c r="P86" i="24"/>
  <c r="Q96" i="24"/>
  <c r="P102" i="24"/>
  <c r="P118" i="24"/>
  <c r="Q128" i="24"/>
  <c r="P134" i="24"/>
  <c r="P150" i="24"/>
  <c r="Q160" i="24"/>
  <c r="P166" i="24"/>
  <c r="P182" i="24"/>
  <c r="Q183" i="24"/>
  <c r="P198" i="24"/>
  <c r="Q199" i="24"/>
  <c r="O11" i="25"/>
  <c r="O19" i="25"/>
  <c r="O27" i="25"/>
  <c r="O35" i="25"/>
  <c r="O43" i="25"/>
  <c r="O51" i="25"/>
  <c r="O59" i="25"/>
  <c r="O67" i="25"/>
  <c r="O75" i="25"/>
  <c r="O83" i="25"/>
  <c r="O91" i="25"/>
  <c r="O99" i="25"/>
  <c r="O107" i="25"/>
  <c r="O115" i="25"/>
  <c r="O123" i="25"/>
  <c r="O215" i="25"/>
  <c r="O219" i="25"/>
  <c r="O223" i="25"/>
  <c r="S4" i="29"/>
  <c r="S5" i="29"/>
  <c r="S6" i="29"/>
  <c r="S8" i="29"/>
  <c r="S9" i="29"/>
  <c r="S10" i="29"/>
  <c r="S11" i="29"/>
  <c r="S12" i="29"/>
  <c r="S13" i="29"/>
  <c r="S14" i="29"/>
  <c r="S15" i="29"/>
  <c r="S16" i="29"/>
  <c r="S17" i="29"/>
  <c r="S18" i="29"/>
  <c r="S19" i="29"/>
  <c r="S20" i="29"/>
  <c r="S21" i="29"/>
  <c r="S22" i="29"/>
  <c r="S23" i="29"/>
  <c r="S24" i="29"/>
  <c r="S25" i="29"/>
  <c r="S26" i="29"/>
  <c r="S27" i="29"/>
  <c r="S28" i="29"/>
  <c r="S29" i="29"/>
  <c r="S30" i="29"/>
  <c r="S31" i="29"/>
  <c r="S32" i="29"/>
  <c r="S33" i="29"/>
  <c r="S34" i="29"/>
  <c r="S35" i="29"/>
  <c r="S36" i="29"/>
  <c r="S37" i="29"/>
  <c r="S38" i="29"/>
  <c r="S39" i="29"/>
  <c r="S40" i="29"/>
  <c r="S41" i="29"/>
  <c r="S42" i="29"/>
  <c r="S43" i="29"/>
  <c r="S44" i="29"/>
  <c r="S45" i="29"/>
  <c r="S46" i="29"/>
  <c r="S47" i="29"/>
  <c r="S48" i="29"/>
  <c r="S49" i="29"/>
  <c r="S50" i="29"/>
  <c r="S51" i="29"/>
  <c r="S52" i="29"/>
  <c r="S53" i="29"/>
  <c r="S54" i="29"/>
  <c r="S55" i="29"/>
  <c r="S56" i="29"/>
  <c r="S57" i="29"/>
  <c r="S58" i="29"/>
  <c r="S59" i="29"/>
  <c r="S60" i="29"/>
  <c r="AD8" i="85"/>
  <c r="AD16" i="85"/>
  <c r="AD19" i="85"/>
  <c r="AD35" i="85"/>
  <c r="AD36" i="85"/>
  <c r="N7" i="77"/>
  <c r="N31" i="77"/>
  <c r="L35" i="79"/>
  <c r="E35" i="82"/>
  <c r="AG9" i="31"/>
  <c r="AG10" i="31"/>
  <c r="AG21" i="31"/>
  <c r="AG23" i="31"/>
  <c r="AG25" i="31"/>
  <c r="AG27" i="31"/>
  <c r="AD30" i="31"/>
  <c r="AG37" i="31"/>
  <c r="AG41" i="31"/>
  <c r="AG43" i="31"/>
  <c r="AG44" i="31"/>
  <c r="AG47" i="31"/>
  <c r="AG48" i="31"/>
  <c r="AG54" i="31"/>
  <c r="AD63" i="31"/>
  <c r="AG76" i="31"/>
  <c r="AG77" i="31"/>
  <c r="AG78" i="31"/>
  <c r="AG86" i="31"/>
  <c r="AG90" i="31"/>
  <c r="AG93" i="31"/>
  <c r="AG95" i="31"/>
  <c r="AG100" i="31"/>
  <c r="AG102" i="31"/>
  <c r="AG104" i="31"/>
  <c r="AE106" i="31"/>
  <c r="AG110" i="31"/>
  <c r="AG112" i="31"/>
  <c r="AD118" i="31"/>
  <c r="AG119" i="31"/>
  <c r="AG124" i="31"/>
  <c r="AG129" i="31"/>
  <c r="AG130" i="31"/>
  <c r="AG134" i="31"/>
  <c r="AG136" i="31"/>
  <c r="AG137" i="31"/>
  <c r="AB7" i="85"/>
  <c r="AF7" i="85"/>
  <c r="AB9" i="85"/>
  <c r="AF9" i="85"/>
  <c r="AB11" i="85"/>
  <c r="AF11" i="85"/>
  <c r="AB13" i="85"/>
  <c r="AF13" i="85"/>
  <c r="AB15" i="85"/>
  <c r="AF15" i="85"/>
  <c r="AB17" i="85"/>
  <c r="AF17" i="85"/>
  <c r="AB19" i="85"/>
  <c r="AF19" i="85"/>
  <c r="AB21" i="85"/>
  <c r="AF21" i="85"/>
  <c r="AB23" i="85"/>
  <c r="AF23" i="85"/>
  <c r="AB25" i="85"/>
  <c r="AF25" i="85"/>
  <c r="AB27" i="85"/>
  <c r="AF27" i="85"/>
  <c r="AB29" i="85"/>
  <c r="AF29" i="85"/>
  <c r="AB31" i="85"/>
  <c r="AF31" i="85"/>
  <c r="AB33" i="85"/>
  <c r="AF33" i="85"/>
  <c r="AB35" i="85"/>
  <c r="AF35" i="85"/>
  <c r="J4" i="76"/>
  <c r="E36" i="76"/>
  <c r="K5" i="76"/>
  <c r="J6" i="76"/>
  <c r="J8" i="76"/>
  <c r="K9" i="76"/>
  <c r="J10" i="76"/>
  <c r="J12" i="76"/>
  <c r="K13" i="76"/>
  <c r="J14" i="76"/>
  <c r="J16" i="76"/>
  <c r="K17" i="76"/>
  <c r="J18" i="76"/>
  <c r="J20" i="76"/>
  <c r="K21" i="76"/>
  <c r="J22" i="76"/>
  <c r="J24" i="76"/>
  <c r="K25" i="76"/>
  <c r="J26" i="76"/>
  <c r="J28" i="76"/>
  <c r="J30" i="76"/>
  <c r="J32" i="76"/>
  <c r="J34" i="76"/>
  <c r="M11" i="77"/>
  <c r="N11" i="77"/>
  <c r="M19" i="77"/>
  <c r="N19" i="77"/>
  <c r="M27" i="77"/>
  <c r="N27" i="77"/>
  <c r="M35" i="77"/>
  <c r="N35" i="77"/>
  <c r="C36" i="78"/>
  <c r="E36" i="78"/>
  <c r="G36" i="78"/>
  <c r="I36" i="78"/>
  <c r="K36" i="78"/>
  <c r="M36" i="78"/>
  <c r="D36" i="78"/>
  <c r="L36" i="78"/>
  <c r="N6" i="78"/>
  <c r="O7" i="78"/>
  <c r="N8" i="78"/>
  <c r="N10" i="78"/>
  <c r="O11" i="78"/>
  <c r="N12" i="78"/>
  <c r="N14" i="78"/>
  <c r="O15" i="78"/>
  <c r="N16" i="78"/>
  <c r="N18" i="78"/>
  <c r="O19" i="78"/>
  <c r="N20" i="78"/>
  <c r="N22" i="78"/>
  <c r="O23" i="78"/>
  <c r="N24" i="78"/>
  <c r="N26" i="78"/>
  <c r="O27" i="78"/>
  <c r="N28" i="78"/>
  <c r="N30" i="78"/>
  <c r="O31" i="78"/>
  <c r="N32" i="78"/>
  <c r="N34" i="78"/>
  <c r="O35" i="78"/>
  <c r="M3" i="79"/>
  <c r="M4" i="79"/>
  <c r="M5" i="79"/>
  <c r="M7" i="79"/>
  <c r="M8" i="79"/>
  <c r="M9" i="79"/>
  <c r="M11" i="79"/>
  <c r="M12" i="79"/>
  <c r="M13" i="79"/>
  <c r="M15" i="79"/>
  <c r="M16" i="79"/>
  <c r="M17" i="79"/>
  <c r="M19" i="79"/>
  <c r="M20" i="79"/>
  <c r="M21" i="79"/>
  <c r="M23" i="79"/>
  <c r="M24" i="79"/>
  <c r="M25" i="79"/>
  <c r="M27" i="79"/>
  <c r="M28" i="79"/>
  <c r="M29" i="79"/>
  <c r="M31" i="79"/>
  <c r="M32" i="79"/>
  <c r="M33" i="79"/>
  <c r="C35" i="80"/>
  <c r="E35" i="80"/>
  <c r="G35" i="80"/>
  <c r="I35" i="80"/>
  <c r="K35" i="80"/>
  <c r="M35" i="80"/>
  <c r="O35" i="80"/>
  <c r="P6" i="80"/>
  <c r="P8" i="80"/>
  <c r="P10" i="80"/>
  <c r="P12" i="80"/>
  <c r="P14" i="80"/>
  <c r="P16" i="80"/>
  <c r="P18" i="80"/>
  <c r="P20" i="80"/>
  <c r="P22" i="80"/>
  <c r="P24" i="80"/>
  <c r="P26" i="80"/>
  <c r="P28" i="80"/>
  <c r="P30" i="80"/>
  <c r="P32" i="80"/>
  <c r="P34" i="80"/>
  <c r="Q4" i="81"/>
  <c r="Q6" i="81"/>
  <c r="Q8" i="81"/>
  <c r="Q10" i="81"/>
  <c r="Q12" i="81"/>
  <c r="Q14" i="81"/>
  <c r="Q16" i="81"/>
  <c r="Q18" i="81"/>
  <c r="Q20" i="81"/>
  <c r="Q22" i="81"/>
  <c r="Q24" i="81"/>
  <c r="Q26" i="81"/>
  <c r="Q28" i="81"/>
  <c r="Q30" i="81"/>
  <c r="Q32" i="81"/>
  <c r="Q34" i="81"/>
  <c r="O4" i="82"/>
  <c r="O6" i="82"/>
  <c r="O8" i="82"/>
  <c r="O10" i="82"/>
  <c r="O12" i="82"/>
  <c r="O14" i="82"/>
  <c r="O16" i="82"/>
  <c r="O18" i="82"/>
  <c r="O20" i="82"/>
  <c r="O22" i="82"/>
  <c r="O24" i="82"/>
  <c r="O26" i="82"/>
  <c r="O28" i="82"/>
  <c r="O30" i="82"/>
  <c r="O32" i="82"/>
  <c r="O34" i="82"/>
  <c r="AV5" i="83"/>
  <c r="AR5" i="83"/>
  <c r="AV6" i="83"/>
  <c r="AU6" i="83"/>
  <c r="AT6" i="83"/>
  <c r="AS6" i="83"/>
  <c r="AV7" i="83"/>
  <c r="AU7" i="83"/>
  <c r="AR7" i="83"/>
  <c r="AU8" i="83"/>
  <c r="AV9" i="83"/>
  <c r="AS9" i="83"/>
  <c r="AR9" i="83"/>
  <c r="AV10" i="83"/>
  <c r="AU10" i="83"/>
  <c r="AT10" i="83"/>
  <c r="AS10" i="83"/>
  <c r="AV11" i="83"/>
  <c r="AU11" i="83"/>
  <c r="AR11" i="83"/>
  <c r="AU12" i="83"/>
  <c r="AT12" i="83"/>
  <c r="AS12" i="83"/>
  <c r="AR13" i="83"/>
  <c r="AV14" i="83"/>
  <c r="AU14" i="83"/>
  <c r="AT14" i="83"/>
  <c r="AS14" i="83"/>
  <c r="AU15" i="83"/>
  <c r="AR15" i="83"/>
  <c r="AU16" i="83"/>
  <c r="AT16" i="83"/>
  <c r="AS16" i="83"/>
  <c r="P10" i="17"/>
  <c r="P18" i="17"/>
  <c r="P26" i="17"/>
  <c r="P34" i="17"/>
  <c r="P42" i="17"/>
  <c r="P50" i="17"/>
  <c r="P58" i="17"/>
  <c r="P66" i="17"/>
  <c r="P74" i="17"/>
  <c r="P82" i="17"/>
  <c r="P90" i="17"/>
  <c r="P98" i="17"/>
  <c r="P106" i="17"/>
  <c r="P114" i="17"/>
  <c r="P122" i="17"/>
  <c r="P130" i="17"/>
  <c r="P138" i="17"/>
  <c r="P146" i="17"/>
  <c r="P154" i="17"/>
  <c r="P162" i="17"/>
  <c r="P170" i="17"/>
  <c r="P178" i="17"/>
  <c r="P186" i="17"/>
  <c r="P194" i="17"/>
  <c r="P202" i="17"/>
  <c r="P210" i="17"/>
  <c r="P218" i="17"/>
  <c r="AV17" i="83"/>
  <c r="AS17" i="83"/>
  <c r="AR17" i="83"/>
  <c r="AV18" i="83"/>
  <c r="AU18" i="83"/>
  <c r="AT18" i="83"/>
  <c r="AS18" i="83"/>
  <c r="AV19" i="83"/>
  <c r="AU19" i="83"/>
  <c r="AR19" i="83"/>
  <c r="AU20" i="83"/>
  <c r="AT20" i="83"/>
  <c r="AS20" i="83"/>
  <c r="AV21" i="83"/>
  <c r="AS21" i="83"/>
  <c r="AR21" i="83"/>
  <c r="AV22" i="83"/>
  <c r="AU22" i="83"/>
  <c r="AT22" i="83"/>
  <c r="AS22" i="83"/>
  <c r="AV23" i="83"/>
  <c r="AU23" i="83"/>
  <c r="AR23" i="83"/>
  <c r="AU24" i="83"/>
  <c r="AT24" i="83"/>
  <c r="AS24" i="83"/>
  <c r="AV25" i="83"/>
  <c r="AS25" i="83"/>
  <c r="AR25" i="83"/>
  <c r="AV26" i="83"/>
  <c r="AU26" i="83"/>
  <c r="AT26" i="83"/>
  <c r="AS26" i="83"/>
  <c r="AV27" i="83"/>
  <c r="AU27" i="83"/>
  <c r="AR27" i="83"/>
  <c r="AU28" i="83"/>
  <c r="AT28" i="83"/>
  <c r="AS28" i="83"/>
  <c r="AV29" i="83"/>
  <c r="AS29" i="83"/>
  <c r="AR29" i="83"/>
  <c r="AV30" i="83"/>
  <c r="AU30" i="83"/>
  <c r="AT30" i="83"/>
  <c r="AS30" i="83"/>
  <c r="AV31" i="83"/>
  <c r="AU31" i="83"/>
  <c r="AR31" i="83"/>
  <c r="AU32" i="83"/>
  <c r="AT32" i="83"/>
  <c r="AS32" i="83"/>
  <c r="AV33" i="83"/>
  <c r="AS33" i="83"/>
  <c r="AR33" i="83"/>
  <c r="AV34" i="83"/>
  <c r="AU34" i="83"/>
  <c r="AT34" i="83"/>
  <c r="AS34" i="83"/>
  <c r="AV35" i="83"/>
  <c r="AU35" i="83"/>
  <c r="AR35" i="83"/>
  <c r="O5" i="84"/>
  <c r="P5" i="84"/>
  <c r="O7" i="84"/>
  <c r="P7" i="84"/>
  <c r="O9" i="84"/>
  <c r="P9" i="84"/>
  <c r="O11" i="84"/>
  <c r="P11" i="84"/>
  <c r="O13" i="84"/>
  <c r="P13" i="84"/>
  <c r="O15" i="84"/>
  <c r="P15" i="84"/>
  <c r="O17" i="84"/>
  <c r="P17" i="84"/>
  <c r="O19" i="84"/>
  <c r="P19" i="84"/>
  <c r="O21" i="84"/>
  <c r="P21" i="84"/>
  <c r="O23" i="84"/>
  <c r="P23" i="84"/>
  <c r="O25" i="84"/>
  <c r="P25" i="84"/>
  <c r="O27" i="84"/>
  <c r="P27" i="84"/>
  <c r="O29" i="84"/>
  <c r="P29" i="84"/>
  <c r="O31" i="84"/>
  <c r="P31" i="84"/>
  <c r="O33" i="84"/>
  <c r="P33" i="84"/>
  <c r="O35" i="84"/>
  <c r="P35" i="84"/>
  <c r="O226" i="24"/>
  <c r="P8" i="24"/>
  <c r="P10" i="24"/>
  <c r="P16" i="24"/>
  <c r="P18" i="24"/>
  <c r="P24" i="24"/>
  <c r="P26" i="24"/>
  <c r="P32" i="24"/>
  <c r="P34" i="24"/>
  <c r="P40" i="24"/>
  <c r="P42" i="24"/>
  <c r="P48" i="24"/>
  <c r="P50" i="24"/>
  <c r="P56" i="24"/>
  <c r="P58" i="24"/>
  <c r="P64" i="24"/>
  <c r="P66" i="24"/>
  <c r="P72" i="24"/>
  <c r="P74" i="24"/>
  <c r="P80" i="24"/>
  <c r="P82" i="24"/>
  <c r="P88" i="24"/>
  <c r="P90" i="24"/>
  <c r="P96" i="24"/>
  <c r="P98" i="24"/>
  <c r="P104" i="24"/>
  <c r="P106" i="24"/>
  <c r="P112" i="24"/>
  <c r="P114" i="24"/>
  <c r="P120" i="24"/>
  <c r="P122" i="24"/>
  <c r="P128" i="24"/>
  <c r="P130" i="24"/>
  <c r="P136" i="24"/>
  <c r="P138" i="24"/>
  <c r="P144" i="24"/>
  <c r="P146" i="24"/>
  <c r="P152" i="24"/>
  <c r="P154" i="24"/>
  <c r="P160" i="24"/>
  <c r="P162" i="24"/>
  <c r="P168" i="24"/>
  <c r="P170" i="24"/>
  <c r="P176" i="24"/>
  <c r="Q177" i="24"/>
  <c r="P178" i="24"/>
  <c r="Q179" i="24"/>
  <c r="P180" i="24"/>
  <c r="Q181" i="24"/>
  <c r="P184" i="24"/>
  <c r="Q185" i="24"/>
  <c r="P186" i="24"/>
  <c r="Q187" i="24"/>
  <c r="P188" i="24"/>
  <c r="Q189" i="24"/>
  <c r="P192" i="24"/>
  <c r="Q193" i="24"/>
  <c r="P194" i="24"/>
  <c r="Q195" i="24"/>
  <c r="P196" i="24"/>
  <c r="Q197" i="24"/>
  <c r="P200" i="24"/>
  <c r="Q201" i="24"/>
  <c r="P202" i="24"/>
  <c r="Q203" i="24"/>
  <c r="P204" i="24"/>
  <c r="Q205" i="24"/>
  <c r="P208" i="24"/>
  <c r="Q209" i="24"/>
  <c r="P210" i="24"/>
  <c r="Q211" i="24"/>
  <c r="P212" i="24"/>
  <c r="Q213" i="24"/>
  <c r="Q214" i="24"/>
  <c r="P215" i="24"/>
  <c r="Q216" i="24"/>
  <c r="P217" i="24"/>
  <c r="Q218" i="24"/>
  <c r="P219" i="24"/>
  <c r="Q220" i="24"/>
  <c r="P221" i="24"/>
  <c r="Q222" i="24"/>
  <c r="P223" i="24"/>
  <c r="Q224" i="24"/>
  <c r="P225" i="24"/>
  <c r="R221" i="26"/>
  <c r="AE5" i="85"/>
  <c r="I36" i="76"/>
  <c r="N35" i="78"/>
  <c r="N27" i="78"/>
  <c r="N19" i="78"/>
  <c r="N11" i="78"/>
  <c r="P35" i="81"/>
  <c r="D35" i="82"/>
  <c r="H35" i="82"/>
  <c r="J35" i="82"/>
  <c r="L35" i="82"/>
  <c r="D36" i="83"/>
  <c r="F36" i="83"/>
  <c r="H36" i="83"/>
  <c r="N36" i="83"/>
  <c r="P36" i="83"/>
  <c r="V36" i="83"/>
  <c r="X36" i="83"/>
  <c r="AD36" i="83"/>
  <c r="AF36" i="83"/>
  <c r="AJ36" i="83"/>
  <c r="AL36" i="83"/>
  <c r="AN36" i="83"/>
  <c r="AR10" i="83"/>
  <c r="F226" i="31"/>
  <c r="L226" i="31"/>
  <c r="N226" i="31"/>
  <c r="P226" i="31"/>
  <c r="R226" i="31"/>
  <c r="T226" i="31"/>
  <c r="V226" i="31"/>
  <c r="X226" i="31"/>
  <c r="Z226" i="31"/>
  <c r="AB226" i="31"/>
  <c r="E226" i="17"/>
  <c r="O4" i="17"/>
  <c r="G226" i="17"/>
  <c r="I226" i="17"/>
  <c r="K226" i="17"/>
  <c r="M226" i="17"/>
  <c r="P4" i="24"/>
  <c r="E226" i="24"/>
  <c r="G226" i="24"/>
  <c r="I226" i="24"/>
  <c r="K226" i="24"/>
  <c r="M226" i="24"/>
  <c r="Q12" i="24"/>
  <c r="P12" i="24"/>
  <c r="Q20" i="24"/>
  <c r="P20" i="24"/>
  <c r="Q28" i="24"/>
  <c r="P28" i="24"/>
  <c r="Q36" i="24"/>
  <c r="P36" i="24"/>
  <c r="Q44" i="24"/>
  <c r="P44" i="24"/>
  <c r="Q52" i="24"/>
  <c r="P52" i="24"/>
  <c r="Q60" i="24"/>
  <c r="P60" i="24"/>
  <c r="Q68" i="24"/>
  <c r="P68" i="24"/>
  <c r="Q76" i="24"/>
  <c r="P76" i="24"/>
  <c r="Q84" i="24"/>
  <c r="P84" i="24"/>
  <c r="Q92" i="24"/>
  <c r="P92" i="24"/>
  <c r="Q100" i="24"/>
  <c r="P100" i="24"/>
  <c r="Q108" i="24"/>
  <c r="P108" i="24"/>
  <c r="Q116" i="24"/>
  <c r="P116" i="24"/>
  <c r="Q124" i="24"/>
  <c r="P124" i="24"/>
  <c r="Q132" i="24"/>
  <c r="P132" i="24"/>
  <c r="Q140" i="24"/>
  <c r="P140" i="24"/>
  <c r="Q148" i="24"/>
  <c r="P148" i="24"/>
  <c r="Q156" i="24"/>
  <c r="P156" i="24"/>
  <c r="Q164" i="24"/>
  <c r="P164" i="24"/>
  <c r="Q172" i="24"/>
  <c r="P172" i="24"/>
  <c r="F226" i="29"/>
  <c r="H226" i="29"/>
  <c r="J226" i="29"/>
  <c r="L226" i="29"/>
  <c r="N226" i="29"/>
  <c r="P226" i="29"/>
  <c r="AA37" i="85"/>
  <c r="AB6" i="85"/>
  <c r="AC6" i="85"/>
  <c r="AF6" i="85"/>
  <c r="AB8" i="85"/>
  <c r="AF8" i="85"/>
  <c r="AB10" i="85"/>
  <c r="AF10" i="85"/>
  <c r="AB12" i="85"/>
  <c r="AF12" i="85"/>
  <c r="AB14" i="85"/>
  <c r="AF14" i="85"/>
  <c r="AB16" i="85"/>
  <c r="AF16" i="85"/>
  <c r="AB18" i="85"/>
  <c r="AF18" i="85"/>
  <c r="AB20" i="85"/>
  <c r="AF20" i="85"/>
  <c r="AB22" i="85"/>
  <c r="AF22" i="85"/>
  <c r="AB24" i="85"/>
  <c r="AF24" i="85"/>
  <c r="AB26" i="85"/>
  <c r="AF26" i="85"/>
  <c r="AB28" i="85"/>
  <c r="AF28" i="85"/>
  <c r="AB30" i="85"/>
  <c r="AF30" i="85"/>
  <c r="AB32" i="85"/>
  <c r="AF32" i="85"/>
  <c r="AB34" i="85"/>
  <c r="AF34" i="85"/>
  <c r="AB36" i="85"/>
  <c r="AF36" i="85"/>
  <c r="D36" i="76"/>
  <c r="F36" i="76"/>
  <c r="H36" i="76"/>
  <c r="C36" i="76"/>
  <c r="G36" i="76"/>
  <c r="K6" i="76"/>
  <c r="J7" i="76"/>
  <c r="K7" i="76"/>
  <c r="K8" i="76"/>
  <c r="J9" i="76"/>
  <c r="K10" i="76"/>
  <c r="J11" i="76"/>
  <c r="K11" i="76"/>
  <c r="J13" i="76"/>
  <c r="J15" i="76"/>
  <c r="K15" i="76"/>
  <c r="J17" i="76"/>
  <c r="J19" i="76"/>
  <c r="K19" i="76"/>
  <c r="K20" i="76"/>
  <c r="J21" i="76"/>
  <c r="K22" i="76"/>
  <c r="J23" i="76"/>
  <c r="K23" i="76"/>
  <c r="K24" i="76"/>
  <c r="J25" i="76"/>
  <c r="K26" i="76"/>
  <c r="J27" i="76"/>
  <c r="K27" i="76"/>
  <c r="K28" i="76"/>
  <c r="J29" i="76"/>
  <c r="K29" i="76"/>
  <c r="K30" i="76"/>
  <c r="J31" i="76"/>
  <c r="K31" i="76"/>
  <c r="K32" i="76"/>
  <c r="J33" i="76"/>
  <c r="K33" i="76"/>
  <c r="K34" i="76"/>
  <c r="J35" i="76"/>
  <c r="K35" i="76"/>
  <c r="L36" i="77"/>
  <c r="M5" i="77"/>
  <c r="N5" i="77"/>
  <c r="M6" i="77"/>
  <c r="N6" i="77"/>
  <c r="M8" i="77"/>
  <c r="N8" i="77"/>
  <c r="M9" i="77"/>
  <c r="N9" i="77"/>
  <c r="M10" i="77"/>
  <c r="N10" i="77"/>
  <c r="M12" i="77"/>
  <c r="N12" i="77"/>
  <c r="M13" i="77"/>
  <c r="N13" i="77"/>
  <c r="M14" i="77"/>
  <c r="N14" i="77"/>
  <c r="M16" i="77"/>
  <c r="N16" i="77"/>
  <c r="M17" i="77"/>
  <c r="N17" i="77"/>
  <c r="M18" i="77"/>
  <c r="N18" i="77"/>
  <c r="M20" i="77"/>
  <c r="N20" i="77"/>
  <c r="M21" i="77"/>
  <c r="N21" i="77"/>
  <c r="M22" i="77"/>
  <c r="N22" i="77"/>
  <c r="M24" i="77"/>
  <c r="N24" i="77"/>
  <c r="M25" i="77"/>
  <c r="N25" i="77"/>
  <c r="M26" i="77"/>
  <c r="N26" i="77"/>
  <c r="M28" i="77"/>
  <c r="N28" i="77"/>
  <c r="M29" i="77"/>
  <c r="N29" i="77"/>
  <c r="M30" i="77"/>
  <c r="N30" i="77"/>
  <c r="M32" i="77"/>
  <c r="N32" i="77"/>
  <c r="M33" i="77"/>
  <c r="N33" i="77"/>
  <c r="M34" i="77"/>
  <c r="N34" i="77"/>
  <c r="O4" i="78"/>
  <c r="F36" i="78"/>
  <c r="J36" i="78"/>
  <c r="N5" i="78"/>
  <c r="O5" i="78"/>
  <c r="O6" i="78"/>
  <c r="O8" i="78"/>
  <c r="N9" i="78"/>
  <c r="O9" i="78"/>
  <c r="O10" i="78"/>
  <c r="O12" i="78"/>
  <c r="N13" i="78"/>
  <c r="O13" i="78"/>
  <c r="O14" i="78"/>
  <c r="O16" i="78"/>
  <c r="N17" i="78"/>
  <c r="O17" i="78"/>
  <c r="O18" i="78"/>
  <c r="O20" i="78"/>
  <c r="N21" i="78"/>
  <c r="O21" i="78"/>
  <c r="O22" i="78"/>
  <c r="O24" i="78"/>
  <c r="N25" i="78"/>
  <c r="O25" i="78"/>
  <c r="O26" i="78"/>
  <c r="O28" i="78"/>
  <c r="N29" i="78"/>
  <c r="O29" i="78"/>
  <c r="O30" i="78"/>
  <c r="O32" i="78"/>
  <c r="N33" i="78"/>
  <c r="O33" i="78"/>
  <c r="O34" i="78"/>
  <c r="M6" i="79"/>
  <c r="M10" i="79"/>
  <c r="M14" i="79"/>
  <c r="M18" i="79"/>
  <c r="M22" i="79"/>
  <c r="M26" i="79"/>
  <c r="M30" i="79"/>
  <c r="M34" i="79"/>
  <c r="N35" i="82"/>
  <c r="R36" i="83"/>
  <c r="AH36" i="83"/>
  <c r="C35" i="82"/>
  <c r="G35" i="82"/>
  <c r="I35" i="82"/>
  <c r="K35" i="82"/>
  <c r="M35" i="82"/>
  <c r="AU25" i="83"/>
  <c r="AR26" i="83"/>
  <c r="AS27" i="83"/>
  <c r="AV28" i="83"/>
  <c r="AR28" i="83"/>
  <c r="AU29" i="83"/>
  <c r="AR30" i="83"/>
  <c r="AS31" i="83"/>
  <c r="AV32" i="83"/>
  <c r="AR32" i="83"/>
  <c r="AU33" i="83"/>
  <c r="AR34" i="83"/>
  <c r="AS35" i="83"/>
  <c r="O4" i="84"/>
  <c r="P4" i="84"/>
  <c r="O6" i="84"/>
  <c r="P6" i="84"/>
  <c r="O8" i="84"/>
  <c r="P8" i="84"/>
  <c r="O10" i="84"/>
  <c r="P10" i="84"/>
  <c r="O12" i="84"/>
  <c r="P12" i="84"/>
  <c r="O14" i="84"/>
  <c r="P14" i="84"/>
  <c r="O16" i="84"/>
  <c r="P16" i="84"/>
  <c r="O18" i="84"/>
  <c r="P18" i="84"/>
  <c r="O20" i="84"/>
  <c r="P20" i="84"/>
  <c r="O22" i="84"/>
  <c r="P22" i="84"/>
  <c r="O24" i="84"/>
  <c r="P24" i="84"/>
  <c r="O26" i="84"/>
  <c r="P26" i="84"/>
  <c r="O28" i="84"/>
  <c r="P28" i="84"/>
  <c r="O30" i="84"/>
  <c r="P30" i="84"/>
  <c r="O32" i="84"/>
  <c r="P32" i="84"/>
  <c r="O34" i="84"/>
  <c r="P34" i="84"/>
  <c r="G226" i="31"/>
  <c r="K226" i="31"/>
  <c r="M226" i="31"/>
  <c r="O226" i="31"/>
  <c r="Q226" i="31"/>
  <c r="S226" i="31"/>
  <c r="U226" i="31"/>
  <c r="W226" i="31"/>
  <c r="Y226" i="31"/>
  <c r="AA226" i="31"/>
  <c r="AH110" i="31"/>
  <c r="AD114" i="31"/>
  <c r="AH118" i="31"/>
  <c r="AD122" i="31"/>
  <c r="AH126" i="31"/>
  <c r="AD130" i="31"/>
  <c r="AH134" i="31"/>
  <c r="AD138" i="31"/>
  <c r="AH142" i="31"/>
  <c r="AD146" i="31"/>
  <c r="AH146" i="31"/>
  <c r="AD150" i="31"/>
  <c r="AH150" i="31"/>
  <c r="AD154" i="31"/>
  <c r="AH154" i="31"/>
  <c r="AD158" i="31"/>
  <c r="AH158" i="31"/>
  <c r="AD162" i="31"/>
  <c r="AH162" i="31"/>
  <c r="AD166" i="31"/>
  <c r="AH166" i="31"/>
  <c r="AD170" i="31"/>
  <c r="AH170" i="31"/>
  <c r="AD174" i="31"/>
  <c r="AH174" i="31"/>
  <c r="AD178" i="31"/>
  <c r="AH178" i="31"/>
  <c r="AD182" i="31"/>
  <c r="AH182" i="31"/>
  <c r="AD186" i="31"/>
  <c r="AH186" i="31"/>
  <c r="AD190" i="31"/>
  <c r="AH190" i="31"/>
  <c r="AD194" i="31"/>
  <c r="AH194" i="31"/>
  <c r="AD198" i="31"/>
  <c r="AH198" i="31"/>
  <c r="AD202" i="31"/>
  <c r="AH202" i="31"/>
  <c r="AD206" i="31"/>
  <c r="AH206" i="31"/>
  <c r="AD210" i="31"/>
  <c r="AH210" i="31"/>
  <c r="AD214" i="31"/>
  <c r="AH214" i="31"/>
  <c r="AD216" i="31"/>
  <c r="AD218" i="31"/>
  <c r="AD220" i="31"/>
  <c r="AD222" i="31"/>
  <c r="AD224" i="31"/>
  <c r="L4" i="8"/>
  <c r="E226" i="8"/>
  <c r="G226" i="8"/>
  <c r="I226" i="8"/>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Q168" i="24"/>
  <c r="Q152" i="24"/>
  <c r="Q136" i="24"/>
  <c r="Q120" i="24"/>
  <c r="Q104" i="24"/>
  <c r="Q88" i="24"/>
  <c r="Q72" i="24"/>
  <c r="Q56" i="24"/>
  <c r="Q40" i="24"/>
  <c r="Q24" i="24"/>
  <c r="Q8" i="24"/>
  <c r="F226" i="8"/>
  <c r="H226" i="8"/>
  <c r="J226"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M80" i="8"/>
  <c r="L81" i="8"/>
  <c r="L82" i="8"/>
  <c r="M82" i="8"/>
  <c r="L83" i="8"/>
  <c r="L84" i="8"/>
  <c r="M84" i="8"/>
  <c r="L85" i="8"/>
  <c r="L86" i="8"/>
  <c r="M86" i="8"/>
  <c r="L87" i="8"/>
  <c r="L88" i="8"/>
  <c r="M88" i="8"/>
  <c r="L89" i="8"/>
  <c r="L90" i="8"/>
  <c r="M90" i="8"/>
  <c r="L91" i="8"/>
  <c r="L92" i="8"/>
  <c r="M92" i="8"/>
  <c r="L93" i="8"/>
  <c r="L94" i="8"/>
  <c r="M94" i="8"/>
  <c r="L95" i="8"/>
  <c r="L96" i="8"/>
  <c r="M96" i="8"/>
  <c r="L97" i="8"/>
  <c r="L98" i="8"/>
  <c r="M98" i="8"/>
  <c r="L99" i="8"/>
  <c r="L100" i="8"/>
  <c r="M100" i="8"/>
  <c r="L101" i="8"/>
  <c r="L102" i="8"/>
  <c r="M102" i="8"/>
  <c r="L103" i="8"/>
  <c r="L104" i="8"/>
  <c r="M104" i="8"/>
  <c r="L105" i="8"/>
  <c r="L106" i="8"/>
  <c r="M106" i="8"/>
  <c r="L107" i="8"/>
  <c r="L108" i="8"/>
  <c r="M108" i="8"/>
  <c r="L109" i="8"/>
  <c r="L110" i="8"/>
  <c r="M110" i="8"/>
  <c r="L111" i="8"/>
  <c r="L112" i="8"/>
  <c r="M112" i="8"/>
  <c r="L113" i="8"/>
  <c r="L114" i="8"/>
  <c r="M114" i="8"/>
  <c r="L115" i="8"/>
  <c r="L116" i="8"/>
  <c r="M116" i="8"/>
  <c r="L117" i="8"/>
  <c r="L118" i="8"/>
  <c r="M118" i="8"/>
  <c r="L119" i="8"/>
  <c r="L120" i="8"/>
  <c r="M120" i="8"/>
  <c r="L121" i="8"/>
  <c r="L122" i="8"/>
  <c r="M122" i="8"/>
  <c r="L123" i="8"/>
  <c r="L124" i="8"/>
  <c r="M124" i="8"/>
  <c r="L125" i="8"/>
  <c r="L126" i="8"/>
  <c r="M126" i="8"/>
  <c r="L127" i="8"/>
  <c r="L128" i="8"/>
  <c r="M128" i="8"/>
  <c r="M129" i="8"/>
  <c r="M130" i="8"/>
  <c r="M131" i="8"/>
  <c r="L132" i="8"/>
  <c r="M132" i="8"/>
  <c r="M133" i="8"/>
  <c r="M134" i="8"/>
  <c r="M135" i="8"/>
  <c r="L136" i="8"/>
  <c r="M136" i="8"/>
  <c r="M137" i="8"/>
  <c r="M138" i="8"/>
  <c r="M139" i="8"/>
  <c r="L140" i="8"/>
  <c r="M140" i="8"/>
  <c r="M141" i="8"/>
  <c r="M142" i="8"/>
  <c r="M143" i="8"/>
  <c r="L144" i="8"/>
  <c r="M144" i="8"/>
  <c r="M145" i="8"/>
  <c r="M146" i="8"/>
  <c r="M147" i="8"/>
  <c r="L148" i="8"/>
  <c r="M148" i="8"/>
  <c r="M149" i="8"/>
  <c r="M150" i="8"/>
  <c r="M151" i="8"/>
  <c r="L152" i="8"/>
  <c r="M152" i="8"/>
  <c r="M153" i="8"/>
  <c r="M154" i="8"/>
  <c r="M155" i="8"/>
  <c r="L156" i="8"/>
  <c r="M156" i="8"/>
  <c r="M157" i="8"/>
  <c r="M158" i="8"/>
  <c r="M159" i="8"/>
  <c r="L160" i="8"/>
  <c r="M160" i="8"/>
  <c r="M161" i="8"/>
  <c r="M162" i="8"/>
  <c r="M163" i="8"/>
  <c r="L164" i="8"/>
  <c r="M164" i="8"/>
  <c r="M165" i="8"/>
  <c r="M166" i="8"/>
  <c r="M167" i="8"/>
  <c r="L168" i="8"/>
  <c r="M168" i="8"/>
  <c r="M169" i="8"/>
  <c r="M170" i="8"/>
  <c r="M171" i="8"/>
  <c r="L172" i="8"/>
  <c r="M172" i="8"/>
  <c r="M173" i="8"/>
  <c r="M174" i="8"/>
  <c r="M175" i="8"/>
  <c r="L176" i="8"/>
  <c r="M176" i="8"/>
  <c r="M177" i="8"/>
  <c r="M178" i="8"/>
  <c r="M179" i="8"/>
  <c r="L180" i="8"/>
  <c r="M180" i="8"/>
  <c r="M181" i="8"/>
  <c r="M182" i="8"/>
  <c r="M183" i="8"/>
  <c r="L184" i="8"/>
  <c r="M184" i="8"/>
  <c r="M185" i="8"/>
  <c r="M186" i="8"/>
  <c r="M187" i="8"/>
  <c r="L188" i="8"/>
  <c r="M188" i="8"/>
  <c r="M189" i="8"/>
  <c r="M190" i="8"/>
  <c r="M191" i="8"/>
  <c r="L192" i="8"/>
  <c r="M192" i="8"/>
  <c r="M193" i="8"/>
  <c r="M194" i="8"/>
  <c r="M195" i="8"/>
  <c r="L196" i="8"/>
  <c r="M196" i="8"/>
  <c r="M197" i="8"/>
  <c r="M198" i="8"/>
  <c r="M199" i="8"/>
  <c r="L200" i="8"/>
  <c r="M200" i="8"/>
  <c r="M201" i="8"/>
  <c r="M202" i="8"/>
  <c r="M203" i="8"/>
  <c r="L204" i="8"/>
  <c r="M204" i="8"/>
  <c r="M205" i="8"/>
  <c r="M206" i="8"/>
  <c r="M207" i="8"/>
  <c r="L208" i="8"/>
  <c r="M208" i="8"/>
  <c r="M209" i="8"/>
  <c r="M210" i="8"/>
  <c r="M211" i="8"/>
  <c r="L212" i="8"/>
  <c r="M212" i="8"/>
  <c r="M213" i="8"/>
  <c r="L214" i="8"/>
  <c r="M215" i="8"/>
  <c r="L216" i="8"/>
  <c r="M217" i="8"/>
  <c r="L218" i="8"/>
  <c r="M219" i="8"/>
  <c r="L220" i="8"/>
  <c r="M221" i="8"/>
  <c r="L222" i="8"/>
  <c r="M223" i="8"/>
  <c r="L224" i="8"/>
  <c r="M225" i="8"/>
  <c r="F226" i="17"/>
  <c r="P4" i="17"/>
  <c r="H226" i="17"/>
  <c r="J226" i="17"/>
  <c r="L226" i="17"/>
  <c r="O6" i="17"/>
  <c r="O8" i="17"/>
  <c r="O10" i="17"/>
  <c r="O12" i="17"/>
  <c r="O14" i="17"/>
  <c r="O16" i="17"/>
  <c r="O18" i="17"/>
  <c r="O20" i="17"/>
  <c r="O22" i="17"/>
  <c r="O24" i="17"/>
  <c r="O26" i="17"/>
  <c r="O28" i="17"/>
  <c r="O30" i="17"/>
  <c r="O32" i="17"/>
  <c r="O34" i="17"/>
  <c r="O36" i="17"/>
  <c r="O38" i="17"/>
  <c r="O40" i="17"/>
  <c r="O42" i="17"/>
  <c r="O44" i="17"/>
  <c r="O46" i="17"/>
  <c r="O48" i="17"/>
  <c r="O50" i="17"/>
  <c r="O52" i="17"/>
  <c r="O54" i="17"/>
  <c r="O56" i="17"/>
  <c r="O58" i="17"/>
  <c r="O60" i="17"/>
  <c r="O62" i="17"/>
  <c r="O64" i="17"/>
  <c r="O66" i="17"/>
  <c r="O68" i="17"/>
  <c r="O70" i="17"/>
  <c r="O72" i="17"/>
  <c r="O74" i="17"/>
  <c r="O76" i="17"/>
  <c r="O78" i="17"/>
  <c r="O80" i="17"/>
  <c r="O82" i="17"/>
  <c r="O84" i="17"/>
  <c r="O86" i="17"/>
  <c r="O88" i="17"/>
  <c r="O90" i="17"/>
  <c r="O92" i="17"/>
  <c r="O94" i="17"/>
  <c r="O96" i="17"/>
  <c r="O98" i="17"/>
  <c r="O100" i="17"/>
  <c r="O102" i="17"/>
  <c r="O104" i="17"/>
  <c r="O106" i="17"/>
  <c r="O108" i="17"/>
  <c r="O110" i="17"/>
  <c r="O112" i="17"/>
  <c r="O114" i="17"/>
  <c r="O116" i="17"/>
  <c r="O118" i="17"/>
  <c r="O120" i="17"/>
  <c r="O122" i="17"/>
  <c r="O124" i="17"/>
  <c r="O126" i="17"/>
  <c r="O128" i="17"/>
  <c r="O130" i="17"/>
  <c r="O132" i="17"/>
  <c r="O134" i="17"/>
  <c r="O136" i="17"/>
  <c r="O138" i="17"/>
  <c r="O140" i="17"/>
  <c r="O142" i="17"/>
  <c r="O144" i="17"/>
  <c r="O146" i="17"/>
  <c r="O148" i="17"/>
  <c r="O150" i="17"/>
  <c r="O152" i="17"/>
  <c r="O154" i="17"/>
  <c r="O156" i="17"/>
  <c r="O158" i="17"/>
  <c r="O160" i="17"/>
  <c r="O162" i="17"/>
  <c r="O164" i="17"/>
  <c r="O166" i="17"/>
  <c r="O168" i="17"/>
  <c r="O170" i="17"/>
  <c r="O172" i="17"/>
  <c r="O174" i="17"/>
  <c r="O176" i="17"/>
  <c r="O178" i="17"/>
  <c r="O180" i="17"/>
  <c r="O182" i="17"/>
  <c r="O184" i="17"/>
  <c r="O186" i="17"/>
  <c r="O188" i="17"/>
  <c r="O190" i="17"/>
  <c r="O192" i="17"/>
  <c r="O194" i="17"/>
  <c r="O196" i="17"/>
  <c r="O198" i="17"/>
  <c r="O200" i="17"/>
  <c r="O202" i="17"/>
  <c r="O204" i="17"/>
  <c r="O206" i="17"/>
  <c r="O208" i="17"/>
  <c r="O210" i="17"/>
  <c r="O212" i="17"/>
  <c r="O214" i="17"/>
  <c r="O216" i="17"/>
  <c r="O218" i="17"/>
  <c r="O220" i="17"/>
  <c r="O222" i="17"/>
  <c r="O224" i="17"/>
  <c r="P8" i="17"/>
  <c r="P12" i="17"/>
  <c r="P16" i="17"/>
  <c r="P20" i="17"/>
  <c r="P24" i="17"/>
  <c r="P28" i="17"/>
  <c r="P32" i="17"/>
  <c r="P36" i="17"/>
  <c r="P40" i="17"/>
  <c r="P44" i="17"/>
  <c r="P48" i="17"/>
  <c r="P52" i="17"/>
  <c r="P56" i="17"/>
  <c r="P60" i="17"/>
  <c r="P64" i="17"/>
  <c r="P68" i="17"/>
  <c r="P72" i="17"/>
  <c r="P76" i="17"/>
  <c r="P80" i="17"/>
  <c r="P84" i="17"/>
  <c r="P88" i="17"/>
  <c r="P92" i="17"/>
  <c r="P96" i="17"/>
  <c r="P100" i="17"/>
  <c r="P104" i="17"/>
  <c r="P108" i="17"/>
  <c r="P112" i="17"/>
  <c r="P116" i="17"/>
  <c r="P120" i="17"/>
  <c r="P124" i="17"/>
  <c r="P128" i="17"/>
  <c r="P132" i="17"/>
  <c r="P136" i="17"/>
  <c r="P140" i="17"/>
  <c r="P144" i="17"/>
  <c r="P148" i="17"/>
  <c r="P152" i="17"/>
  <c r="P156" i="17"/>
  <c r="P160" i="17"/>
  <c r="P164" i="17"/>
  <c r="P168" i="17"/>
  <c r="P172" i="17"/>
  <c r="P176" i="17"/>
  <c r="P180" i="17"/>
  <c r="P184" i="17"/>
  <c r="P188" i="17"/>
  <c r="P192" i="17"/>
  <c r="P196" i="17"/>
  <c r="P200" i="17"/>
  <c r="P204" i="17"/>
  <c r="P208" i="17"/>
  <c r="P212" i="17"/>
  <c r="P216" i="17"/>
  <c r="P220" i="17"/>
  <c r="P224" i="17"/>
  <c r="F226" i="24"/>
  <c r="H226" i="24"/>
  <c r="J226" i="24"/>
  <c r="L226" i="24"/>
  <c r="N226" i="24"/>
  <c r="Q5" i="24"/>
  <c r="Q6" i="24"/>
  <c r="Q7" i="24"/>
  <c r="Q9" i="24"/>
  <c r="Q10" i="24"/>
  <c r="Q11" i="24"/>
  <c r="Q13" i="24"/>
  <c r="Q14" i="24"/>
  <c r="Q15" i="24"/>
  <c r="Q17" i="24"/>
  <c r="Q18" i="24"/>
  <c r="Q19" i="24"/>
  <c r="Q21" i="24"/>
  <c r="Q22" i="24"/>
  <c r="Q23" i="24"/>
  <c r="Q25" i="24"/>
  <c r="Q26" i="24"/>
  <c r="Q27" i="24"/>
  <c r="Q29" i="24"/>
  <c r="Q30" i="24"/>
  <c r="Q31" i="24"/>
  <c r="Q33" i="24"/>
  <c r="Q34" i="24"/>
  <c r="Q35" i="24"/>
  <c r="Q37" i="24"/>
  <c r="Q38" i="24"/>
  <c r="Q39" i="24"/>
  <c r="Q41" i="24"/>
  <c r="Q42" i="24"/>
  <c r="Q43" i="24"/>
  <c r="Q45" i="24"/>
  <c r="Q46" i="24"/>
  <c r="Q47" i="24"/>
  <c r="Q49" i="24"/>
  <c r="Q50" i="24"/>
  <c r="Q51" i="24"/>
  <c r="Q53" i="24"/>
  <c r="Q54" i="24"/>
  <c r="O3" i="25"/>
  <c r="E226" i="25"/>
  <c r="G226" i="25"/>
  <c r="I226" i="25"/>
  <c r="K226" i="25"/>
  <c r="M226" i="25"/>
  <c r="N226" i="25"/>
  <c r="F226" i="26"/>
  <c r="H226" i="26"/>
  <c r="J226" i="26"/>
  <c r="L226" i="26"/>
  <c r="N226" i="26"/>
  <c r="P226" i="26"/>
  <c r="Q55" i="24"/>
  <c r="Q57" i="24"/>
  <c r="Q58" i="24"/>
  <c r="Q59" i="24"/>
  <c r="Q61" i="24"/>
  <c r="Q62" i="24"/>
  <c r="Q63" i="24"/>
  <c r="Q65" i="24"/>
  <c r="Q66" i="24"/>
  <c r="Q67" i="24"/>
  <c r="Q69" i="24"/>
  <c r="Q70" i="24"/>
  <c r="Q71" i="24"/>
  <c r="Q73" i="24"/>
  <c r="Q74" i="24"/>
  <c r="Q75" i="24"/>
  <c r="Q77" i="24"/>
  <c r="Q78" i="24"/>
  <c r="Q79" i="24"/>
  <c r="Q81" i="24"/>
  <c r="Q82" i="24"/>
  <c r="Q83" i="24"/>
  <c r="Q85" i="24"/>
  <c r="Q86" i="24"/>
  <c r="Q87" i="24"/>
  <c r="Q89" i="24"/>
  <c r="Q90" i="24"/>
  <c r="Q91" i="24"/>
  <c r="Q93" i="24"/>
  <c r="Q94" i="24"/>
  <c r="Q95" i="24"/>
  <c r="Q97" i="24"/>
  <c r="Q98" i="24"/>
  <c r="Q99" i="24"/>
  <c r="Q101" i="24"/>
  <c r="Q102" i="24"/>
  <c r="Q103" i="24"/>
  <c r="Q105" i="24"/>
  <c r="Q106" i="24"/>
  <c r="Q107" i="24"/>
  <c r="Q109" i="24"/>
  <c r="Q110" i="24"/>
  <c r="Q111" i="24"/>
  <c r="Q113" i="24"/>
  <c r="Q114" i="24"/>
  <c r="Q115" i="24"/>
  <c r="Q117" i="24"/>
  <c r="Q118" i="24"/>
  <c r="Q119" i="24"/>
  <c r="Q121" i="24"/>
  <c r="Q122" i="24"/>
  <c r="Q123" i="24"/>
  <c r="Q125" i="24"/>
  <c r="Q126" i="24"/>
  <c r="Q127" i="24"/>
  <c r="Q129" i="24"/>
  <c r="Q130" i="24"/>
  <c r="Q131" i="24"/>
  <c r="Q133" i="24"/>
  <c r="Q134" i="24"/>
  <c r="Q135" i="24"/>
  <c r="Q137" i="24"/>
  <c r="Q138" i="24"/>
  <c r="Q139" i="24"/>
  <c r="Q141" i="24"/>
  <c r="Q142" i="24"/>
  <c r="Q143" i="24"/>
  <c r="Q145" i="24"/>
  <c r="Q146" i="24"/>
  <c r="Q147" i="24"/>
  <c r="Q149" i="24"/>
  <c r="Q150" i="24"/>
  <c r="Q151" i="24"/>
  <c r="Q153" i="24"/>
  <c r="Q154" i="24"/>
  <c r="Q155" i="24"/>
  <c r="Q157" i="24"/>
  <c r="Q158" i="24"/>
  <c r="Q159" i="24"/>
  <c r="Q161" i="24"/>
  <c r="Q162" i="24"/>
  <c r="Q163" i="24"/>
  <c r="Q165" i="24"/>
  <c r="Q166" i="24"/>
  <c r="Q167" i="24"/>
  <c r="Q169" i="24"/>
  <c r="Q170" i="24"/>
  <c r="Q171" i="24"/>
  <c r="Q173" i="24"/>
  <c r="Q174" i="24"/>
  <c r="P175" i="24"/>
  <c r="Q176" i="24"/>
  <c r="P177" i="24"/>
  <c r="Q178" i="24"/>
  <c r="P179" i="24"/>
  <c r="Q180" i="24"/>
  <c r="P181" i="24"/>
  <c r="Q182" i="24"/>
  <c r="P183" i="24"/>
  <c r="Q184" i="24"/>
  <c r="P185" i="24"/>
  <c r="Q186" i="24"/>
  <c r="P187" i="24"/>
  <c r="Q188" i="24"/>
  <c r="P189" i="24"/>
  <c r="Q190" i="24"/>
  <c r="P191" i="24"/>
  <c r="Q192" i="24"/>
  <c r="P193" i="24"/>
  <c r="Q194" i="24"/>
  <c r="P195" i="24"/>
  <c r="Q196" i="24"/>
  <c r="P197" i="24"/>
  <c r="Q198" i="24"/>
  <c r="P199" i="24"/>
  <c r="Q200" i="24"/>
  <c r="P201" i="24"/>
  <c r="Q202" i="24"/>
  <c r="P203" i="24"/>
  <c r="Q204" i="24"/>
  <c r="P205" i="24"/>
  <c r="Q206" i="24"/>
  <c r="P207" i="24"/>
  <c r="Q208" i="24"/>
  <c r="P209" i="24"/>
  <c r="Q210" i="24"/>
  <c r="P211" i="24"/>
  <c r="Q212" i="24"/>
  <c r="P213" i="24"/>
  <c r="P214" i="24"/>
  <c r="Q215" i="24"/>
  <c r="P216" i="24"/>
  <c r="Q217" i="24"/>
  <c r="P218" i="24"/>
  <c r="Q219" i="24"/>
  <c r="P220" i="24"/>
  <c r="Q221" i="24"/>
  <c r="P222" i="24"/>
  <c r="Q223" i="24"/>
  <c r="P224" i="24"/>
  <c r="Q225" i="24"/>
  <c r="F226" i="25"/>
  <c r="H226" i="25"/>
  <c r="J226" i="25"/>
  <c r="L226" i="25"/>
  <c r="O4" i="25"/>
  <c r="O5" i="25"/>
  <c r="O6" i="25"/>
  <c r="O8" i="25"/>
  <c r="O9" i="25"/>
  <c r="O10" i="25"/>
  <c r="O12" i="25"/>
  <c r="O13" i="25"/>
  <c r="O14" i="25"/>
  <c r="O16" i="25"/>
  <c r="O17" i="25"/>
  <c r="O18" i="25"/>
  <c r="O20" i="25"/>
  <c r="O21" i="25"/>
  <c r="O22" i="25"/>
  <c r="O24" i="25"/>
  <c r="O25" i="25"/>
  <c r="O26" i="25"/>
  <c r="O28" i="25"/>
  <c r="O29" i="25"/>
  <c r="O30" i="25"/>
  <c r="O32" i="25"/>
  <c r="O33" i="25"/>
  <c r="O34" i="25"/>
  <c r="O36" i="25"/>
  <c r="O37" i="25"/>
  <c r="O38" i="25"/>
  <c r="O40" i="25"/>
  <c r="O41" i="25"/>
  <c r="O42" i="25"/>
  <c r="O44" i="25"/>
  <c r="O45" i="25"/>
  <c r="O46" i="25"/>
  <c r="O48" i="25"/>
  <c r="O49" i="25"/>
  <c r="O50" i="25"/>
  <c r="O52" i="25"/>
  <c r="O53" i="25"/>
  <c r="O54" i="25"/>
  <c r="O56" i="25"/>
  <c r="O57" i="25"/>
  <c r="O58" i="25"/>
  <c r="O60" i="25"/>
  <c r="O61" i="25"/>
  <c r="O62" i="25"/>
  <c r="O64" i="25"/>
  <c r="O65" i="25"/>
  <c r="O66" i="25"/>
  <c r="O68" i="25"/>
  <c r="O69" i="25"/>
  <c r="O70" i="25"/>
  <c r="O72" i="25"/>
  <c r="O73" i="25"/>
  <c r="O74" i="25"/>
  <c r="O76" i="25"/>
  <c r="O77" i="25"/>
  <c r="O78" i="25"/>
  <c r="O80" i="25"/>
  <c r="O81" i="25"/>
  <c r="O82" i="25"/>
  <c r="O84" i="25"/>
  <c r="O85" i="25"/>
  <c r="O86" i="25"/>
  <c r="O88" i="25"/>
  <c r="O89" i="25"/>
  <c r="O90" i="25"/>
  <c r="O92" i="25"/>
  <c r="O93" i="25"/>
  <c r="O94" i="25"/>
  <c r="O96" i="25"/>
  <c r="O97" i="25"/>
  <c r="O98" i="25"/>
  <c r="O100" i="25"/>
  <c r="O101" i="25"/>
  <c r="O102" i="25"/>
  <c r="O104" i="25"/>
  <c r="O105" i="25"/>
  <c r="O106" i="25"/>
  <c r="O108" i="25"/>
  <c r="O109" i="25"/>
  <c r="O110" i="25"/>
  <c r="O112" i="25"/>
  <c r="O113" i="25"/>
  <c r="O114" i="25"/>
  <c r="O116" i="25"/>
  <c r="O117" i="25"/>
  <c r="O118" i="25"/>
  <c r="O120" i="25"/>
  <c r="O121" i="25"/>
  <c r="O122" i="25"/>
  <c r="O124" i="25"/>
  <c r="O125" i="25"/>
  <c r="O126" i="25"/>
  <c r="O128" i="25"/>
  <c r="O129" i="25"/>
  <c r="O130" i="25"/>
  <c r="O132" i="25"/>
  <c r="O133" i="25"/>
  <c r="O134" i="25"/>
  <c r="O136" i="25"/>
  <c r="O137" i="25"/>
  <c r="O138" i="25"/>
  <c r="O140" i="25"/>
  <c r="O141" i="25"/>
  <c r="O142" i="25"/>
  <c r="O144" i="25"/>
  <c r="O145" i="25"/>
  <c r="O146" i="25"/>
  <c r="O148" i="25"/>
  <c r="O149" i="25"/>
  <c r="O150" i="25"/>
  <c r="O152" i="25"/>
  <c r="O153" i="25"/>
  <c r="O154" i="25"/>
  <c r="O156" i="25"/>
  <c r="O157" i="25"/>
  <c r="O158" i="25"/>
  <c r="O160" i="25"/>
  <c r="O161" i="25"/>
  <c r="O162" i="25"/>
  <c r="O164" i="25"/>
  <c r="O165" i="25"/>
  <c r="O166" i="25"/>
  <c r="O168" i="25"/>
  <c r="O169" i="25"/>
  <c r="O170" i="25"/>
  <c r="O172" i="25"/>
  <c r="O173" i="25"/>
  <c r="O175" i="25"/>
  <c r="O177" i="25"/>
  <c r="O179" i="25"/>
  <c r="O181" i="25"/>
  <c r="O183" i="25"/>
  <c r="O185" i="25"/>
  <c r="O187" i="25"/>
  <c r="O189" i="25"/>
  <c r="O191" i="25"/>
  <c r="O193" i="25"/>
  <c r="O195" i="25"/>
  <c r="O197" i="25"/>
  <c r="O199" i="25"/>
  <c r="O201" i="25"/>
  <c r="O203" i="25"/>
  <c r="O205" i="25"/>
  <c r="O207" i="25"/>
  <c r="O209" i="25"/>
  <c r="O211" i="25"/>
  <c r="O213" i="25"/>
  <c r="O214" i="25"/>
  <c r="O216" i="25"/>
  <c r="O217" i="25"/>
  <c r="O218" i="25"/>
  <c r="O220" i="25"/>
  <c r="O221" i="25"/>
  <c r="O222" i="25"/>
  <c r="O224" i="25"/>
  <c r="O225" i="25"/>
  <c r="E226" i="26"/>
  <c r="G226" i="26"/>
  <c r="I226" i="26"/>
  <c r="K226" i="26"/>
  <c r="M226" i="26"/>
  <c r="O226" i="26"/>
  <c r="Q226" i="26"/>
  <c r="R214" i="26"/>
  <c r="R215" i="26"/>
  <c r="R216" i="26"/>
  <c r="R217" i="26"/>
  <c r="R218" i="26"/>
  <c r="R219" i="26"/>
  <c r="R220" i="26"/>
  <c r="R222" i="26"/>
  <c r="R223" i="26"/>
  <c r="R224" i="26"/>
  <c r="R225" i="26"/>
  <c r="S3" i="29"/>
  <c r="E226" i="29"/>
  <c r="G226" i="29"/>
  <c r="I226" i="29"/>
  <c r="K226" i="29"/>
  <c r="M226" i="29"/>
  <c r="O226" i="29"/>
  <c r="Q226" i="29"/>
  <c r="R226" i="29"/>
  <c r="S61" i="29"/>
  <c r="S62" i="29"/>
  <c r="S63" i="29"/>
  <c r="S64" i="29"/>
  <c r="S66" i="29"/>
  <c r="S67" i="29"/>
  <c r="S68" i="29"/>
  <c r="S69" i="29"/>
  <c r="S70" i="29"/>
  <c r="S71" i="29"/>
  <c r="S72" i="29"/>
  <c r="S73" i="29"/>
  <c r="S74" i="29"/>
  <c r="S75" i="29"/>
  <c r="S76" i="29"/>
  <c r="S77" i="29"/>
  <c r="S78" i="29"/>
  <c r="S79" i="29"/>
  <c r="S80" i="29"/>
  <c r="S82" i="29"/>
  <c r="S83" i="29"/>
  <c r="S84" i="29"/>
  <c r="S85" i="29"/>
  <c r="S86" i="29"/>
  <c r="S87" i="29"/>
  <c r="S88" i="29"/>
  <c r="S89" i="29"/>
  <c r="S90" i="29"/>
  <c r="S91" i="29"/>
  <c r="S92" i="29"/>
  <c r="S93" i="29"/>
  <c r="S94" i="29"/>
  <c r="S95" i="29"/>
  <c r="S96" i="29"/>
  <c r="S98" i="29"/>
  <c r="S99" i="29"/>
  <c r="S100" i="29"/>
  <c r="S101" i="29"/>
  <c r="S102" i="29"/>
  <c r="S103" i="29"/>
  <c r="S104" i="29"/>
  <c r="S105" i="29"/>
  <c r="S106" i="29"/>
  <c r="S107" i="29"/>
  <c r="S108" i="29"/>
  <c r="S109" i="29"/>
  <c r="S110" i="29"/>
  <c r="S111" i="29"/>
  <c r="S112" i="29"/>
  <c r="S114" i="29"/>
  <c r="S115" i="29"/>
  <c r="S116" i="29"/>
  <c r="S117" i="29"/>
  <c r="S118" i="29"/>
  <c r="S119" i="29"/>
  <c r="S120" i="29"/>
  <c r="S121" i="29"/>
  <c r="S122" i="29"/>
  <c r="S123" i="29"/>
  <c r="S124" i="29"/>
  <c r="S125" i="29"/>
  <c r="S126" i="29"/>
  <c r="S127" i="29"/>
  <c r="S128" i="29"/>
  <c r="S130" i="29"/>
  <c r="S131" i="29"/>
  <c r="S132" i="29"/>
  <c r="S133" i="29"/>
  <c r="S134" i="29"/>
  <c r="S135" i="29"/>
  <c r="S136" i="29"/>
  <c r="S137" i="29"/>
  <c r="S138" i="29"/>
  <c r="S139" i="29"/>
  <c r="S140" i="29"/>
  <c r="S141" i="29"/>
  <c r="S142" i="29"/>
  <c r="S143" i="29"/>
  <c r="S144" i="29"/>
  <c r="S146" i="29"/>
  <c r="S147" i="29"/>
  <c r="S148" i="29"/>
  <c r="S149" i="29"/>
  <c r="S150" i="29"/>
  <c r="S151" i="29"/>
  <c r="S152" i="29"/>
  <c r="S153" i="29"/>
  <c r="S154" i="29"/>
  <c r="S155" i="29"/>
  <c r="S156" i="29"/>
  <c r="S157" i="29"/>
  <c r="S158" i="29"/>
  <c r="S159" i="29"/>
  <c r="S160" i="29"/>
  <c r="S162" i="29"/>
  <c r="S163" i="29"/>
  <c r="S164" i="29"/>
  <c r="S165" i="29"/>
  <c r="S166" i="29"/>
  <c r="S167" i="29"/>
  <c r="S168" i="29"/>
  <c r="S169" i="29"/>
  <c r="S170" i="29"/>
  <c r="S171" i="29"/>
  <c r="S172" i="29"/>
  <c r="S173" i="29"/>
  <c r="S174" i="29"/>
  <c r="S175" i="29"/>
  <c r="S176" i="29"/>
  <c r="S178" i="29"/>
  <c r="S179" i="29"/>
  <c r="S180" i="29"/>
  <c r="S181" i="29"/>
  <c r="S182" i="29"/>
  <c r="S183" i="29"/>
  <c r="S184" i="29"/>
  <c r="S185" i="29"/>
  <c r="S186" i="29"/>
  <c r="S187" i="29"/>
  <c r="S188" i="29"/>
  <c r="S189" i="29"/>
  <c r="S190" i="29"/>
  <c r="S191" i="29"/>
  <c r="S192" i="29"/>
  <c r="S194" i="29"/>
  <c r="S195" i="29"/>
  <c r="S196" i="29"/>
  <c r="S197" i="29"/>
  <c r="S198" i="29"/>
  <c r="S199" i="29"/>
  <c r="S200" i="29"/>
  <c r="S201" i="29"/>
  <c r="S202" i="29"/>
  <c r="S204" i="29"/>
  <c r="S205" i="29"/>
  <c r="S206" i="29"/>
  <c r="S207" i="29"/>
  <c r="S208" i="29"/>
  <c r="S209" i="29"/>
  <c r="S210" i="29"/>
  <c r="S212" i="29"/>
  <c r="AC36" i="85"/>
  <c r="AC34" i="85"/>
  <c r="AC32" i="85"/>
  <c r="AC30" i="85"/>
  <c r="AC26" i="85"/>
  <c r="AC24" i="85"/>
  <c r="AC22" i="85"/>
  <c r="AC20" i="85"/>
  <c r="AC16" i="85"/>
  <c r="AC14" i="85"/>
  <c r="AC12" i="85"/>
  <c r="AC10" i="85"/>
  <c r="AC8" i="85"/>
  <c r="AD6" i="85"/>
  <c r="K12" i="76"/>
  <c r="K14" i="76"/>
  <c r="K16" i="76"/>
  <c r="K18" i="76"/>
  <c r="J5" i="76"/>
  <c r="P4" i="80"/>
  <c r="AU4" i="83"/>
  <c r="L36" i="83"/>
  <c r="AS4" i="83"/>
  <c r="AB36" i="83"/>
  <c r="AS5" i="83"/>
  <c r="AR6" i="83"/>
  <c r="AT8" i="83"/>
  <c r="AS8" i="83"/>
  <c r="AV13" i="83"/>
  <c r="AS13" i="83"/>
  <c r="AB5" i="85"/>
  <c r="AC5" i="85"/>
  <c r="AC35" i="85"/>
  <c r="AC33" i="85"/>
  <c r="AC31" i="85"/>
  <c r="AC29" i="85"/>
  <c r="AC27" i="85"/>
  <c r="AC25" i="85"/>
  <c r="AC23" i="85"/>
  <c r="AC21" i="85"/>
  <c r="AC19" i="85"/>
  <c r="AC17" i="85"/>
  <c r="AC15" i="85"/>
  <c r="AC13" i="85"/>
  <c r="AC11" i="85"/>
  <c r="AC9" i="85"/>
  <c r="AC7" i="85"/>
  <c r="AD5" i="85"/>
  <c r="AF5" i="85"/>
  <c r="K4" i="76"/>
  <c r="D36" i="77"/>
  <c r="M4" i="77"/>
  <c r="F36" i="77"/>
  <c r="N4" i="77"/>
  <c r="P3" i="80"/>
  <c r="P5" i="80"/>
  <c r="P7" i="80"/>
  <c r="P9" i="80"/>
  <c r="P11" i="80"/>
  <c r="P13" i="80"/>
  <c r="P15" i="80"/>
  <c r="P17" i="80"/>
  <c r="P19" i="80"/>
  <c r="P21" i="80"/>
  <c r="P23" i="80"/>
  <c r="P25" i="80"/>
  <c r="P27" i="80"/>
  <c r="P29" i="80"/>
  <c r="P31" i="80"/>
  <c r="P33" i="80"/>
  <c r="Q5" i="81"/>
  <c r="Q7" i="81"/>
  <c r="Q9" i="81"/>
  <c r="Q11" i="81"/>
  <c r="Q13" i="81"/>
  <c r="Q15" i="81"/>
  <c r="Q17" i="81"/>
  <c r="Q19" i="81"/>
  <c r="Q21" i="81"/>
  <c r="Q23" i="81"/>
  <c r="Q25" i="81"/>
  <c r="Q27" i="81"/>
  <c r="Q29" i="81"/>
  <c r="Q31" i="81"/>
  <c r="Q33" i="81"/>
  <c r="O5" i="82"/>
  <c r="O7" i="82"/>
  <c r="O9" i="82"/>
  <c r="O11" i="82"/>
  <c r="O13" i="82"/>
  <c r="O15" i="82"/>
  <c r="O17" i="82"/>
  <c r="O19" i="82"/>
  <c r="O21" i="82"/>
  <c r="O23" i="82"/>
  <c r="O25" i="82"/>
  <c r="O27" i="82"/>
  <c r="O29" i="82"/>
  <c r="O31" i="82"/>
  <c r="O33" i="82"/>
  <c r="AU5" i="83"/>
  <c r="AS7" i="83"/>
  <c r="AV8" i="83"/>
  <c r="AR8" i="83"/>
  <c r="AU9" i="83"/>
  <c r="AS11" i="83"/>
  <c r="AV12" i="83"/>
  <c r="AR12" i="83"/>
  <c r="AU13" i="83"/>
  <c r="AS15" i="83"/>
  <c r="AV16" i="83"/>
  <c r="AR16" i="83"/>
  <c r="AU17" i="83"/>
  <c r="AS19" i="83"/>
  <c r="AV20" i="83"/>
  <c r="AR20" i="83"/>
  <c r="AU21" i="83"/>
  <c r="AR22" i="83"/>
  <c r="AS23" i="83"/>
  <c r="AV24" i="83"/>
  <c r="AR24" i="83"/>
  <c r="AC28" i="85"/>
  <c r="AC18" i="85"/>
  <c r="AT4" i="83"/>
  <c r="T36" i="83"/>
  <c r="AR14" i="83"/>
  <c r="AV15" i="83"/>
  <c r="AR18" i="83"/>
  <c r="N4" i="78"/>
  <c r="C35" i="79"/>
  <c r="D35" i="80"/>
  <c r="F35" i="80"/>
  <c r="H35" i="80"/>
  <c r="J35" i="80"/>
  <c r="L35" i="80"/>
  <c r="N35" i="80"/>
  <c r="Q3" i="81"/>
  <c r="O3" i="82"/>
  <c r="C36" i="83"/>
  <c r="AV4" i="83"/>
  <c r="E36" i="83"/>
  <c r="G36" i="83"/>
  <c r="I36" i="83"/>
  <c r="K36" i="83"/>
  <c r="M36" i="83"/>
  <c r="O36" i="83"/>
  <c r="Q36" i="83"/>
  <c r="S36" i="83"/>
  <c r="U36" i="83"/>
  <c r="W36" i="83"/>
  <c r="Y36" i="83"/>
  <c r="AA36" i="83"/>
  <c r="AC36" i="83"/>
  <c r="AE36" i="83"/>
  <c r="AG36" i="83"/>
  <c r="AI36" i="83"/>
  <c r="AK36" i="83"/>
  <c r="AM36" i="83"/>
  <c r="AO36" i="83"/>
  <c r="AQ36" i="83"/>
  <c r="AT5" i="83"/>
  <c r="AT7" i="83"/>
  <c r="AT9" i="83"/>
  <c r="AT11" i="83"/>
  <c r="AT13" i="83"/>
  <c r="AT15" i="83"/>
  <c r="AT17" i="83"/>
  <c r="AT19" i="83"/>
  <c r="AT21" i="83"/>
  <c r="AT23" i="83"/>
  <c r="AT25" i="83"/>
  <c r="AT27" i="83"/>
  <c r="AT29" i="83"/>
  <c r="AT31" i="83"/>
  <c r="AT33" i="83"/>
  <c r="AT35" i="83"/>
  <c r="AR4" i="83"/>
  <c r="AD5" i="31"/>
  <c r="E226" i="31"/>
  <c r="H226" i="31"/>
  <c r="AH5" i="31"/>
  <c r="AE5" i="31"/>
  <c r="J226" i="31"/>
  <c r="AG5" i="31"/>
  <c r="AE6" i="31"/>
  <c r="AH6" i="31"/>
  <c r="AH7" i="31"/>
  <c r="AE7" i="31"/>
  <c r="AE8" i="31"/>
  <c r="AH8" i="31"/>
  <c r="AH9" i="31"/>
  <c r="AE9" i="31"/>
  <c r="AE10" i="31"/>
  <c r="AH10" i="31"/>
  <c r="AH11" i="31"/>
  <c r="AE11" i="31"/>
  <c r="AE12" i="31"/>
  <c r="AH12" i="31"/>
  <c r="AH13" i="31"/>
  <c r="AE13" i="31"/>
  <c r="AE14" i="31"/>
  <c r="AH14" i="31"/>
  <c r="AH15" i="31"/>
  <c r="AE15" i="31"/>
  <c r="AE16" i="31"/>
  <c r="AH16" i="31"/>
  <c r="AH17" i="31"/>
  <c r="AE17" i="31"/>
  <c r="AE18" i="31"/>
  <c r="AH18" i="31"/>
  <c r="AH19" i="31"/>
  <c r="AE19" i="31"/>
  <c r="AE20" i="31"/>
  <c r="AH20" i="31"/>
  <c r="AH21" i="31"/>
  <c r="AE21" i="31"/>
  <c r="AE22" i="31"/>
  <c r="AH22" i="31"/>
  <c r="AH23" i="31"/>
  <c r="AE23" i="31"/>
  <c r="AE24" i="31"/>
  <c r="AH24" i="31"/>
  <c r="AH25" i="31"/>
  <c r="AE25" i="31"/>
  <c r="AE26" i="31"/>
  <c r="AH26" i="31"/>
  <c r="AH27" i="31"/>
  <c r="AE27" i="31"/>
  <c r="AE28" i="31"/>
  <c r="AH28" i="31"/>
  <c r="AH29" i="31"/>
  <c r="AE29" i="31"/>
  <c r="AE30" i="31"/>
  <c r="AH30" i="31"/>
  <c r="AH31" i="31"/>
  <c r="AE31" i="31"/>
  <c r="AE32" i="31"/>
  <c r="AH32" i="31"/>
  <c r="AH33" i="31"/>
  <c r="AE33" i="31"/>
  <c r="AE34" i="31"/>
  <c r="AH34" i="31"/>
  <c r="AH35" i="31"/>
  <c r="AE35" i="31"/>
  <c r="AE36" i="31"/>
  <c r="AH36" i="31"/>
  <c r="AH37" i="31"/>
  <c r="AE37" i="31"/>
  <c r="AE38" i="31"/>
  <c r="AH38" i="31"/>
  <c r="AH39" i="31"/>
  <c r="AE39" i="31"/>
  <c r="AE40" i="31"/>
  <c r="AH40" i="31"/>
  <c r="AH41" i="31"/>
  <c r="AE41" i="31"/>
  <c r="AE42" i="31"/>
  <c r="AH42" i="31"/>
  <c r="AH43" i="31"/>
  <c r="AE43" i="31"/>
  <c r="AE44" i="31"/>
  <c r="AH44" i="31"/>
  <c r="AH45" i="31"/>
  <c r="AE45" i="31"/>
  <c r="AE46" i="31"/>
  <c r="AH46" i="31"/>
  <c r="AH47" i="31"/>
  <c r="AE47" i="31"/>
  <c r="AE48" i="31"/>
  <c r="AH48" i="31"/>
  <c r="AH49" i="31"/>
  <c r="AE49" i="31"/>
  <c r="AE50" i="31"/>
  <c r="AH50" i="31"/>
  <c r="AH51" i="31"/>
  <c r="AE51" i="31"/>
  <c r="AE52" i="31"/>
  <c r="AH52" i="31"/>
  <c r="AH53" i="31"/>
  <c r="AE53" i="31"/>
  <c r="AE54" i="31"/>
  <c r="AH54" i="31"/>
  <c r="AH55" i="31"/>
  <c r="AE55" i="31"/>
  <c r="AE56" i="31"/>
  <c r="AH56" i="31"/>
  <c r="AH57" i="31"/>
  <c r="AE57" i="31"/>
  <c r="AE58" i="31"/>
  <c r="AH58" i="31"/>
  <c r="AH59" i="31"/>
  <c r="AE59" i="31"/>
  <c r="AE60" i="31"/>
  <c r="AH60" i="31"/>
  <c r="AH61" i="31"/>
  <c r="AE61" i="31"/>
  <c r="AE62" i="31"/>
  <c r="AH62" i="31"/>
  <c r="AH63" i="31"/>
  <c r="AE63" i="31"/>
  <c r="AE64" i="31"/>
  <c r="AH64" i="31"/>
  <c r="AH65" i="31"/>
  <c r="AE65" i="31"/>
  <c r="AE66" i="31"/>
  <c r="AH66" i="31"/>
  <c r="AH67" i="31"/>
  <c r="AE67" i="31"/>
  <c r="AE68" i="31"/>
  <c r="AH68" i="31"/>
  <c r="AH69" i="31"/>
  <c r="AE69" i="31"/>
  <c r="AE70" i="31"/>
  <c r="AH70" i="31"/>
  <c r="AH71" i="31"/>
  <c r="AE71" i="31"/>
  <c r="AE72" i="31"/>
  <c r="AH72" i="31"/>
  <c r="AH73" i="31"/>
  <c r="AE73" i="31"/>
  <c r="AE74" i="31"/>
  <c r="AH74" i="31"/>
  <c r="AH75" i="31"/>
  <c r="AE75" i="31"/>
  <c r="AE76" i="31"/>
  <c r="AH76" i="31"/>
  <c r="AH77" i="31"/>
  <c r="AE77" i="31"/>
  <c r="AE78" i="31"/>
  <c r="AH78" i="31"/>
  <c r="AH79" i="31"/>
  <c r="AE79" i="31"/>
  <c r="AE80" i="31"/>
  <c r="AH80" i="31"/>
  <c r="AH81" i="31"/>
  <c r="AE81" i="31"/>
  <c r="AE82" i="31"/>
  <c r="AH82" i="31"/>
  <c r="AH83" i="31"/>
  <c r="AE83" i="31"/>
  <c r="AE84" i="31"/>
  <c r="AH84" i="31"/>
  <c r="AH85" i="31"/>
  <c r="AE85" i="31"/>
  <c r="AE86" i="31"/>
  <c r="AH86" i="31"/>
  <c r="AH87" i="31"/>
  <c r="AE87" i="31"/>
  <c r="AE88" i="31"/>
  <c r="AH88" i="31"/>
  <c r="AH89" i="31"/>
  <c r="AE89" i="31"/>
  <c r="AE90" i="31"/>
  <c r="AH90" i="31"/>
  <c r="AH91" i="31"/>
  <c r="AE91" i="31"/>
  <c r="AE92" i="31"/>
  <c r="AH92" i="31"/>
  <c r="AH93" i="31"/>
  <c r="AE93" i="31"/>
  <c r="AE94" i="31"/>
  <c r="AH94" i="31"/>
  <c r="AH95" i="31"/>
  <c r="AE95" i="31"/>
  <c r="I226" i="31"/>
  <c r="AF5" i="31"/>
  <c r="AF145" i="31"/>
  <c r="AE145" i="31"/>
  <c r="AF149" i="31"/>
  <c r="AE149" i="31"/>
  <c r="AF153" i="31"/>
  <c r="AE153" i="31"/>
  <c r="AF157" i="31"/>
  <c r="AE157" i="31"/>
  <c r="AF161" i="31"/>
  <c r="AE161" i="31"/>
  <c r="AF165" i="31"/>
  <c r="AE165" i="31"/>
  <c r="AF169" i="31"/>
  <c r="AE169" i="31"/>
  <c r="AF173" i="31"/>
  <c r="AE173" i="31"/>
  <c r="AF177" i="31"/>
  <c r="AE177" i="31"/>
  <c r="AF181" i="31"/>
  <c r="AE181" i="31"/>
  <c r="AF185" i="31"/>
  <c r="AE185" i="31"/>
  <c r="AF189" i="31"/>
  <c r="AE189" i="31"/>
  <c r="AF193" i="31"/>
  <c r="AE193" i="31"/>
  <c r="AF197" i="31"/>
  <c r="AE197" i="31"/>
  <c r="AF201" i="31"/>
  <c r="AE201" i="31"/>
  <c r="AF205" i="31"/>
  <c r="AE205" i="31"/>
  <c r="AF209" i="31"/>
  <c r="AE209" i="31"/>
  <c r="AF213" i="31"/>
  <c r="AE213" i="31"/>
  <c r="AE216" i="31"/>
  <c r="AH216" i="31"/>
  <c r="AF217" i="31"/>
  <c r="AE217" i="31"/>
  <c r="AE218" i="31"/>
  <c r="AH218" i="31"/>
  <c r="AE220" i="31"/>
  <c r="AH220" i="31"/>
  <c r="AF221" i="31"/>
  <c r="AE221" i="31"/>
  <c r="AE222" i="31"/>
  <c r="AH222" i="31"/>
  <c r="AE224" i="31"/>
  <c r="AH224" i="31"/>
  <c r="AF225" i="31"/>
  <c r="AE225" i="31"/>
  <c r="AE101" i="31"/>
  <c r="AH102" i="31"/>
  <c r="AE109" i="31"/>
  <c r="AE117" i="31"/>
  <c r="AE125" i="31"/>
  <c r="AE133" i="31"/>
  <c r="AE141" i="31"/>
  <c r="AE96" i="31"/>
  <c r="AH96" i="31"/>
  <c r="AH99" i="31"/>
  <c r="AE99" i="31"/>
  <c r="AE100" i="31"/>
  <c r="AH100" i="31"/>
  <c r="AH103" i="31"/>
  <c r="AE103" i="31"/>
  <c r="AE104" i="31"/>
  <c r="AH104" i="31"/>
  <c r="AE97" i="31"/>
  <c r="AH98" i="31"/>
  <c r="AE105" i="31"/>
  <c r="AH106" i="31"/>
  <c r="AD107" i="31"/>
  <c r="AH107" i="31"/>
  <c r="AE108" i="31"/>
  <c r="AD109" i="31"/>
  <c r="AH109" i="31"/>
  <c r="AE110" i="31"/>
  <c r="AD111" i="31"/>
  <c r="AH111" i="31"/>
  <c r="AE112" i="31"/>
  <c r="AD113" i="31"/>
  <c r="AH113" i="31"/>
  <c r="AE114" i="31"/>
  <c r="AD115" i="31"/>
  <c r="AH115" i="31"/>
  <c r="AE116" i="31"/>
  <c r="AD117" i="31"/>
  <c r="AH117" i="31"/>
  <c r="AE118" i="31"/>
  <c r="AD119" i="31"/>
  <c r="AH119" i="31"/>
  <c r="AE120" i="31"/>
  <c r="AD121" i="31"/>
  <c r="AH121" i="31"/>
  <c r="AE122" i="31"/>
  <c r="AD123" i="31"/>
  <c r="AH123" i="31"/>
  <c r="AE124" i="31"/>
  <c r="AD125" i="31"/>
  <c r="AH125" i="31"/>
  <c r="AE126" i="31"/>
  <c r="AD127" i="31"/>
  <c r="AH127" i="31"/>
  <c r="AE128" i="31"/>
  <c r="AD129" i="31"/>
  <c r="AH129" i="31"/>
  <c r="AE130" i="31"/>
  <c r="AD131" i="31"/>
  <c r="AH131" i="31"/>
  <c r="AE132" i="31"/>
  <c r="AD133" i="31"/>
  <c r="AH133" i="31"/>
  <c r="AE134" i="31"/>
  <c r="AD135" i="31"/>
  <c r="AH135" i="31"/>
  <c r="AE136" i="31"/>
  <c r="AD137" i="31"/>
  <c r="AH137" i="31"/>
  <c r="AE138" i="31"/>
  <c r="AD139" i="31"/>
  <c r="AH139" i="31"/>
  <c r="AE140" i="31"/>
  <c r="AD141" i="31"/>
  <c r="AH141" i="31"/>
  <c r="AE142" i="31"/>
  <c r="AD143" i="31"/>
  <c r="AH143" i="31"/>
  <c r="AE144" i="31"/>
  <c r="AD145" i="31"/>
  <c r="AH145" i="31"/>
  <c r="AE146" i="31"/>
  <c r="AD147" i="31"/>
  <c r="AH147" i="31"/>
  <c r="AE148" i="31"/>
  <c r="AD149" i="31"/>
  <c r="AH149" i="31"/>
  <c r="AE150" i="31"/>
  <c r="AD151" i="31"/>
  <c r="AH151" i="31"/>
  <c r="AE152" i="31"/>
  <c r="AD153" i="31"/>
  <c r="AH153" i="31"/>
  <c r="AE154" i="31"/>
  <c r="AD155" i="31"/>
  <c r="AH155" i="31"/>
  <c r="AE156" i="31"/>
  <c r="AD157" i="31"/>
  <c r="AH157" i="31"/>
  <c r="AE158" i="31"/>
  <c r="AD159" i="31"/>
  <c r="AH159" i="31"/>
  <c r="AE160" i="31"/>
  <c r="AD161" i="31"/>
  <c r="AH161" i="31"/>
  <c r="AE162" i="31"/>
  <c r="AD163" i="31"/>
  <c r="AH163" i="31"/>
  <c r="AE164" i="31"/>
  <c r="AD165" i="31"/>
  <c r="AH165" i="31"/>
  <c r="AE166" i="31"/>
  <c r="AD167" i="31"/>
  <c r="AH167" i="31"/>
  <c r="AE168" i="31"/>
  <c r="AD169" i="31"/>
  <c r="AH169" i="31"/>
  <c r="AE170" i="31"/>
  <c r="AD171" i="31"/>
  <c r="AH171" i="31"/>
  <c r="AE172" i="31"/>
  <c r="AD173" i="31"/>
  <c r="AH173" i="31"/>
  <c r="AE174" i="31"/>
  <c r="AD175" i="31"/>
  <c r="AH175" i="31"/>
  <c r="AE176" i="31"/>
  <c r="AD177" i="31"/>
  <c r="AH177" i="31"/>
  <c r="AE178" i="31"/>
  <c r="AD179" i="31"/>
  <c r="AH179" i="31"/>
  <c r="AE180" i="31"/>
  <c r="AD181" i="31"/>
  <c r="AH181" i="31"/>
  <c r="AE182" i="31"/>
  <c r="AD183" i="31"/>
  <c r="AH183" i="31"/>
  <c r="AE184" i="31"/>
  <c r="AD185" i="31"/>
  <c r="AH185" i="31"/>
  <c r="AE186" i="31"/>
  <c r="AD187" i="31"/>
  <c r="AH187" i="31"/>
  <c r="AE188" i="31"/>
  <c r="AD189" i="31"/>
  <c r="AH189" i="31"/>
  <c r="AE190" i="31"/>
  <c r="AD191" i="31"/>
  <c r="AH191" i="31"/>
  <c r="AE192" i="31"/>
  <c r="AD193" i="31"/>
  <c r="AH193" i="31"/>
  <c r="AE194" i="31"/>
  <c r="AD195" i="31"/>
  <c r="AH195" i="31"/>
  <c r="AE196" i="31"/>
  <c r="AD197" i="31"/>
  <c r="AH197" i="31"/>
  <c r="AE198" i="31"/>
  <c r="AD199" i="31"/>
  <c r="AH199" i="31"/>
  <c r="AE200" i="31"/>
  <c r="AD201" i="31"/>
  <c r="AH201" i="31"/>
  <c r="AE202" i="31"/>
  <c r="AD203" i="31"/>
  <c r="AH203" i="31"/>
  <c r="AE204" i="31"/>
  <c r="AD205" i="31"/>
  <c r="AH205" i="31"/>
  <c r="AE206" i="31"/>
  <c r="AD207" i="31"/>
  <c r="AH207" i="31"/>
  <c r="AE208" i="31"/>
  <c r="AD209" i="31"/>
  <c r="AH209" i="31"/>
  <c r="AE210" i="31"/>
  <c r="AD211" i="31"/>
  <c r="AH211" i="31"/>
  <c r="AE212" i="31"/>
  <c r="AD213" i="31"/>
  <c r="AH213" i="31"/>
  <c r="AE214" i="31"/>
  <c r="AD215" i="31"/>
  <c r="AH215" i="31"/>
  <c r="AD217" i="31"/>
  <c r="AH217" i="31"/>
  <c r="AD219" i="31"/>
  <c r="AH219" i="31"/>
  <c r="AD221" i="31"/>
  <c r="AH221" i="31"/>
  <c r="AD223" i="31"/>
  <c r="AH223" i="31"/>
  <c r="AD225" i="31"/>
  <c r="AH225" i="31"/>
  <c r="AE107" i="31"/>
  <c r="AH108" i="31"/>
  <c r="AE111" i="31"/>
  <c r="AH112" i="31"/>
  <c r="AE115" i="31"/>
  <c r="AH116" i="31"/>
  <c r="AE119" i="31"/>
  <c r="AH120" i="31"/>
  <c r="AE123" i="31"/>
  <c r="AH124" i="31"/>
  <c r="AE127" i="31"/>
  <c r="AH128" i="31"/>
  <c r="AE131" i="31"/>
  <c r="AH132" i="31"/>
  <c r="AE135" i="31"/>
  <c r="AH136" i="31"/>
  <c r="AE139" i="31"/>
  <c r="AH140" i="31"/>
  <c r="AE143" i="31"/>
  <c r="AH144" i="31"/>
  <c r="AE147" i="31"/>
  <c r="AH148" i="31"/>
  <c r="AE151" i="31"/>
  <c r="AH152" i="31"/>
  <c r="AE155" i="31"/>
  <c r="AH156" i="31"/>
  <c r="AE159" i="31"/>
  <c r="AH160" i="31"/>
  <c r="AE163" i="31"/>
  <c r="AH164" i="31"/>
  <c r="AE167" i="31"/>
  <c r="AH168" i="31"/>
  <c r="AE171" i="31"/>
  <c r="AH172" i="31"/>
  <c r="AE175" i="31"/>
  <c r="AH176" i="31"/>
  <c r="AE179" i="31"/>
  <c r="AH180" i="31"/>
  <c r="AE183" i="31"/>
  <c r="AH184" i="31"/>
  <c r="AE187" i="31"/>
  <c r="AH188" i="31"/>
  <c r="AE191" i="31"/>
  <c r="AH192" i="31"/>
  <c r="AE195" i="31"/>
  <c r="AH196" i="31"/>
  <c r="AE199" i="31"/>
  <c r="AH200" i="31"/>
  <c r="AE203" i="31"/>
  <c r="AH204" i="31"/>
  <c r="AE207" i="31"/>
  <c r="AH208" i="31"/>
  <c r="AE211" i="31"/>
  <c r="AH212" i="31"/>
  <c r="AE215" i="31"/>
  <c r="AE219" i="31"/>
  <c r="AE223" i="31"/>
  <c r="R5" i="26"/>
  <c r="R6" i="26"/>
  <c r="R7" i="26"/>
  <c r="R10" i="26"/>
  <c r="R11" i="26"/>
  <c r="R13" i="26"/>
  <c r="R14" i="26"/>
  <c r="R15" i="26"/>
  <c r="R17" i="26"/>
  <c r="R18" i="26"/>
  <c r="R19" i="26"/>
  <c r="R22" i="26"/>
  <c r="R23" i="26"/>
  <c r="R25" i="26"/>
  <c r="R26" i="26"/>
  <c r="R27" i="26"/>
  <c r="R29" i="26"/>
  <c r="R30" i="26"/>
  <c r="R31" i="26"/>
  <c r="R33" i="26"/>
  <c r="R34" i="26"/>
  <c r="R35" i="26"/>
  <c r="R37" i="26"/>
  <c r="R38" i="26"/>
  <c r="R39" i="26"/>
  <c r="R41" i="26"/>
  <c r="R42" i="26"/>
  <c r="R43" i="26"/>
  <c r="R45" i="26"/>
  <c r="R46" i="26"/>
  <c r="R47" i="26"/>
  <c r="R49" i="26"/>
  <c r="R50" i="26"/>
  <c r="R51" i="26"/>
  <c r="R53" i="26"/>
  <c r="R54" i="26"/>
  <c r="R55" i="26"/>
  <c r="R57" i="26"/>
  <c r="R58" i="26"/>
  <c r="R59" i="26"/>
  <c r="R61" i="26"/>
  <c r="R62" i="26"/>
  <c r="R63" i="26"/>
  <c r="R65" i="26"/>
  <c r="R66" i="26"/>
  <c r="R67" i="26"/>
  <c r="R69" i="26"/>
  <c r="R70" i="26"/>
  <c r="R71" i="26"/>
  <c r="R73" i="26"/>
  <c r="R74" i="26"/>
  <c r="R75" i="26"/>
  <c r="R77" i="26"/>
  <c r="R78" i="26"/>
  <c r="R79" i="26"/>
  <c r="R81" i="26"/>
  <c r="R82" i="26"/>
  <c r="R83" i="26"/>
  <c r="R85" i="26"/>
  <c r="R86" i="26"/>
  <c r="R87" i="26"/>
  <c r="R89" i="26"/>
  <c r="R90" i="26"/>
  <c r="R91" i="26"/>
  <c r="R93" i="26"/>
  <c r="R94" i="26"/>
  <c r="R95" i="26"/>
  <c r="R97" i="26"/>
  <c r="R98" i="26"/>
  <c r="R99" i="26"/>
  <c r="R101" i="26"/>
  <c r="R102" i="26"/>
  <c r="R103" i="26"/>
  <c r="R105" i="26"/>
  <c r="R106" i="26"/>
  <c r="R107" i="26"/>
  <c r="R109" i="26"/>
  <c r="R110" i="26"/>
  <c r="R111" i="26"/>
  <c r="R113" i="26"/>
  <c r="R114" i="26"/>
  <c r="R115" i="26"/>
  <c r="R117" i="26"/>
  <c r="R118" i="26"/>
  <c r="R119" i="26"/>
  <c r="R121" i="26"/>
  <c r="R122" i="26"/>
  <c r="R123" i="26"/>
  <c r="R125" i="26"/>
  <c r="R126" i="26"/>
  <c r="R127" i="26"/>
  <c r="R129" i="26"/>
  <c r="R130" i="26"/>
  <c r="R131" i="26"/>
  <c r="R133" i="26"/>
  <c r="R134" i="26"/>
  <c r="R135" i="26"/>
  <c r="R137" i="26"/>
  <c r="R138" i="26"/>
  <c r="R139" i="26"/>
  <c r="R141" i="26"/>
  <c r="R142" i="26"/>
  <c r="R143" i="26"/>
  <c r="R145" i="26"/>
  <c r="R146" i="26"/>
  <c r="R147" i="26"/>
  <c r="R149" i="26"/>
  <c r="R150" i="26"/>
  <c r="R151" i="26"/>
  <c r="R153" i="26"/>
  <c r="R154" i="26"/>
  <c r="R155" i="26"/>
  <c r="R157" i="26"/>
  <c r="R158" i="26"/>
  <c r="R159" i="26"/>
  <c r="R161" i="26"/>
  <c r="R162" i="26"/>
  <c r="R163" i="26"/>
  <c r="R165" i="26"/>
  <c r="R166" i="26"/>
  <c r="R167" i="26"/>
  <c r="R169" i="26"/>
  <c r="R170" i="26"/>
  <c r="R171" i="26"/>
  <c r="R173" i="26"/>
  <c r="R174" i="26"/>
  <c r="R176" i="26"/>
  <c r="R178" i="26"/>
  <c r="R180" i="26"/>
  <c r="R182" i="26"/>
  <c r="R184" i="26"/>
  <c r="R186" i="26"/>
  <c r="R188" i="26"/>
  <c r="R190" i="26"/>
  <c r="R192" i="26"/>
  <c r="R194" i="26"/>
  <c r="R196" i="26"/>
  <c r="R198" i="26"/>
  <c r="R200" i="26"/>
  <c r="R202" i="26"/>
  <c r="R204" i="26"/>
  <c r="R206" i="26"/>
  <c r="R208" i="26"/>
  <c r="R210" i="26"/>
  <c r="R212" i="26"/>
  <c r="R9" i="26"/>
  <c r="R21" i="26"/>
  <c r="P173" i="24"/>
  <c r="P171" i="24"/>
  <c r="P169" i="24"/>
  <c r="P167" i="24"/>
  <c r="P165" i="24"/>
  <c r="P163" i="24"/>
  <c r="P161" i="24"/>
  <c r="P159" i="24"/>
  <c r="P157" i="24"/>
  <c r="P155" i="24"/>
  <c r="P153" i="24"/>
  <c r="P151" i="24"/>
  <c r="P149" i="24"/>
  <c r="P147" i="24"/>
  <c r="P145" i="24"/>
  <c r="P143" i="24"/>
  <c r="P141" i="24"/>
  <c r="P139" i="24"/>
  <c r="P137" i="24"/>
  <c r="P135" i="24"/>
  <c r="P133" i="24"/>
  <c r="P131" i="24"/>
  <c r="P129" i="24"/>
  <c r="P127" i="24"/>
  <c r="P125" i="24"/>
  <c r="P123" i="24"/>
  <c r="P121" i="24"/>
  <c r="P119" i="24"/>
  <c r="P117" i="24"/>
  <c r="P115" i="24"/>
  <c r="P113" i="24"/>
  <c r="P111" i="24"/>
  <c r="P109" i="24"/>
  <c r="P107" i="24"/>
  <c r="P105" i="24"/>
  <c r="P103" i="24"/>
  <c r="P101" i="24"/>
  <c r="P99" i="24"/>
  <c r="P97" i="24"/>
  <c r="P95" i="24"/>
  <c r="P93" i="24"/>
  <c r="P91" i="24"/>
  <c r="P89" i="24"/>
  <c r="P87" i="24"/>
  <c r="P85" i="24"/>
  <c r="P83" i="24"/>
  <c r="P81" i="24"/>
  <c r="P79" i="24"/>
  <c r="P77" i="24"/>
  <c r="P75" i="24"/>
  <c r="P73" i="24"/>
  <c r="P71" i="24"/>
  <c r="P69" i="24"/>
  <c r="P67" i="24"/>
  <c r="P65" i="24"/>
  <c r="P63" i="24"/>
  <c r="P61" i="24"/>
  <c r="P59" i="24"/>
  <c r="P57" i="24"/>
  <c r="P55" i="24"/>
  <c r="P53" i="24"/>
  <c r="P51" i="24"/>
  <c r="P49" i="24"/>
  <c r="P47" i="24"/>
  <c r="P45" i="24"/>
  <c r="P43" i="24"/>
  <c r="P41" i="24"/>
  <c r="P39" i="24"/>
  <c r="P37" i="24"/>
  <c r="P35" i="24"/>
  <c r="P33" i="24"/>
  <c r="P31" i="24"/>
  <c r="P29" i="24"/>
  <c r="P27" i="24"/>
  <c r="P25" i="24"/>
  <c r="P23" i="24"/>
  <c r="P21" i="24"/>
  <c r="P19" i="24"/>
  <c r="P17" i="24"/>
  <c r="P15" i="24"/>
  <c r="P13" i="24"/>
  <c r="P11" i="24"/>
  <c r="P9" i="24"/>
  <c r="P7" i="24"/>
  <c r="P5" i="24"/>
  <c r="L129" i="8"/>
  <c r="L131" i="8"/>
  <c r="L133" i="8"/>
  <c r="L135" i="8"/>
  <c r="L137" i="8"/>
  <c r="L139" i="8"/>
  <c r="L141" i="8"/>
  <c r="L143" i="8"/>
  <c r="L145" i="8"/>
  <c r="L147" i="8"/>
  <c r="L149" i="8"/>
  <c r="L151" i="8"/>
  <c r="L153" i="8"/>
  <c r="L155" i="8"/>
  <c r="L157" i="8"/>
  <c r="L159" i="8"/>
  <c r="L161" i="8"/>
  <c r="L163" i="8"/>
  <c r="L165" i="8"/>
  <c r="L167" i="8"/>
  <c r="L169" i="8"/>
  <c r="L171" i="8"/>
  <c r="L173" i="8"/>
  <c r="L175" i="8"/>
  <c r="L177" i="8"/>
  <c r="L179" i="8"/>
  <c r="L181" i="8"/>
  <c r="L183" i="8"/>
  <c r="L185" i="8"/>
  <c r="L187" i="8"/>
  <c r="L189" i="8"/>
  <c r="L191" i="8"/>
  <c r="L193" i="8"/>
  <c r="L195" i="8"/>
  <c r="L197" i="8"/>
  <c r="L199" i="8"/>
  <c r="L201" i="8"/>
  <c r="L203" i="8"/>
  <c r="L205" i="8"/>
  <c r="L207" i="8"/>
  <c r="L209" i="8"/>
  <c r="L211" i="8"/>
  <c r="L213" i="8"/>
</calcChain>
</file>

<file path=xl/sharedStrings.xml><?xml version="1.0" encoding="utf-8"?>
<sst xmlns="http://schemas.openxmlformats.org/spreadsheetml/2006/main" count="5085" uniqueCount="626">
  <si>
    <t>کد فعالیت</t>
  </si>
  <si>
    <t xml:space="preserve"> فعالیت</t>
  </si>
  <si>
    <t>جمع</t>
  </si>
  <si>
    <t xml:space="preserve">جمع </t>
  </si>
  <si>
    <t>کل شاغلان</t>
  </si>
  <si>
    <t xml:space="preserve"> شاغلان تولیدی</t>
  </si>
  <si>
    <t xml:space="preserve"> شاغلان غیرتولیدی</t>
  </si>
  <si>
    <t>زن</t>
  </si>
  <si>
    <t>کارگران ساده</t>
  </si>
  <si>
    <t>کارگران ماهر</t>
  </si>
  <si>
    <t>مهندسین</t>
  </si>
  <si>
    <t>تعداد کارگاه</t>
  </si>
  <si>
    <t>بی سواد</t>
  </si>
  <si>
    <t>باسواد</t>
  </si>
  <si>
    <t>کمتر از دیپلم</t>
  </si>
  <si>
    <t xml:space="preserve">دیپلم </t>
  </si>
  <si>
    <t>فوق دیپلم</t>
  </si>
  <si>
    <t>لیسانس</t>
  </si>
  <si>
    <t>فوق لیسانس</t>
  </si>
  <si>
    <t>دکترا</t>
  </si>
  <si>
    <t>دریافتی</t>
  </si>
  <si>
    <t>پرداختی</t>
  </si>
  <si>
    <t>مواد خام و اولیه، لوازم بسته بندی، ابزار و وسایل کار کم دوام</t>
  </si>
  <si>
    <t>مواد مصرفی غذای طبخ شده توسط کارگاه</t>
  </si>
  <si>
    <t>سوخت مصرف شده</t>
  </si>
  <si>
    <t>برق خریداری شده</t>
  </si>
  <si>
    <t>آب خریداری شده</t>
  </si>
  <si>
    <t xml:space="preserve">پرداختی بابت خدمات صنعتی </t>
  </si>
  <si>
    <t>مواد خام و اولیه</t>
  </si>
  <si>
    <t>لوازم بسته بندی</t>
  </si>
  <si>
    <t>ابزار و وسایل کار کم دوام</t>
  </si>
  <si>
    <t>محصولات تولید شده</t>
  </si>
  <si>
    <t>ضایعات قابل فروش</t>
  </si>
  <si>
    <t>ارزش غذای طبخ شده توسط کارگاه</t>
  </si>
  <si>
    <t>برق فروخته شده</t>
  </si>
  <si>
    <t>آب فروخته شده</t>
  </si>
  <si>
    <t>تغییرات موجودی انبار کالاهای در جریان ساخت</t>
  </si>
  <si>
    <t>ساخت یا ایجاد و تعمیر اساسی اموال سرمایه ای توسط کارگاه</t>
  </si>
  <si>
    <t xml:space="preserve">دریافتی بابت خدمات صنعتی </t>
  </si>
  <si>
    <t>تفاوت ارزش خرید و فروش کالاهایی که بدون تغییر شکل به فروش رسیده اند</t>
  </si>
  <si>
    <t>نفت سفید</t>
  </si>
  <si>
    <t>گازوئیل</t>
  </si>
  <si>
    <t xml:space="preserve">گاز مایع </t>
  </si>
  <si>
    <t>گاز طبیعی</t>
  </si>
  <si>
    <t>بنزین</t>
  </si>
  <si>
    <t>نفت سیاه و نفت کوره</t>
  </si>
  <si>
    <t>زغال سنگ</t>
  </si>
  <si>
    <t>زغال چوب</t>
  </si>
  <si>
    <t>اتان</t>
  </si>
  <si>
    <t>سایر مواد سوختی</t>
  </si>
  <si>
    <t>برق</t>
  </si>
  <si>
    <t>آب</t>
  </si>
  <si>
    <t>ماشین آلات</t>
  </si>
  <si>
    <t>ابزار و وسایل کار بادوام</t>
  </si>
  <si>
    <t>لوازم و تجهیزات اداری</t>
  </si>
  <si>
    <t>وسایل نقلیه</t>
  </si>
  <si>
    <t>ساختمان و تاسیسات</t>
  </si>
  <si>
    <t>زمین</t>
  </si>
  <si>
    <t>نرم افزارهای کامپیوتری</t>
  </si>
  <si>
    <t>سخت افزارهای کامپیوتری</t>
  </si>
  <si>
    <t>ساختمان‌و تاسیسات</t>
  </si>
  <si>
    <t>اول فروردین</t>
  </si>
  <si>
    <t>پایان اسفند</t>
  </si>
  <si>
    <t>کالاهای تولید شده</t>
  </si>
  <si>
    <t>کالاهای در جریان ساخت</t>
  </si>
  <si>
    <t>کالاهایی که بدون تغییر شکل به فروش می رسند</t>
  </si>
  <si>
    <t>مواد خام و اولیه و ...</t>
  </si>
  <si>
    <t xml:space="preserve"> جمع</t>
  </si>
  <si>
    <t xml:space="preserve">حق العمل فروش      </t>
  </si>
  <si>
    <t xml:space="preserve">   اجاره ساختمان      </t>
  </si>
  <si>
    <t xml:space="preserve">   اجاره ماشین آلات </t>
  </si>
  <si>
    <t xml:space="preserve">  ارتباطات و مخابرات  </t>
  </si>
  <si>
    <t>حمل و نقل</t>
  </si>
  <si>
    <t xml:space="preserve"> حق بیمه پرداختی    </t>
  </si>
  <si>
    <t xml:space="preserve">  خدمات حسابرسی و حقوقی     </t>
  </si>
  <si>
    <t>خدمات آموزشی</t>
  </si>
  <si>
    <t xml:space="preserve">  هزینه تحقیقات و آزمایشگاه</t>
  </si>
  <si>
    <t>هزینه تبلیغات، آگهی،نمایشگاه و مطبوعات</t>
  </si>
  <si>
    <t xml:space="preserve"> حق ماموریت شاغلان  </t>
  </si>
  <si>
    <t xml:space="preserve"> سایر</t>
  </si>
  <si>
    <t xml:space="preserve">خسارت دریافتی </t>
  </si>
  <si>
    <t xml:space="preserve">خدمات حسابرسی و حقوقی     </t>
  </si>
  <si>
    <t xml:space="preserve">   خدمات آموزشی</t>
  </si>
  <si>
    <t xml:space="preserve">   تحقیقات و آزمایشگاه</t>
  </si>
  <si>
    <t xml:space="preserve"> تبلیغات، آگهی،نمایشگاه و مطبوعات</t>
  </si>
  <si>
    <t>تعداد شاغلان</t>
  </si>
  <si>
    <t xml:space="preserve">   ارزش افزوده فعالیت صنعتی</t>
  </si>
  <si>
    <t>ارزش خدمات غیرصنعتی</t>
  </si>
  <si>
    <t>جبران خدمات</t>
  </si>
  <si>
    <t xml:space="preserve"> مالیات غیرمستقیم و عوارض</t>
  </si>
  <si>
    <t>تشکیل سرمایه</t>
  </si>
  <si>
    <t>کل</t>
  </si>
  <si>
    <t>با مزد و حقوق</t>
  </si>
  <si>
    <t>بدون  مزد و حقوق</t>
  </si>
  <si>
    <t>ارزش تغییرات موجودی انبار</t>
  </si>
  <si>
    <t>تشکیل سرمایه ثابت</t>
  </si>
  <si>
    <t>مرد</t>
  </si>
  <si>
    <t>میلیون ریال</t>
  </si>
  <si>
    <t>معادل به هزار دلار</t>
  </si>
  <si>
    <t>جدول 1</t>
  </si>
  <si>
    <t>جدول 2</t>
  </si>
  <si>
    <t>جدول 3</t>
  </si>
  <si>
    <t>جدول 5</t>
  </si>
  <si>
    <t>جدول 6</t>
  </si>
  <si>
    <t>جدول 8</t>
  </si>
  <si>
    <t>جدول 9</t>
  </si>
  <si>
    <t>جدول 13</t>
  </si>
  <si>
    <t>جدول 14</t>
  </si>
  <si>
    <t>جدول 17</t>
  </si>
  <si>
    <t>خرید یا تحصیل اموال سرمایه‌ای (داخلی و خارجی)</t>
  </si>
  <si>
    <t>خرید یا تحصیل اموال سرمایه‌ای خارجی</t>
  </si>
  <si>
    <t>ساخت یا ایجاد و تعمیر اساسی اموال سرمایه‌ای توسط کارگاه</t>
  </si>
  <si>
    <t>تعمیرات اساسی اموال سرمایه‌ای توسط دیگران</t>
  </si>
  <si>
    <t>فروش یا انتقال اموال سرمایه‌ای</t>
  </si>
  <si>
    <t>جدول 4</t>
  </si>
  <si>
    <t>جدول 7</t>
  </si>
  <si>
    <t xml:space="preserve">جدول 11 </t>
  </si>
  <si>
    <t xml:space="preserve">جدول 10 </t>
  </si>
  <si>
    <t>جدول 16</t>
  </si>
  <si>
    <t>جدول 19</t>
  </si>
  <si>
    <t>جدول 20</t>
  </si>
  <si>
    <t xml:space="preserve"> کارمزدهای پرداختی به بانک‌ها</t>
  </si>
  <si>
    <t>تکنسین‌ها</t>
  </si>
  <si>
    <t>ارزش نهاده‌های فعالیت صنعتی</t>
  </si>
  <si>
    <t xml:space="preserve">  ارزش ستانده‌های فعالیت صنعتی</t>
  </si>
  <si>
    <t>لوازم مصرفی برای تعمیر اساسی اموال سرمایه ای توسط کارگاه</t>
  </si>
  <si>
    <t>سال</t>
  </si>
  <si>
    <t>عمومی</t>
  </si>
  <si>
    <t>خصوصی</t>
  </si>
  <si>
    <t>نحوه مدیریت</t>
  </si>
  <si>
    <t>خلاصه آمار کارگاه‏ها بر حسب فعالیت</t>
  </si>
  <si>
    <t>شاغلان کارگاه‏ها بر حسب سطح مهارت و فعالیت</t>
  </si>
  <si>
    <t>شاغلان کارگاه‏ها بر حسب وضع سواد، مدرک تحصیلی و فعالیت</t>
  </si>
  <si>
    <t>ارزش نهاده‌های فعالیت صنعتی کارگاه‏ها بر حسب فعالیت</t>
  </si>
  <si>
    <t>ارزش ستانده‏های فعالیت صنعتی کارگاه‏ها‌ بر ‌حسب فعالیت</t>
  </si>
  <si>
    <t>ارزش سوخت، آب‌ و برق خریداری شده کارگاه‏ها بر حسب نوع سوخت و فعالیت</t>
  </si>
  <si>
    <t>پرداختی خدمات غیر صنعتی کارگاه‏ها بر حسب فعالیت</t>
  </si>
  <si>
    <t>دریافتی خدمات غیر صنعتی کارگاه‏ها بر حسب فعالیت</t>
  </si>
  <si>
    <t>ارزش سرمایه‌گذاری کارگاه‏ها بر حسب نوع اموال سرمایه‌ای و فعالیت</t>
  </si>
  <si>
    <t>ارزش موجودی انبار کارگاه‏ها بر حسب فعالیت</t>
  </si>
  <si>
    <t>خلاصه آمار کارگاه‏ها بر حسب استان</t>
  </si>
  <si>
    <t>شاغلان کارگاه‏ها بر حسب سطح مهارت و استان</t>
  </si>
  <si>
    <t>شاغلان کارگاه‏ها بر حسب وضع سواد، مدرک تحصیلی و استان</t>
  </si>
  <si>
    <t>ارزش نهاده‌های فعالیت صنعتی کارگاه‏ها بر حسب استان</t>
  </si>
  <si>
    <t>ارزش ستانده‏های فعالیت صنعتی کارگاه‏ها‌ بر ‌حسب استان</t>
  </si>
  <si>
    <t>ارزش سوخت، آب‌ و برق خریداری شده کارگاه‏ها بر حسب نوع سوخت و استان</t>
  </si>
  <si>
    <t>دریافتی خدمات غیر صنعتی کارگاه‏ها بر حسب استان</t>
  </si>
  <si>
    <t>پرداختی خدمات غیر صنعتی کارگاه‏ها بر حسب استان</t>
  </si>
  <si>
    <t>ارزش سرمایه‌گذاری کارگاه‏ها بر حسب نوع اموال سرمایه‌ای و استان</t>
  </si>
  <si>
    <t>جدول 12</t>
  </si>
  <si>
    <t xml:space="preserve">جدول 15 </t>
  </si>
  <si>
    <t>جدول 18</t>
  </si>
  <si>
    <t>سطح کد فعالیت</t>
  </si>
  <si>
    <t>استان</t>
  </si>
  <si>
    <t>خارجی</t>
  </si>
  <si>
    <t>ارزش مواد خام و اولیه، لوازم بسته‌بندی، ابزار و وسایل کار کم دوام</t>
  </si>
  <si>
    <t>ارزش فروش</t>
  </si>
  <si>
    <t>کل(داخلی و خارجی)</t>
  </si>
  <si>
    <t>ارزش صادرات مستقیم</t>
  </si>
  <si>
    <t>ارزش محصولات تولید شده</t>
  </si>
  <si>
    <t>بازگشت به فهرست</t>
  </si>
  <si>
    <t>ارزش موجودی انبار کارگاه‏ها بر حسب استان</t>
  </si>
  <si>
    <t>سایر موچودی‌ها</t>
  </si>
  <si>
    <t>توليد صنعتي (ساخت) ؛</t>
  </si>
  <si>
    <t>20-ارزش موجودی انبار کارگاه‏ها بر حسب استان-99 کل کشور                  (میلیون ریال)</t>
  </si>
  <si>
    <t>19-ارزش سرمایه‌گذاری کارگاه‏ها بر حسب نوع اموال سرمایه‌ای و استان-99 کل کشور                  (میلیون ریال)</t>
  </si>
  <si>
    <t>18-دریافتی خدمات غیر صنعتی کارگاه‏ها بر حسب استان-99 کل کشور                  (میلیون ریال)</t>
  </si>
  <si>
    <t>17-پرداختی خدمات غیر صنعتی کارگاه‏ها بر حسب استان-99 کل کشور                  (میلیون ریال)</t>
  </si>
  <si>
    <t>16-ارزش سوخت، آب‌ و برق خریداری شده کارگاه‏ها بر حسب نوع سوخت و استان-99 کل کشور                  (میلیون ریال)</t>
  </si>
  <si>
    <t>15-ارزش ستانده‏های فعالیت صنعتی کارگاه‏ها‌ بر ‌حسب استان-99 کل کشور                  (میلیون ریال)</t>
  </si>
  <si>
    <t>14-ارزش نهاده‌های فعالیت صنعتی کارگاه‏ها بر حسب استان-99 کل کشور                  (میلیون ریال)</t>
  </si>
  <si>
    <t>13-شاغلان کارگاه‏ها بر حسب وضع سواد، مدرک تحصیلی و استان-99 کل کشور</t>
  </si>
  <si>
    <t>12-شاغلان کارگاه‏ها بر حسب سطح مهارت و استان-99 کل کشور</t>
  </si>
  <si>
    <t>11-خلاصه آمار کارگاه‏ها بر حسب استان-99 کل کشور                  (میلیون ریال)</t>
  </si>
  <si>
    <t>1-خلاصه آمار کارگاه‏ها بر حسب فعالیت-99 کل کشور                  (میلیون ریال)</t>
  </si>
  <si>
    <t>2-شاغلان کارگاه‏ها بر حسب سطح مهارت و فعالیت-99 کل کشور</t>
  </si>
  <si>
    <t>3-شاغلان کارگاه‏ها بر حسب وضع سواد، مدرک تحصیلی و فعالیت-99 کل کشور</t>
  </si>
  <si>
    <t>4-ارزش نهاده‌های فعالیت صنعتی کارگاه‏ها بر حسب فعالیت-99 کل کشور                  (میلیون ریال)</t>
  </si>
  <si>
    <t>5-ارزش ستانده‏های فعالیت صنعتی کارگاه‏ها‌ بر ‌حسب فعالیت-99 کل کشور                  (میلیون ریال)</t>
  </si>
  <si>
    <t>6-ارزش سوخت، آب‌ و برق خریداری شده کارگاه‏ها بر حسب نوع سوخت و فعالیت-99 کل کشور                  (میلیون ریال)</t>
  </si>
  <si>
    <t>7-پرداختی خدمات غیر صنعتی کارگاه‏ها بر حسب فعالیت-99 کل کشور                  (میلیون ریال)</t>
  </si>
  <si>
    <t>8-دریافتی خدمات غیر صنعتی کارگاه‏ها بر حسب فعالیت-99 کل کشور                  (میلیون ریال)</t>
  </si>
  <si>
    <t>27-ارزش سرمایه‌گذاری کارگاه‏ها بر حسب نوع اموال سرمایه‌ای و فعالیت-99 کل کشور                  (میلیون ریال)</t>
  </si>
  <si>
    <t>10-ارزش موجودی انبار کارگاه‏ها بر حسب فعالیت-99 کل کشور                  (میلیون ریال)</t>
  </si>
  <si>
    <t>سایر موجودی‌ها</t>
  </si>
  <si>
    <t>كارگاه صنعتي</t>
  </si>
  <si>
    <t>كارگاه صنعتي مكان ثابتي است كه در آن مجموعه‌اي از سرمايه و نيروي كار به منظور توليد يك يا چند محصول صنعتي به كار گرفته شده است.</t>
  </si>
  <si>
    <t>کارگاه صنعتی فعال</t>
  </si>
  <si>
    <t>کارگاهی فعال محسوب می‌شود که حداقل 30 روز کاری را در سال به طور پیوسته یا منقطع به فعالیت تولیدی اشتغال داشته باشد.</t>
  </si>
  <si>
    <t>کارگاه صنعتی غیرفعال</t>
  </si>
  <si>
    <t>کارگاه‌های زیر کارگاه صنعتی غیرفعال محسوب می‌شوند:</t>
  </si>
  <si>
    <t>1-     کارگاه به علت تعمیرات یا به هر دلیل دیگری، در زمان آماری به صورت موقت تعطيل بوده و در سال مورد نظر هیچ‌گونه فعالیت تولیدی نداشته است اما دوباره به فعالیت صنعتی خود ادامه می‌دهد.</t>
  </si>
  <si>
    <t>2-     کارگاه در زمان آماری تعطیل دائم شده است و هیچ‌گونه فعالیت تولیدی در آینده نخواهد داشت.</t>
  </si>
  <si>
    <t xml:space="preserve">كارگاه صنعتي 10 تا 49 نفر کارکن </t>
  </si>
  <si>
    <t>كارگاه صنعتی فعالی است كه در سال 1399، متوسط تعداد كاركنان آن بین 10 تا 49 نفر بوده است.</t>
  </si>
  <si>
    <t>جبران خدمات عبارت است از مزد و حقوق و ساير پرداختي‌ها (پول، كالا و ...) به مزد و حقوق‌بگيران.</t>
  </si>
  <si>
    <t>مواد خام و اوليه، ابزار، لوازم و ملزومات کم‌دوام مصرف شده</t>
  </si>
  <si>
    <t>منظور از مواد خام و اوليه، موادي است كه به‌منظور تغيير شكل فيزيكي يا شيميايي به كارگاه وارد و به‌مصرف مي‌رسد. اين مواد ممكن است خام يا نيم‌ساخته باشد كه براي مراحل بعدي عمليات توليد كالا (تكميل، تغيير شكل و مونتاژ) در كارگاه به‌كار گرفته مي‌شود. منظور از ابزار، لوازم و ملزومات کم‌دوام مصرف شده، آن دسته از ابزار، لوازم و ملزوماتي است كه جهت انجام كارهاي توليدي كارگاه به‌كار گرفته مي‌شود و عمر مفيد آن از یک سال كمتر است.</t>
  </si>
  <si>
    <t>مواد و ملزومات خارجي</t>
  </si>
  <si>
    <t>منظور مواد و ملزوماتي است كه از خارج كشور وارد شده و در داخل كشور هيچ‌گونه عمليات توليدي روي آن‌ها انجام نگرفته باشد.</t>
  </si>
  <si>
    <t>ارزش توليد</t>
  </si>
  <si>
    <t>ارزش توليد عبارت است از مجموع ارزش كالاهاي توليد شده و ارزش ضايعات قابل فروش.</t>
  </si>
  <si>
    <t>ارزش سرمايه‌گذاري (ارزش تغييرات اموال سرمايه‌اي)</t>
  </si>
  <si>
    <t>ارزش سرمايه‌گذاري عبارت است از تغييرات ايجاد شده در ارزش اموال سرمايه‌اي (ارزش خريد يا تحصيل و هزينه تعميرات اساسي منهاي ارزش فروش انتقال اموال سرمايه‌اي) طي دوره‌ آماري.</t>
  </si>
  <si>
    <t>ارزش نهاده‌ فعاليت صنعتي</t>
  </si>
  <si>
    <t>ارزش نهاده‌ فعاليت صنعتي عبارت است از مجموع ارزش مواد خام و اوليه، ابزار و لوازم و ملزومات کم‌دوام مصرف شده، ارزش سوخت مصرف شده، ارزش برق و آب خريداري شده، ارزش مواد و قطعات مصرف شده برای ساخت يا ايجاد اموال سرمايه‌اي توسط كارگاه، ارزش مواد غذایی طبخ شده توسط شاغلان کارگاه و پرداختي بابت خدمات صنعتي.</t>
  </si>
  <si>
    <t>ارزش ستانده‌ فعاليت صنعتي</t>
  </si>
  <si>
    <t>ارزش ستانده فعاليت صنعتي عبارت است از مجموع ارزش كالاهاي توليد شده، ارزش غذای طبخ شده توسط شاغلان کارگاه، دريافتي بابت خدمات صنعتي، تغييرات ارزش موجودي كالاهاي در جريان ساخت، تفاوت ارزش فروش از ارزش خريد كالاهايي كه بدون تغيير شكل به فروش رسيده‌اند، ارزش اموال سرمايه‌اي ساخته‌شده توسط كارگاه و ارزش برق و آب توليد و فروخته شده.</t>
  </si>
  <si>
    <t>ارزش‌افزوده فعاليت صنعتي</t>
  </si>
  <si>
    <t>ارزش‌افزوده‌ فعاليت صنعتي كارگاه عبارت است از مابه‌التفاوت ارزش ستانده و ارزش نهاده‌ فعاليت صنعتي.</t>
  </si>
  <si>
    <t>دريافتي و پرداختي بابت خدمات غير صنعتي</t>
  </si>
  <si>
    <t>دريافتي و پرداختي بابت خدمات غير صنعتي عبارت است از دريافتي‌ها و پرداختي‌هاي كارگاه بابت خدماتي از قبيل اجاره‌ ساختمان، اجاره‌ ماشين‌آلات، ارتباطات، مخابرات،‌ حمل و نقل، خدمات حسابرسي و حقوقي و آموزشي، حق‌العمل‌كاري و ...</t>
  </si>
  <si>
    <t>ارزش‌افزوده</t>
  </si>
  <si>
    <t>ارزش‌افزوده‌ عبارت است از ارزش‌افزوده‌ فعاليت صنعتي کارگاه به‌علاوه‌ی مابه‌التفاوت ارزش دریافتی و پرداختی غیر صنعتی کارگاه.</t>
  </si>
  <si>
    <t>پ</t>
  </si>
  <si>
    <t>10</t>
  </si>
  <si>
    <t>توليد فراورده‌هاي غذايي</t>
  </si>
  <si>
    <t>101</t>
  </si>
  <si>
    <t>فراوري و نگهداري گوشت</t>
  </si>
  <si>
    <t>1010</t>
  </si>
  <si>
    <t>102</t>
  </si>
  <si>
    <t>فراوري و نگهداري ماهي،سخت‌پوستان و نرم‌تنان</t>
  </si>
  <si>
    <t>1020</t>
  </si>
  <si>
    <t>103</t>
  </si>
  <si>
    <t>فراوري و نگهداري ميوه و سبزيجات</t>
  </si>
  <si>
    <t>1030</t>
  </si>
  <si>
    <t>104</t>
  </si>
  <si>
    <t>توليد روغن‌ها و چربي‌هاي گياهي و حيواني- بجز روغن ذرت</t>
  </si>
  <si>
    <t>1040</t>
  </si>
  <si>
    <t>105</t>
  </si>
  <si>
    <t>توليد فرآورده‌هاي لبني</t>
  </si>
  <si>
    <t>1050</t>
  </si>
  <si>
    <t>106</t>
  </si>
  <si>
    <t>توليد فراورده‌هاي آسياب غلات( دانه آسياب‌شده)، نشاسته و فراورده‌هاي نشاسته‌اي</t>
  </si>
  <si>
    <t>1061</t>
  </si>
  <si>
    <t>توليد فراورده‌هاي آسياب غلات</t>
  </si>
  <si>
    <t>1062</t>
  </si>
  <si>
    <t>توليدنشاسته وفرآورده‌هاي نشاسته اي</t>
  </si>
  <si>
    <t>107</t>
  </si>
  <si>
    <t>توليد ساير فراورده‌هاي غذايي</t>
  </si>
  <si>
    <t>1071</t>
  </si>
  <si>
    <t>توليد ساير فراورده‌هاي نانوايي و شيريني‌‍‍‍پزي</t>
  </si>
  <si>
    <t>1072</t>
  </si>
  <si>
    <t>توليد قند و شکر</t>
  </si>
  <si>
    <t>1073</t>
  </si>
  <si>
    <t>توليد کاکائو، شکلات و شيريني‌هاي شكري</t>
  </si>
  <si>
    <t>1074</t>
  </si>
  <si>
    <t>توليد ماکاروني،  نودل و ورميشل وفراورده هاي نشاسته اي</t>
  </si>
  <si>
    <t>1075</t>
  </si>
  <si>
    <t>توليد غذاهاي آماده</t>
  </si>
  <si>
    <t>1079</t>
  </si>
  <si>
    <t>توليد ساير فراورده‌هاي غذايي طبقه‌بندي نشده در جاي ديگر</t>
  </si>
  <si>
    <t>108</t>
  </si>
  <si>
    <t>توليد غذاي آماده حيوانات</t>
  </si>
  <si>
    <t>1080</t>
  </si>
  <si>
    <t>11</t>
  </si>
  <si>
    <t>توليد انواع آشاميدني‌ها</t>
  </si>
  <si>
    <t>110</t>
  </si>
  <si>
    <t>1101_1102</t>
  </si>
  <si>
    <t>توليد انواع شراب;تقطير، تصفيه و تركيب الکل سفيد</t>
  </si>
  <si>
    <t>1103</t>
  </si>
  <si>
    <t>توليد مالتا وماالشعير</t>
  </si>
  <si>
    <t>1104</t>
  </si>
  <si>
    <t>توليد نوشابه‌هاي بدون الکل، آب معدني و ساير آب‌هاي پرشده در بطري</t>
  </si>
  <si>
    <t>12</t>
  </si>
  <si>
    <t>توليد فراورده‌هاي توتون و تنباكو</t>
  </si>
  <si>
    <t>120</t>
  </si>
  <si>
    <t>توليد فراورده‌هاي  توتون و تنباكو</t>
  </si>
  <si>
    <t>1200</t>
  </si>
  <si>
    <t>توليد فراورده هاي توتون و تنباكو</t>
  </si>
  <si>
    <t>13</t>
  </si>
  <si>
    <t>توليد منسوجات</t>
  </si>
  <si>
    <t>131</t>
  </si>
  <si>
    <t>ريسندگي، بافندگي و تكميل منسوجات</t>
  </si>
  <si>
    <t>1311</t>
  </si>
  <si>
    <t>آماده‌سازي و ريسندگي الياف نساجي</t>
  </si>
  <si>
    <t>1312</t>
  </si>
  <si>
    <t>بافندگي منسوجات</t>
  </si>
  <si>
    <t>1313</t>
  </si>
  <si>
    <t>تکميل منسوجات</t>
  </si>
  <si>
    <t>139</t>
  </si>
  <si>
    <t>توليد ساير منسوجات</t>
  </si>
  <si>
    <t>1391</t>
  </si>
  <si>
    <t>توليد پارچه‌هاي كشباف و قلاب بافي</t>
  </si>
  <si>
    <t>1392</t>
  </si>
  <si>
    <t>توليد كالاهاي نساجي آماده- به‌جز پوشاك</t>
  </si>
  <si>
    <t>1393</t>
  </si>
  <si>
    <t>توليد قالي و قاليچه</t>
  </si>
  <si>
    <t>1394</t>
  </si>
  <si>
    <t>توليد طناب، ريسمان، نخ چند لايه و تور</t>
  </si>
  <si>
    <t>1399</t>
  </si>
  <si>
    <t>توليد ساير منسوجات طبقه‌بندي نشده در جاي ديگر</t>
  </si>
  <si>
    <t>14</t>
  </si>
  <si>
    <t>توليد پوشاك</t>
  </si>
  <si>
    <t>141</t>
  </si>
  <si>
    <t>توليد پوشاك، به جز پوشاك از پوست خزدار</t>
  </si>
  <si>
    <t>1410</t>
  </si>
  <si>
    <t>143</t>
  </si>
  <si>
    <t>توليد پوشاك كشباف و قلاب‌بافي شده</t>
  </si>
  <si>
    <t>1430</t>
  </si>
  <si>
    <t>15</t>
  </si>
  <si>
    <t>توليد چرم و فراورده هاي وابسته</t>
  </si>
  <si>
    <t>151</t>
  </si>
  <si>
    <t>دباغي و پرداخت چرم ؛ توليد کيف دستي؛ زين و يراق؛ پرداخت و رنگرزي خز</t>
  </si>
  <si>
    <t>1511</t>
  </si>
  <si>
    <t>دباغي و پرداخت چرم؛ پرداخت و رنگرزي خز</t>
  </si>
  <si>
    <t>1512</t>
  </si>
  <si>
    <t>توليد چمدان، كيف دستي و مشابه آن؛ زين و يراق</t>
  </si>
  <si>
    <t>152</t>
  </si>
  <si>
    <t>توليد كفش و پاپوش</t>
  </si>
  <si>
    <t>1520</t>
  </si>
  <si>
    <t>16</t>
  </si>
  <si>
    <t>توليد چوب وفراورده هاي چوب وچوب پنبه –به‌جزمبلمان - ساخت کالا از حصير وموادحصيربافي</t>
  </si>
  <si>
    <t>161</t>
  </si>
  <si>
    <t>اره كشي و رنده كردن چوب</t>
  </si>
  <si>
    <t>1610</t>
  </si>
  <si>
    <t>162</t>
  </si>
  <si>
    <t>توليد فراورده هاي چوب ،چوب پنبه، حصير وموادحصيربافي</t>
  </si>
  <si>
    <t>1621</t>
  </si>
  <si>
    <t>توليد ورق‌هاي روکش شده و صفحه هايي که اصل آن چوب است</t>
  </si>
  <si>
    <t>1622</t>
  </si>
  <si>
    <t>توليد کالاهاي نجاري درودگري ساختمان</t>
  </si>
  <si>
    <t>1623</t>
  </si>
  <si>
    <t>توليد ظروف و محفظه‌هاي چوبي</t>
  </si>
  <si>
    <t>1629</t>
  </si>
  <si>
    <t>توليد ساير فراورده ها از چوب و توليد كالا از چوب پنبه و حصير و مواد حصيربافي</t>
  </si>
  <si>
    <t>17</t>
  </si>
  <si>
    <t>توليد کاغذ و فراورده هاي کاغذي</t>
  </si>
  <si>
    <t>170</t>
  </si>
  <si>
    <t>1701</t>
  </si>
  <si>
    <t>توليد خميركاغذ، كاغذ و مقوا</t>
  </si>
  <si>
    <t>1702</t>
  </si>
  <si>
    <t>توليدکاغذ فانوسي و مقواي زنبوري و ساير وسايل بسته‌بندي كاغذي و مقوايي</t>
  </si>
  <si>
    <t>1709</t>
  </si>
  <si>
    <t>توليد ساير كالاهاي كاغذي و مقوايي</t>
  </si>
  <si>
    <t>18</t>
  </si>
  <si>
    <t>چاپ و تکثير رسانه‌هاي ضبط شده</t>
  </si>
  <si>
    <t>181_182</t>
  </si>
  <si>
    <t>تكثير رسانه‌هاي ضبط شده؛چاپ وفعاليت هاي خدماتي وابسته به چاپ</t>
  </si>
  <si>
    <t>1811</t>
  </si>
  <si>
    <t>چاپ</t>
  </si>
  <si>
    <t>1812_1820</t>
  </si>
  <si>
    <t>تكثير رسانه‌هاي ضبط شده;فعاليت هاي خدماتي وابسته به چاپ</t>
  </si>
  <si>
    <t>19</t>
  </si>
  <si>
    <t>توليد کک و فراورده هاي حاصل از پالايش نفت</t>
  </si>
  <si>
    <t>191</t>
  </si>
  <si>
    <t>توليد فراورده‌هاي كوره كك پزي‌</t>
  </si>
  <si>
    <t>1910</t>
  </si>
  <si>
    <t>توليد فراورده‌هاي كوره كك‌پزي</t>
  </si>
  <si>
    <t>192</t>
  </si>
  <si>
    <t>توليد فراورده‌هاي پالايش شده نفت</t>
  </si>
  <si>
    <t>1920</t>
  </si>
  <si>
    <t>20</t>
  </si>
  <si>
    <t>توليد موادشيميايي و فراورده هاي شيميايي</t>
  </si>
  <si>
    <t>201</t>
  </si>
  <si>
    <t>توليد مواد شيميايي اساسي، کودها وترکيبات نيتروژن، پلاستيک و لاستيک  مصنوعي در شکل نخستين</t>
  </si>
  <si>
    <t>2011</t>
  </si>
  <si>
    <t>توليد مواد شيميايي اساسي</t>
  </si>
  <si>
    <t>2012</t>
  </si>
  <si>
    <t>توليد كودشيميايي و تركيبات نيتروژن</t>
  </si>
  <si>
    <t>2013</t>
  </si>
  <si>
    <t>توليد پلاستيك  ولاستيک مصنوعي در شكل نخستين</t>
  </si>
  <si>
    <t>202</t>
  </si>
  <si>
    <t>توليد ساير فراورده هاي شيميايي</t>
  </si>
  <si>
    <t>2021</t>
  </si>
  <si>
    <t>توليد آفات کش هاو ساير فراورده‌هاي شيميايي مورد استفاده در كشاورزي</t>
  </si>
  <si>
    <t>2022</t>
  </si>
  <si>
    <t>توليد انواع رنگ و روغن جلا و پوشش‌هاي مشابه، جوهرچاپ  و بتانه</t>
  </si>
  <si>
    <t>2023</t>
  </si>
  <si>
    <t>توليد صابون وشوينده ها، ترکيبات تميزکننده وبراق کننده ، عطرها ومواد آرايشي</t>
  </si>
  <si>
    <t>2029</t>
  </si>
  <si>
    <t>توليد ساير فراورده هاي شيميايي طبقه بندي نشده در جاي ديگر</t>
  </si>
  <si>
    <t>203</t>
  </si>
  <si>
    <t>توليدالياف مصنوعي</t>
  </si>
  <si>
    <t>2030</t>
  </si>
  <si>
    <t>21</t>
  </si>
  <si>
    <t>توليد داروها وفراورده هاي دارويي شيميايي وگياهي</t>
  </si>
  <si>
    <t>210</t>
  </si>
  <si>
    <t>2100</t>
  </si>
  <si>
    <t>22</t>
  </si>
  <si>
    <t>توليدفراورده هاي لاستيکي وپلاستيکي</t>
  </si>
  <si>
    <t>221</t>
  </si>
  <si>
    <t>توليدفراورده هاي لاستيکي وپلاستيکي- بجز کفش</t>
  </si>
  <si>
    <t>2211</t>
  </si>
  <si>
    <t>توليد تايرو تيوب هاي لاستيکي، روکش کردن و بازسازي تايرهاي لاستيکي</t>
  </si>
  <si>
    <t>2219</t>
  </si>
  <si>
    <t>توليدساير فراورده هاي لاستيکي</t>
  </si>
  <si>
    <t>222</t>
  </si>
  <si>
    <t>توليد فراورده هاي پلاستيکي- به جزکفش</t>
  </si>
  <si>
    <t>2220</t>
  </si>
  <si>
    <t>23</t>
  </si>
  <si>
    <t>توليدساير فراورده هاي معدني غيرفلزي</t>
  </si>
  <si>
    <t>231</t>
  </si>
  <si>
    <t>توليدشيشه و فراورده هاي شيشه اي</t>
  </si>
  <si>
    <t>2310</t>
  </si>
  <si>
    <t>239</t>
  </si>
  <si>
    <t>توليد فراورده هاي معدني غيرفلزي طبقه بندي نشده در جاي ديگر</t>
  </si>
  <si>
    <t>2391</t>
  </si>
  <si>
    <t>توليد فراورده هاي نسوز</t>
  </si>
  <si>
    <t>2392</t>
  </si>
  <si>
    <t>توليدمواد ساختماني از خاک رس</t>
  </si>
  <si>
    <t>2393</t>
  </si>
  <si>
    <t>توليد ساير فراورده هاي چيني و سراميکي</t>
  </si>
  <si>
    <t>2394</t>
  </si>
  <si>
    <t>توليد سيمان وآهک وگچ</t>
  </si>
  <si>
    <t>2395</t>
  </si>
  <si>
    <t>توليد کالاها ازبتون وسيمان وگچ</t>
  </si>
  <si>
    <t>2396</t>
  </si>
  <si>
    <t>برش وشکل دهي و پرداخت سنگ</t>
  </si>
  <si>
    <t>2399</t>
  </si>
  <si>
    <t>توليدساير فراورده هاي معدني غيرفلزي طبقه‌بندي نشده درجاي ديگر</t>
  </si>
  <si>
    <t>24</t>
  </si>
  <si>
    <t>توليد فلزات پايه</t>
  </si>
  <si>
    <t>241</t>
  </si>
  <si>
    <t>توليد آهن وفولاد پايه</t>
  </si>
  <si>
    <t>2410</t>
  </si>
  <si>
    <t>242</t>
  </si>
  <si>
    <t>توليد فلزهاي پايه گرانبها وسايرفلزهاي غيرآهني</t>
  </si>
  <si>
    <t>2420</t>
  </si>
  <si>
    <t>243</t>
  </si>
  <si>
    <t>ريخته گري فلزات</t>
  </si>
  <si>
    <t>2431</t>
  </si>
  <si>
    <t>ريخته گري آهن وفولاد</t>
  </si>
  <si>
    <t>2432</t>
  </si>
  <si>
    <t>ريخته گري فلزات غيرآهني</t>
  </si>
  <si>
    <t>25</t>
  </si>
  <si>
    <t>توليدمحصولات فلزي ساخته شده، به جزماشين آلات وتجهيزات</t>
  </si>
  <si>
    <t>251</t>
  </si>
  <si>
    <t>توليد محصولات فلزي سازه اي، منبع، مخزن آب ومولدهاي بخار</t>
  </si>
  <si>
    <t>2511</t>
  </si>
  <si>
    <t>توليد محصولات فلزي سازه اي</t>
  </si>
  <si>
    <t>2512</t>
  </si>
  <si>
    <t>توليد منبع، مخزن  وکانتينرهاي فلزي</t>
  </si>
  <si>
    <t>2513</t>
  </si>
  <si>
    <t>توليدمولدهاي بخار، بجزديگهاي آب گرم حرارت مرکزي</t>
  </si>
  <si>
    <t>259</t>
  </si>
  <si>
    <t>توليدسايرمحصولات فلزي ساخته شده وفعاليتهاي خدماتي فلزکاري</t>
  </si>
  <si>
    <t>2591</t>
  </si>
  <si>
    <t>چکش کاري، پرسکاري، قالب زني، پتک کاري، شكل دهي فلزات با غلتك ومتالوژي گردها</t>
  </si>
  <si>
    <t>2592</t>
  </si>
  <si>
    <t>عمل آوري وروکش کردن فلزات ؛ ماشين کاري</t>
  </si>
  <si>
    <t>2593</t>
  </si>
  <si>
    <t>توليد آلات برنده وابزار دستي ويراق آلات عمومي</t>
  </si>
  <si>
    <t>2599</t>
  </si>
  <si>
    <t>توليد سايرمحصولات فلزي ساخته شده طبقه‌بندي نشده درجاي ديگر</t>
  </si>
  <si>
    <t>26</t>
  </si>
  <si>
    <t>ساخت محصولات رايانه اي، الکترونيکي ونوري</t>
  </si>
  <si>
    <t>261</t>
  </si>
  <si>
    <t>ساخت تخته مدار و قطعات الکترونيکي</t>
  </si>
  <si>
    <t>2610</t>
  </si>
  <si>
    <t>262</t>
  </si>
  <si>
    <t>توليد رايانه و تجهيزات جانبي</t>
  </si>
  <si>
    <t>2620</t>
  </si>
  <si>
    <t>263</t>
  </si>
  <si>
    <t>ساخت تجهيزات مخابراتي</t>
  </si>
  <si>
    <t>2630</t>
  </si>
  <si>
    <t>264</t>
  </si>
  <si>
    <t>ساخت کالاهاي مصرفي الکترونيکي</t>
  </si>
  <si>
    <t>2640</t>
  </si>
  <si>
    <t>265</t>
  </si>
  <si>
    <t>ساخت تجهيزات اندازه گيري، آزمون، راهبري و کنترل؛ انواع ساعت</t>
  </si>
  <si>
    <t>2651</t>
  </si>
  <si>
    <t>ساخت تجهيزات اندازه گيري، آزمون، راهبري و کنترل</t>
  </si>
  <si>
    <t>266</t>
  </si>
  <si>
    <t>ساخت تجهيزات پرتودهي، الکتروپزشکي والکترودرماني</t>
  </si>
  <si>
    <t>2660</t>
  </si>
  <si>
    <t>267</t>
  </si>
  <si>
    <t>توليد ابزارهاي اپتيكي و تجهيزات عكاسي</t>
  </si>
  <si>
    <t>2670</t>
  </si>
  <si>
    <t>27</t>
  </si>
  <si>
    <t>توليد تجهيزات برقي</t>
  </si>
  <si>
    <t>271</t>
  </si>
  <si>
    <t>توليد موتور برقي، دينام و ترانسفورماتور و دستگاه هاي توزيع و کنترل برق</t>
  </si>
  <si>
    <t>2710</t>
  </si>
  <si>
    <t>272</t>
  </si>
  <si>
    <t>توليد باتري و انباره</t>
  </si>
  <si>
    <t>2720</t>
  </si>
  <si>
    <t>273</t>
  </si>
  <si>
    <t>توليد سيم و دستگاه هاي سيم کشي</t>
  </si>
  <si>
    <t>2732</t>
  </si>
  <si>
    <t>توليد ساير سيم ها و کابل هاي الکترونيکي و برقي</t>
  </si>
  <si>
    <t>274</t>
  </si>
  <si>
    <t>توليد تجهيزات روشنايي برقي</t>
  </si>
  <si>
    <t>2740</t>
  </si>
  <si>
    <t>275</t>
  </si>
  <si>
    <t>توليد وسايل برقي خانگي</t>
  </si>
  <si>
    <t>2750</t>
  </si>
  <si>
    <t>279</t>
  </si>
  <si>
    <t>توليد ساير تجهيزات برقي</t>
  </si>
  <si>
    <t>2790</t>
  </si>
  <si>
    <t>28</t>
  </si>
  <si>
    <t>توليد ماشين آلات و تجهيزات طبقه بندي نشده درجاي ديگر</t>
  </si>
  <si>
    <t>281</t>
  </si>
  <si>
    <t>توليد ماشين آلات با کاربرد عام</t>
  </si>
  <si>
    <t>2811</t>
  </si>
  <si>
    <t>توليد موتوروتوربين-بجز موتورهاي وسايل نقليه هوايي، خودرو و موتورسيکلت</t>
  </si>
  <si>
    <t>2812</t>
  </si>
  <si>
    <t>ساخت تجهيزات نيروي سيال</t>
  </si>
  <si>
    <t>2813</t>
  </si>
  <si>
    <t>توليد سايرپمپ ها،کمپرسورها، شيرها وسوپاپ ها</t>
  </si>
  <si>
    <t>2814</t>
  </si>
  <si>
    <t>توليد ياتاقان،  چرخ دنده وديفرانسيل</t>
  </si>
  <si>
    <t>2815</t>
  </si>
  <si>
    <t>توليد اجاق وکوره ومشعل‌هاي کوره</t>
  </si>
  <si>
    <t>2816</t>
  </si>
  <si>
    <t>توليد تجهيزات بالا بر وجابجاکننده</t>
  </si>
  <si>
    <t>2817</t>
  </si>
  <si>
    <t>توليد ماشين آلات و تجهيزات دفتري(بجز رايانه و وسايل جانبي)</t>
  </si>
  <si>
    <t>2818</t>
  </si>
  <si>
    <t>توليد ابزار دستي موتوردار</t>
  </si>
  <si>
    <t>2819</t>
  </si>
  <si>
    <t>توليد سايرماشين آلات باکاربرد عام</t>
  </si>
  <si>
    <t>282</t>
  </si>
  <si>
    <t>توليد ماشين آلات باکاربرد خاص</t>
  </si>
  <si>
    <t>2821</t>
  </si>
  <si>
    <t>توليدماشين آلات کشاورزي وجنگلداري</t>
  </si>
  <si>
    <t>2822</t>
  </si>
  <si>
    <t>اره برقي ثابت -توليد</t>
  </si>
  <si>
    <t>2823</t>
  </si>
  <si>
    <t>توليد ماشين آلات متالوژِي - ذوب فلزات</t>
  </si>
  <si>
    <t>2824</t>
  </si>
  <si>
    <t>توليدماشين آلات استخراج معدن وساختمان</t>
  </si>
  <si>
    <t>2825</t>
  </si>
  <si>
    <t>توليد ماشين آلات عمل آوري مواد غذايي ، نوشيدني ها و دخانيات</t>
  </si>
  <si>
    <t>2826</t>
  </si>
  <si>
    <t>توليد ماشين آلات براي توليد منسوجات والبسه وچرم</t>
  </si>
  <si>
    <t>2829</t>
  </si>
  <si>
    <t>توليد سايرماشين آلات باکاربردخاص</t>
  </si>
  <si>
    <t>29</t>
  </si>
  <si>
    <t>توليد وسايل نقليه موتوري، تريلر ونيم تريلر</t>
  </si>
  <si>
    <t>291</t>
  </si>
  <si>
    <t>توليد وسايل نقليه موتوري</t>
  </si>
  <si>
    <t>2910</t>
  </si>
  <si>
    <t>292</t>
  </si>
  <si>
    <t>توليد بدنه ( اتاق ) وسايل نقليه موتوري و ساخت تريلر و نيم تريلر</t>
  </si>
  <si>
    <t>2920</t>
  </si>
  <si>
    <t>293</t>
  </si>
  <si>
    <t>توليد قطعات و لوازم الحاقي وسايل نقليه موتوري</t>
  </si>
  <si>
    <t>2930</t>
  </si>
  <si>
    <t>30</t>
  </si>
  <si>
    <t>توليد ساير تجهيزات حمل و نقل</t>
  </si>
  <si>
    <t>301</t>
  </si>
  <si>
    <t>توليد کشتي و قايق</t>
  </si>
  <si>
    <t>3011</t>
  </si>
  <si>
    <t>توليد كشتي و سازه‌هاي شناور</t>
  </si>
  <si>
    <t>3012</t>
  </si>
  <si>
    <t>توليد قايق هاي تفريحي و ورزشي</t>
  </si>
  <si>
    <t>302</t>
  </si>
  <si>
    <t>توليد لوکوموتيو هاي  راه آهن  و وسايل نقليه ريلي</t>
  </si>
  <si>
    <t>3020</t>
  </si>
  <si>
    <t>309</t>
  </si>
  <si>
    <t>توليد ساير وسايل حمل و نقل طبقه بندي نشده در جاي ديگر</t>
  </si>
  <si>
    <t>3091</t>
  </si>
  <si>
    <t>توليد موتور سيكلت</t>
  </si>
  <si>
    <t>3092</t>
  </si>
  <si>
    <t>توليد دوچرخه و صندلي چرخدار معلولين</t>
  </si>
  <si>
    <t>3099</t>
  </si>
  <si>
    <t>31</t>
  </si>
  <si>
    <t>توليد مبلمان</t>
  </si>
  <si>
    <t>310</t>
  </si>
  <si>
    <t>3100</t>
  </si>
  <si>
    <t>32</t>
  </si>
  <si>
    <t>توليد ساير مصنوعات طبقه بندي نشده در جاي ديگر</t>
  </si>
  <si>
    <t>321</t>
  </si>
  <si>
    <t>توليد جواهرات، جواهرات بدلي و كالاهاي وابسته</t>
  </si>
  <si>
    <t>3211</t>
  </si>
  <si>
    <t>توليد جواهرات و كالاهاي وابسته</t>
  </si>
  <si>
    <t>322</t>
  </si>
  <si>
    <t>توليد آلات موسيقي</t>
  </si>
  <si>
    <t>3220</t>
  </si>
  <si>
    <t>323</t>
  </si>
  <si>
    <t>توليد كالاهاي ورزشي</t>
  </si>
  <si>
    <t>3230</t>
  </si>
  <si>
    <t>324</t>
  </si>
  <si>
    <t>توليد وسايل بازي و اسباب بازي</t>
  </si>
  <si>
    <t>3240</t>
  </si>
  <si>
    <t>325</t>
  </si>
  <si>
    <t>ساخت ملزومات و وسايل پزشكي و دندانپزشكي</t>
  </si>
  <si>
    <t>3250</t>
  </si>
  <si>
    <t>329</t>
  </si>
  <si>
    <t>3290</t>
  </si>
  <si>
    <t>33</t>
  </si>
  <si>
    <t>تعمير ونصب ماشين آلات و تجهيزات</t>
  </si>
  <si>
    <t>331</t>
  </si>
  <si>
    <t>تعمير محصولات فلزي ساخته شده، ماشين آلات و تجهيزات</t>
  </si>
  <si>
    <t>3311</t>
  </si>
  <si>
    <t>تعمير محصولات فلزي ساخته شده</t>
  </si>
  <si>
    <t>3312</t>
  </si>
  <si>
    <t>تعمير ماشين آلات</t>
  </si>
  <si>
    <t>3313_3314</t>
  </si>
  <si>
    <t>تعمير تجهيزات برقي;تعمير تجهيزات الکترونيکي و اپتيکي</t>
  </si>
  <si>
    <t>3315</t>
  </si>
  <si>
    <t>تعمير تجهيزات حمل ونقل- بجز وسايل نقليه موتوري</t>
  </si>
  <si>
    <t>کل کشور</t>
  </si>
  <si>
    <t>آذربايجان شرقي</t>
  </si>
  <si>
    <t>آذربايجان غربي</t>
  </si>
  <si>
    <t>اردبيل</t>
  </si>
  <si>
    <t>اصفهان</t>
  </si>
  <si>
    <t>البرز</t>
  </si>
  <si>
    <t>ايلام</t>
  </si>
  <si>
    <t>بوشهر</t>
  </si>
  <si>
    <t>تهران</t>
  </si>
  <si>
    <t>چهارمحال وبختيارئ</t>
  </si>
  <si>
    <t>خراسان جنوبي</t>
  </si>
  <si>
    <t>خراسان رضوئ</t>
  </si>
  <si>
    <t>خراسان شمالي</t>
  </si>
  <si>
    <t>خوزستان</t>
  </si>
  <si>
    <t>زنجان</t>
  </si>
  <si>
    <t>سمنان</t>
  </si>
  <si>
    <t>سيستان وبلوچستان</t>
  </si>
  <si>
    <t>فارس</t>
  </si>
  <si>
    <t>قزوين</t>
  </si>
  <si>
    <t>قم</t>
  </si>
  <si>
    <t>كردستان</t>
  </si>
  <si>
    <t>كرمان</t>
  </si>
  <si>
    <t>كرمانشاه</t>
  </si>
  <si>
    <t>كهگيلويه وبويراحمد</t>
  </si>
  <si>
    <t>گلستان</t>
  </si>
  <si>
    <t>گيلان</t>
  </si>
  <si>
    <t>لرستان</t>
  </si>
  <si>
    <t>مازندران</t>
  </si>
  <si>
    <t>مرکزي</t>
  </si>
  <si>
    <t>هرمزگان</t>
  </si>
  <si>
    <t>همدان</t>
  </si>
  <si>
    <t>يزد</t>
  </si>
  <si>
    <t xml:space="preserve">جداول آماری کارگاه‌های صنعتی 10 تا 49 نفر کارکن سال 1399 کل کشور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</si>
</sst>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4">
    <font>
      <sz val="11"/>
      <color theme="1"/>
      <name val="Calibri"/>
      <family val="2"/>
      <charset val="178"/>
      <scheme val="minor"/>
    </font>
    <font>
      <b/>
      <sz val="10"/>
      <name val="Tahoma"/>
      <family val="2"/>
    </font>
    <font>
      <sz val="10"/>
      <name val="Tahoma"/>
      <family val="2"/>
    </font>
    <font>
      <sz val="10"/>
      <color theme="1"/>
      <name val="Tahoma"/>
      <family val="2"/>
    </font>
    <font>
      <sz val="10"/>
      <name val="MS Sans Serif"/>
      <family val="2"/>
      <charset val="178"/>
    </font>
    <font>
      <u/>
      <sz val="10"/>
      <color indexed="12"/>
      <name val="MS Sans Serif"/>
      <family val="2"/>
      <charset val="178"/>
    </font>
    <font>
      <b/>
      <sz val="10"/>
      <color theme="0"/>
      <name val="Tahoma"/>
      <family val="2"/>
    </font>
    <font>
      <sz val="11"/>
      <color theme="0"/>
      <name val="Calibri"/>
      <family val="2"/>
      <charset val="178"/>
      <scheme val="minor"/>
    </font>
    <font>
      <b/>
      <sz val="10"/>
      <color theme="1"/>
      <name val="Tahoma"/>
      <family val="2"/>
    </font>
    <font>
      <b/>
      <u/>
      <sz val="10"/>
      <color indexed="12"/>
      <name val="Tahoma"/>
      <family val="2"/>
    </font>
    <font>
      <b/>
      <shadow/>
      <sz val="12"/>
      <name val="Tahoma"/>
      <family val="2"/>
    </font>
    <font>
      <u/>
      <sz val="10"/>
      <name val="Tahoma"/>
      <family val="2"/>
    </font>
    <font>
      <sz val="11"/>
      <name val="Calibri"/>
      <family val="2"/>
      <charset val="178"/>
      <scheme val="minor"/>
    </font>
    <font>
      <sz val="10"/>
      <color theme="0"/>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4">
    <border>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style="thick">
        <color theme="8"/>
      </right>
      <top/>
      <bottom/>
      <diagonal/>
    </border>
    <border>
      <left/>
      <right style="thick">
        <color theme="8"/>
      </right>
      <top style="thick">
        <color theme="8"/>
      </top>
      <bottom/>
      <diagonal/>
    </border>
    <border>
      <left style="thick">
        <color theme="8"/>
      </left>
      <right style="thick">
        <color theme="8"/>
      </right>
      <top/>
      <bottom/>
      <diagonal/>
    </border>
    <border>
      <left/>
      <right style="thick">
        <color theme="8"/>
      </right>
      <top/>
      <bottom style="thick">
        <color theme="8"/>
      </bottom>
      <diagonal/>
    </border>
  </borders>
  <cellStyleXfs count="3">
    <xf numFmtId="0" fontId="0" fillId="0" borderId="0"/>
    <xf numFmtId="0" fontId="4" fillId="0" borderId="0"/>
    <xf numFmtId="0" fontId="5" fillId="0" borderId="0" applyNumberFormat="0" applyFill="0" applyBorder="0" applyAlignment="0" applyProtection="0"/>
  </cellStyleXfs>
  <cellXfs count="70">
    <xf numFmtId="0" fontId="0" fillId="0" borderId="0" xfId="0"/>
    <xf numFmtId="0" fontId="2" fillId="0" borderId="0" xfId="0" applyFont="1" applyFill="1" applyAlignment="1">
      <alignment vertical="center" readingOrder="2"/>
    </xf>
    <xf numFmtId="0" fontId="3" fillId="0" borderId="0" xfId="0" applyFont="1" applyFill="1"/>
    <xf numFmtId="0" fontId="9" fillId="0" borderId="4" xfId="2" applyFont="1" applyFill="1" applyBorder="1" applyAlignment="1">
      <alignment horizontal="right"/>
    </xf>
    <xf numFmtId="0" fontId="1" fillId="0" borderId="6" xfId="0" applyFont="1" applyFill="1" applyBorder="1" applyAlignment="1">
      <alignment horizontal="right"/>
    </xf>
    <xf numFmtId="0" fontId="1" fillId="0" borderId="2" xfId="0" applyFont="1" applyFill="1" applyBorder="1" applyAlignment="1">
      <alignment horizontal="right"/>
    </xf>
    <xf numFmtId="0" fontId="1" fillId="0" borderId="6" xfId="0" applyFont="1" applyFill="1" applyBorder="1"/>
    <xf numFmtId="0" fontId="1" fillId="0" borderId="7" xfId="0" applyFont="1" applyFill="1" applyBorder="1"/>
    <xf numFmtId="3" fontId="2" fillId="0" borderId="9" xfId="0" applyNumberFormat="1" applyFont="1" applyFill="1" applyBorder="1" applyAlignment="1">
      <alignment horizontal="left" vertical="center" readingOrder="2"/>
    </xf>
    <xf numFmtId="0" fontId="12" fillId="0" borderId="0" xfId="0" applyFont="1" applyFill="1" applyAlignment="1">
      <alignment vertical="center"/>
    </xf>
    <xf numFmtId="3" fontId="12" fillId="0" borderId="0" xfId="0" applyNumberFormat="1" applyFont="1" applyFill="1" applyAlignment="1">
      <alignment vertical="center"/>
    </xf>
    <xf numFmtId="0" fontId="2" fillId="0" borderId="0" xfId="0" applyFont="1" applyFill="1" applyAlignment="1">
      <alignment vertical="center"/>
    </xf>
    <xf numFmtId="0" fontId="1" fillId="0" borderId="9" xfId="0" applyFont="1" applyFill="1" applyBorder="1" applyAlignment="1">
      <alignment vertical="center" readingOrder="2"/>
    </xf>
    <xf numFmtId="0" fontId="1" fillId="0" borderId="0" xfId="0" applyFont="1" applyFill="1" applyAlignment="1">
      <alignment vertical="center"/>
    </xf>
    <xf numFmtId="0" fontId="1" fillId="0" borderId="0" xfId="0" applyFont="1" applyFill="1" applyAlignment="1">
      <alignment horizontal="left" vertical="center"/>
    </xf>
    <xf numFmtId="3" fontId="7" fillId="0" borderId="0" xfId="0" applyNumberFormat="1" applyFont="1" applyFill="1" applyAlignment="1">
      <alignment vertical="center"/>
    </xf>
    <xf numFmtId="0" fontId="7" fillId="0" borderId="0" xfId="0" applyFont="1" applyFill="1" applyAlignment="1">
      <alignment vertical="center"/>
    </xf>
    <xf numFmtId="0" fontId="6" fillId="0" borderId="0" xfId="0" applyFont="1" applyFill="1" applyAlignment="1">
      <alignment vertical="center"/>
    </xf>
    <xf numFmtId="0" fontId="6" fillId="0" borderId="0" xfId="0" applyFont="1" applyFill="1" applyAlignment="1">
      <alignment horizontal="left" vertical="center"/>
    </xf>
    <xf numFmtId="0" fontId="13" fillId="0" borderId="0" xfId="0" applyFont="1" applyFill="1" applyAlignment="1">
      <alignment vertical="center"/>
    </xf>
    <xf numFmtId="0" fontId="1" fillId="2" borderId="3" xfId="0" applyFont="1" applyFill="1" applyBorder="1" applyAlignment="1">
      <alignment horizontal="center" vertical="center" wrapText="1" readingOrder="2"/>
    </xf>
    <xf numFmtId="0" fontId="1" fillId="2" borderId="3" xfId="0" applyFont="1" applyFill="1" applyBorder="1" applyAlignment="1">
      <alignment horizontal="center" vertical="center"/>
    </xf>
    <xf numFmtId="3" fontId="2" fillId="0" borderId="0" xfId="0" applyNumberFormat="1" applyFont="1" applyFill="1" applyAlignment="1">
      <alignment vertical="center"/>
    </xf>
    <xf numFmtId="0" fontId="1" fillId="0" borderId="0" xfId="0" applyFont="1" applyFill="1" applyAlignment="1">
      <alignment vertical="center" readingOrder="2"/>
    </xf>
    <xf numFmtId="0" fontId="1" fillId="0" borderId="0" xfId="0" applyFont="1" applyFill="1" applyAlignment="1">
      <alignment horizontal="left" vertical="center" readingOrder="2"/>
    </xf>
    <xf numFmtId="0" fontId="6" fillId="0" borderId="0" xfId="0" applyFont="1" applyFill="1" applyAlignment="1">
      <alignment vertical="center" readingOrder="2"/>
    </xf>
    <xf numFmtId="0" fontId="6" fillId="0" borderId="0" xfId="0" applyFont="1" applyFill="1" applyAlignment="1">
      <alignment horizontal="left" vertical="center" readingOrder="2"/>
    </xf>
    <xf numFmtId="3" fontId="13" fillId="0" borderId="0" xfId="0" applyNumberFormat="1" applyFont="1" applyFill="1" applyAlignment="1">
      <alignment vertical="center" readingOrder="2"/>
    </xf>
    <xf numFmtId="0" fontId="13" fillId="0" borderId="0" xfId="0" applyFont="1" applyFill="1" applyAlignment="1">
      <alignment vertical="center" readingOrder="2"/>
    </xf>
    <xf numFmtId="3" fontId="13" fillId="0" borderId="0" xfId="0" applyNumberFormat="1" applyFont="1" applyFill="1" applyAlignment="1">
      <alignment vertical="center"/>
    </xf>
    <xf numFmtId="0" fontId="1" fillId="2" borderId="3" xfId="0" applyFont="1" applyFill="1" applyBorder="1" applyAlignment="1">
      <alignment horizontal="center" vertical="center" readingOrder="2"/>
    </xf>
    <xf numFmtId="0" fontId="2" fillId="0" borderId="0" xfId="0" applyFont="1" applyFill="1" applyAlignment="1">
      <alignment horizontal="right" vertical="center"/>
    </xf>
    <xf numFmtId="0" fontId="1" fillId="2" borderId="3" xfId="0" quotePrefix="1" applyNumberFormat="1" applyFont="1" applyFill="1" applyBorder="1" applyAlignment="1">
      <alignment horizontal="center" vertical="center" readingOrder="2"/>
    </xf>
    <xf numFmtId="0" fontId="1" fillId="0" borderId="9" xfId="0" applyFont="1" applyFill="1" applyBorder="1" applyAlignment="1">
      <alignment vertical="center" wrapText="1" readingOrder="2"/>
    </xf>
    <xf numFmtId="0" fontId="1" fillId="0" borderId="0" xfId="0" applyFont="1" applyFill="1" applyAlignment="1">
      <alignment vertical="center" wrapText="1" readingOrder="2"/>
    </xf>
    <xf numFmtId="0" fontId="6" fillId="0" borderId="0" xfId="0" applyFont="1" applyFill="1" applyAlignment="1">
      <alignment vertical="center" wrapText="1" readingOrder="2"/>
    </xf>
    <xf numFmtId="0" fontId="13" fillId="0" borderId="0" xfId="0" applyFont="1" applyFill="1" applyAlignment="1">
      <alignment horizontal="right" vertical="center"/>
    </xf>
    <xf numFmtId="0" fontId="6" fillId="0" borderId="0" xfId="0" applyFont="1" applyFill="1" applyAlignment="1">
      <alignment vertical="center" wrapText="1"/>
    </xf>
    <xf numFmtId="0" fontId="1" fillId="0" borderId="0" xfId="0" applyFont="1" applyFill="1" applyAlignment="1">
      <alignment vertical="center" wrapText="1"/>
    </xf>
    <xf numFmtId="2" fontId="1" fillId="2" borderId="3" xfId="0" applyNumberFormat="1" applyFont="1" applyFill="1" applyBorder="1" applyAlignment="1">
      <alignment horizontal="center" vertical="center" wrapText="1" readingOrder="2"/>
    </xf>
    <xf numFmtId="0" fontId="10" fillId="0" borderId="1" xfId="0" applyFont="1" applyFill="1" applyBorder="1" applyAlignment="1">
      <alignment horizontal="center" vertical="center" readingOrder="2"/>
    </xf>
    <xf numFmtId="0" fontId="1" fillId="2" borderId="3" xfId="0" applyFont="1" applyFill="1" applyBorder="1" applyAlignment="1">
      <alignment horizontal="center" vertical="center" wrapText="1" readingOrder="2"/>
    </xf>
    <xf numFmtId="0" fontId="1" fillId="2" borderId="3" xfId="0" applyFont="1" applyFill="1" applyBorder="1" applyAlignment="1">
      <alignment horizontal="center" vertical="center"/>
    </xf>
    <xf numFmtId="0" fontId="1" fillId="2" borderId="2" xfId="0" quotePrefix="1" applyFont="1" applyFill="1" applyBorder="1" applyAlignment="1">
      <alignment horizontal="center" vertical="center" wrapText="1" readingOrder="2"/>
    </xf>
    <xf numFmtId="0" fontId="1" fillId="2" borderId="7" xfId="0" applyFont="1" applyFill="1" applyBorder="1" applyAlignment="1">
      <alignment horizontal="center" vertical="center" wrapText="1" readingOrder="2"/>
    </xf>
    <xf numFmtId="0" fontId="1" fillId="2" borderId="8" xfId="0" applyFont="1" applyFill="1" applyBorder="1" applyAlignment="1">
      <alignment horizontal="center" vertical="center" wrapText="1" readingOrder="2"/>
    </xf>
    <xf numFmtId="0" fontId="1" fillId="2" borderId="3" xfId="0" quotePrefix="1" applyNumberFormat="1" applyFont="1" applyFill="1" applyBorder="1" applyAlignment="1">
      <alignment horizontal="center" vertical="center" readingOrder="2"/>
    </xf>
    <xf numFmtId="0" fontId="1" fillId="2" borderId="3" xfId="0" applyFont="1" applyFill="1" applyBorder="1" applyAlignment="1">
      <alignment horizontal="center" vertical="center" readingOrder="2"/>
    </xf>
    <xf numFmtId="2" fontId="1" fillId="2" borderId="3" xfId="0" applyNumberFormat="1" applyFont="1" applyFill="1" applyBorder="1" applyAlignment="1">
      <alignment horizontal="center" vertical="center" wrapText="1" readingOrder="2"/>
    </xf>
    <xf numFmtId="164" fontId="1" fillId="2" borderId="3" xfId="0" applyNumberFormat="1" applyFont="1" applyFill="1" applyBorder="1" applyAlignment="1">
      <alignment horizontal="center" vertical="center" wrapText="1" readingOrder="2"/>
    </xf>
    <xf numFmtId="1" fontId="1" fillId="0" borderId="1" xfId="0" applyNumberFormat="1" applyFont="1" applyFill="1" applyBorder="1" applyAlignment="1">
      <alignment horizontal="right" vertical="center" readingOrder="2"/>
    </xf>
    <xf numFmtId="1" fontId="11" fillId="0" borderId="1" xfId="2" quotePrefix="1" applyNumberFormat="1" applyFont="1" applyFill="1" applyBorder="1" applyAlignment="1">
      <alignment horizontal="center" vertical="center" readingOrder="2"/>
    </xf>
    <xf numFmtId="0" fontId="1" fillId="2" borderId="4" xfId="0" applyFont="1" applyFill="1" applyBorder="1" applyAlignment="1">
      <alignment horizontal="center" vertical="center" wrapText="1" readingOrder="2"/>
    </xf>
    <xf numFmtId="0" fontId="1" fillId="2" borderId="6" xfId="0" applyFont="1" applyFill="1" applyBorder="1" applyAlignment="1">
      <alignment horizontal="center" vertical="center" wrapText="1" readingOrder="2"/>
    </xf>
    <xf numFmtId="0" fontId="1" fillId="2" borderId="2" xfId="0" applyFont="1" applyFill="1" applyBorder="1" applyAlignment="1">
      <alignment horizontal="center" vertical="center" wrapText="1" readingOrder="2"/>
    </xf>
    <xf numFmtId="0" fontId="1" fillId="2" borderId="2" xfId="0" quotePrefix="1" applyNumberFormat="1" applyFont="1" applyFill="1" applyBorder="1" applyAlignment="1">
      <alignment horizontal="center" vertical="center" readingOrder="2"/>
    </xf>
    <xf numFmtId="0" fontId="1" fillId="2" borderId="8" xfId="0" quotePrefix="1" applyNumberFormat="1" applyFont="1" applyFill="1" applyBorder="1" applyAlignment="1">
      <alignment horizontal="center" vertical="center" readingOrder="2"/>
    </xf>
    <xf numFmtId="2" fontId="1" fillId="2" borderId="2" xfId="0" applyNumberFormat="1" applyFont="1" applyFill="1" applyBorder="1" applyAlignment="1">
      <alignment horizontal="center" vertical="center" wrapText="1" readingOrder="2"/>
    </xf>
    <xf numFmtId="2" fontId="1" fillId="2" borderId="8" xfId="0" applyNumberFormat="1" applyFont="1" applyFill="1" applyBorder="1" applyAlignment="1">
      <alignment horizontal="center" vertical="center" wrapText="1" readingOrder="2"/>
    </xf>
    <xf numFmtId="0" fontId="1" fillId="2" borderId="5" xfId="0" applyFont="1" applyFill="1" applyBorder="1" applyAlignment="1">
      <alignment horizontal="center" vertical="center" wrapText="1" readingOrder="2"/>
    </xf>
    <xf numFmtId="0" fontId="1" fillId="2" borderId="3" xfId="0" quotePrefix="1" applyNumberFormat="1" applyFont="1" applyFill="1" applyBorder="1" applyAlignment="1">
      <alignment horizontal="left" vertical="center" readingOrder="2"/>
    </xf>
    <xf numFmtId="0" fontId="1" fillId="2" borderId="3" xfId="0" applyFont="1" applyFill="1" applyBorder="1" applyAlignment="1">
      <alignment horizontal="left" vertical="center" readingOrder="2"/>
    </xf>
    <xf numFmtId="0" fontId="3" fillId="3" borderId="10" xfId="0" applyFont="1" applyFill="1" applyBorder="1"/>
    <xf numFmtId="0" fontId="3" fillId="3" borderId="11" xfId="0" applyFont="1" applyFill="1" applyBorder="1" applyAlignment="1">
      <alignment horizontal="center" vertical="center" wrapText="1"/>
    </xf>
    <xf numFmtId="0" fontId="3" fillId="3" borderId="0" xfId="0" applyFont="1" applyFill="1"/>
    <xf numFmtId="0" fontId="8" fillId="3" borderId="12" xfId="0" applyFont="1" applyFill="1" applyBorder="1" applyAlignment="1">
      <alignment horizontal="center" vertical="center" wrapText="1" readingOrder="2"/>
    </xf>
    <xf numFmtId="0" fontId="3" fillId="3" borderId="10" xfId="0" applyFont="1" applyFill="1" applyBorder="1" applyAlignment="1">
      <alignment horizontal="center" vertical="center" wrapText="1" readingOrder="2"/>
    </xf>
    <xf numFmtId="0" fontId="8" fillId="3" borderId="10" xfId="0" applyFont="1" applyFill="1" applyBorder="1" applyAlignment="1">
      <alignment horizontal="center" vertical="center" wrapText="1" readingOrder="2"/>
    </xf>
    <xf numFmtId="0" fontId="3" fillId="3" borderId="13" xfId="0" applyFont="1" applyFill="1" applyBorder="1" applyAlignment="1">
      <alignment horizontal="center" vertical="center" wrapText="1"/>
    </xf>
    <xf numFmtId="0" fontId="3" fillId="3" borderId="0" xfId="0" applyFont="1" applyFill="1" applyAlignment="1">
      <alignment horizontal="center" vertical="center" wrapText="1"/>
    </xf>
  </cellXfs>
  <cellStyles count="3">
    <cellStyle name="Hyperlink" xfId="2" builtinId="8"/>
    <cellStyle name="Normal" xfId="0" builtinId="0"/>
    <cellStyle name="Normal 2" xfId="1"/>
  </cellStyles>
  <dxfs count="0"/>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B45"/>
  <sheetViews>
    <sheetView rightToLeft="1" workbookViewId="0">
      <selection activeCell="E10" sqref="E10"/>
    </sheetView>
  </sheetViews>
  <sheetFormatPr defaultColWidth="9" defaultRowHeight="12.75"/>
  <cols>
    <col min="1" max="1" width="9" style="64"/>
    <col min="2" max="2" width="80.42578125" style="69" customWidth="1"/>
    <col min="3" max="16384" width="9" style="64"/>
  </cols>
  <sheetData>
    <row r="1" spans="1:2" ht="13.5" thickTop="1">
      <c r="A1" s="62"/>
      <c r="B1" s="63"/>
    </row>
    <row r="2" spans="1:2">
      <c r="A2" s="62"/>
      <c r="B2" s="65" t="s">
        <v>185</v>
      </c>
    </row>
    <row r="3" spans="1:2" ht="32.25" customHeight="1">
      <c r="A3" s="62"/>
      <c r="B3" s="66" t="s">
        <v>186</v>
      </c>
    </row>
    <row r="4" spans="1:2">
      <c r="A4" s="62"/>
      <c r="B4" s="66"/>
    </row>
    <row r="5" spans="1:2">
      <c r="A5" s="62"/>
      <c r="B5" s="67" t="s">
        <v>187</v>
      </c>
    </row>
    <row r="6" spans="1:2" ht="28.5" customHeight="1">
      <c r="A6" s="62"/>
      <c r="B6" s="66" t="s">
        <v>188</v>
      </c>
    </row>
    <row r="7" spans="1:2">
      <c r="A7" s="62"/>
      <c r="B7" s="66"/>
    </row>
    <row r="8" spans="1:2">
      <c r="A8" s="62"/>
      <c r="B8" s="67" t="s">
        <v>189</v>
      </c>
    </row>
    <row r="9" spans="1:2" ht="18" customHeight="1">
      <c r="A9" s="62"/>
      <c r="B9" s="66" t="s">
        <v>190</v>
      </c>
    </row>
    <row r="10" spans="1:2" ht="36" customHeight="1">
      <c r="A10" s="62"/>
      <c r="B10" s="66" t="s">
        <v>191</v>
      </c>
    </row>
    <row r="11" spans="1:2" ht="18" customHeight="1">
      <c r="A11" s="62"/>
      <c r="B11" s="66" t="s">
        <v>192</v>
      </c>
    </row>
    <row r="12" spans="1:2">
      <c r="A12" s="62"/>
      <c r="B12" s="66"/>
    </row>
    <row r="13" spans="1:2">
      <c r="A13" s="62"/>
      <c r="B13" s="67" t="s">
        <v>193</v>
      </c>
    </row>
    <row r="14" spans="1:2">
      <c r="A14" s="62"/>
      <c r="B14" s="66" t="s">
        <v>194</v>
      </c>
    </row>
    <row r="15" spans="1:2">
      <c r="A15" s="62"/>
      <c r="B15" s="66"/>
    </row>
    <row r="16" spans="1:2">
      <c r="A16" s="62"/>
      <c r="B16" s="67" t="s">
        <v>88</v>
      </c>
    </row>
    <row r="17" spans="1:2">
      <c r="A17" s="62"/>
      <c r="B17" s="66" t="s">
        <v>195</v>
      </c>
    </row>
    <row r="18" spans="1:2">
      <c r="A18" s="62"/>
      <c r="B18" s="66"/>
    </row>
    <row r="19" spans="1:2">
      <c r="A19" s="62"/>
      <c r="B19" s="67" t="s">
        <v>196</v>
      </c>
    </row>
    <row r="20" spans="1:2" ht="63.75">
      <c r="A20" s="62"/>
      <c r="B20" s="66" t="s">
        <v>197</v>
      </c>
    </row>
    <row r="21" spans="1:2">
      <c r="A21" s="62"/>
      <c r="B21" s="66"/>
    </row>
    <row r="22" spans="1:2">
      <c r="A22" s="62"/>
      <c r="B22" s="67" t="s">
        <v>198</v>
      </c>
    </row>
    <row r="23" spans="1:2" ht="25.5">
      <c r="A23" s="62"/>
      <c r="B23" s="66" t="s">
        <v>199</v>
      </c>
    </row>
    <row r="24" spans="1:2">
      <c r="A24" s="62"/>
      <c r="B24" s="66"/>
    </row>
    <row r="25" spans="1:2">
      <c r="A25" s="62"/>
      <c r="B25" s="67" t="s">
        <v>200</v>
      </c>
    </row>
    <row r="26" spans="1:2">
      <c r="A26" s="62"/>
      <c r="B26" s="66" t="s">
        <v>201</v>
      </c>
    </row>
    <row r="27" spans="1:2">
      <c r="A27" s="62"/>
      <c r="B27" s="66"/>
    </row>
    <row r="28" spans="1:2">
      <c r="A28" s="62"/>
      <c r="B28" s="67" t="s">
        <v>202</v>
      </c>
    </row>
    <row r="29" spans="1:2" ht="25.5">
      <c r="A29" s="62"/>
      <c r="B29" s="66" t="s">
        <v>203</v>
      </c>
    </row>
    <row r="30" spans="1:2">
      <c r="A30" s="62"/>
      <c r="B30" s="66"/>
    </row>
    <row r="31" spans="1:2">
      <c r="A31" s="62"/>
      <c r="B31" s="67" t="s">
        <v>204</v>
      </c>
    </row>
    <row r="32" spans="1:2" ht="51">
      <c r="A32" s="62"/>
      <c r="B32" s="66" t="s">
        <v>205</v>
      </c>
    </row>
    <row r="33" spans="1:2">
      <c r="A33" s="62"/>
      <c r="B33" s="66"/>
    </row>
    <row r="34" spans="1:2">
      <c r="A34" s="62"/>
      <c r="B34" s="67" t="s">
        <v>206</v>
      </c>
    </row>
    <row r="35" spans="1:2" ht="51">
      <c r="A35" s="62"/>
      <c r="B35" s="66" t="s">
        <v>207</v>
      </c>
    </row>
    <row r="36" spans="1:2">
      <c r="A36" s="62"/>
      <c r="B36" s="66"/>
    </row>
    <row r="37" spans="1:2">
      <c r="A37" s="62"/>
      <c r="B37" s="67" t="s">
        <v>208</v>
      </c>
    </row>
    <row r="38" spans="1:2" ht="25.5">
      <c r="A38" s="62"/>
      <c r="B38" s="66" t="s">
        <v>209</v>
      </c>
    </row>
    <row r="39" spans="1:2">
      <c r="A39" s="62"/>
      <c r="B39" s="66"/>
    </row>
    <row r="40" spans="1:2">
      <c r="A40" s="62"/>
      <c r="B40" s="67" t="s">
        <v>210</v>
      </c>
    </row>
    <row r="41" spans="1:2" ht="38.25">
      <c r="A41" s="62"/>
      <c r="B41" s="66" t="s">
        <v>211</v>
      </c>
    </row>
    <row r="42" spans="1:2">
      <c r="A42" s="62"/>
      <c r="B42" s="66"/>
    </row>
    <row r="43" spans="1:2">
      <c r="A43" s="62"/>
      <c r="B43" s="67" t="s">
        <v>212</v>
      </c>
    </row>
    <row r="44" spans="1:2" ht="26.25" thickBot="1">
      <c r="A44" s="62"/>
      <c r="B44" s="68" t="s">
        <v>213</v>
      </c>
    </row>
    <row r="45" spans="1:2" ht="13.5" thickTop="1"/>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6"/>
  <sheetViews>
    <sheetView rightToLeft="1" workbookViewId="0">
      <selection sqref="A1:B1"/>
    </sheetView>
  </sheetViews>
  <sheetFormatPr defaultColWidth="9.140625" defaultRowHeight="26.25" customHeight="1"/>
  <cols>
    <col min="1" max="1" width="9.140625" style="13"/>
    <col min="2" max="2" width="16.28515625" style="13" bestFit="1" customWidth="1"/>
    <col min="3" max="3" width="9.140625" style="14"/>
    <col min="4" max="4" width="58.7109375" style="38" customWidth="1"/>
    <col min="5" max="5" width="13.28515625" style="11" customWidth="1"/>
    <col min="6" max="6" width="18.85546875" style="11" customWidth="1"/>
    <col min="7" max="7" width="16.28515625" style="11" customWidth="1"/>
    <col min="8" max="9" width="13" style="11" customWidth="1"/>
    <col min="10" max="10" width="12.7109375" style="11" customWidth="1"/>
    <col min="11" max="11" width="14" style="11" customWidth="1"/>
    <col min="12" max="12" width="12.42578125" style="11" customWidth="1"/>
    <col min="13" max="13" width="12.85546875" style="11" customWidth="1"/>
    <col min="14" max="14" width="15.42578125" style="11" customWidth="1"/>
    <col min="15" max="15" width="16.140625" style="11" customWidth="1"/>
    <col min="16" max="16" width="13.85546875" style="11" customWidth="1"/>
    <col min="17" max="17" width="9.140625" style="19"/>
    <col min="18" max="16384" width="9.140625" style="11"/>
  </cols>
  <sheetData>
    <row r="1" spans="1:17" ht="42" customHeight="1" thickBot="1">
      <c r="A1" s="51" t="s">
        <v>160</v>
      </c>
      <c r="B1" s="51"/>
      <c r="C1" s="50" t="s">
        <v>181</v>
      </c>
      <c r="D1" s="50"/>
      <c r="E1" s="50"/>
      <c r="F1" s="50"/>
      <c r="G1" s="50"/>
      <c r="H1" s="50"/>
      <c r="I1" s="50"/>
      <c r="J1" s="50"/>
      <c r="K1" s="50"/>
      <c r="L1" s="50"/>
      <c r="M1" s="50"/>
      <c r="N1" s="50"/>
      <c r="O1" s="50"/>
      <c r="P1" s="50"/>
    </row>
    <row r="2" spans="1:17" ht="52.5" customHeight="1" thickBot="1">
      <c r="A2" s="32" t="s">
        <v>126</v>
      </c>
      <c r="B2" s="32" t="s">
        <v>152</v>
      </c>
      <c r="C2" s="32" t="s">
        <v>0</v>
      </c>
      <c r="D2" s="39" t="s">
        <v>1</v>
      </c>
      <c r="E2" s="39" t="s">
        <v>67</v>
      </c>
      <c r="F2" s="39" t="s">
        <v>68</v>
      </c>
      <c r="G2" s="39" t="s">
        <v>69</v>
      </c>
      <c r="H2" s="39" t="s">
        <v>70</v>
      </c>
      <c r="I2" s="39" t="s">
        <v>71</v>
      </c>
      <c r="J2" s="39" t="s">
        <v>72</v>
      </c>
      <c r="K2" s="39" t="s">
        <v>80</v>
      </c>
      <c r="L2" s="39" t="s">
        <v>81</v>
      </c>
      <c r="M2" s="39" t="s">
        <v>82</v>
      </c>
      <c r="N2" s="39" t="s">
        <v>83</v>
      </c>
      <c r="O2" s="39" t="s">
        <v>84</v>
      </c>
      <c r="P2" s="39" t="s">
        <v>79</v>
      </c>
    </row>
    <row r="3" spans="1:17" ht="26.25" customHeight="1">
      <c r="A3" s="12">
        <v>1399</v>
      </c>
      <c r="B3" s="12">
        <v>1</v>
      </c>
      <c r="C3" s="12" t="s">
        <v>214</v>
      </c>
      <c r="D3" s="33" t="s">
        <v>163</v>
      </c>
      <c r="E3" s="8">
        <v>4269688</v>
      </c>
      <c r="F3" s="8">
        <v>1532055</v>
      </c>
      <c r="G3" s="8">
        <v>966213</v>
      </c>
      <c r="H3" s="8">
        <v>199152</v>
      </c>
      <c r="I3" s="8">
        <v>0</v>
      </c>
      <c r="J3" s="8">
        <v>371483</v>
      </c>
      <c r="K3" s="8">
        <v>75016</v>
      </c>
      <c r="L3" s="8">
        <v>243</v>
      </c>
      <c r="M3" s="8">
        <v>7617</v>
      </c>
      <c r="N3" s="8">
        <v>23849</v>
      </c>
      <c r="O3" s="8">
        <v>26912</v>
      </c>
      <c r="P3" s="8">
        <v>1067148</v>
      </c>
      <c r="Q3" s="19">
        <f>E3-SUM(F3:P3)</f>
        <v>0</v>
      </c>
    </row>
    <row r="4" spans="1:17" ht="26.25" customHeight="1">
      <c r="A4" s="12">
        <v>1399</v>
      </c>
      <c r="B4" s="12">
        <v>2</v>
      </c>
      <c r="C4" s="12" t="s">
        <v>215</v>
      </c>
      <c r="D4" s="33" t="s">
        <v>216</v>
      </c>
      <c r="E4" s="8">
        <v>628341</v>
      </c>
      <c r="F4" s="8">
        <v>50971</v>
      </c>
      <c r="G4" s="8">
        <v>23501</v>
      </c>
      <c r="H4" s="8">
        <v>0</v>
      </c>
      <c r="I4" s="8">
        <v>0</v>
      </c>
      <c r="J4" s="8">
        <v>141787</v>
      </c>
      <c r="K4" s="8">
        <v>1239</v>
      </c>
      <c r="L4" s="8">
        <v>0</v>
      </c>
      <c r="M4" s="8">
        <v>0</v>
      </c>
      <c r="N4" s="8">
        <v>6242</v>
      </c>
      <c r="O4" s="8">
        <v>0</v>
      </c>
      <c r="P4" s="8">
        <v>404601</v>
      </c>
      <c r="Q4" s="19">
        <f t="shared" ref="Q4:Q67" si="0">E4-SUM(F4:P4)</f>
        <v>0</v>
      </c>
    </row>
    <row r="5" spans="1:17" ht="26.25" customHeight="1">
      <c r="A5" s="12">
        <v>1399</v>
      </c>
      <c r="B5" s="12">
        <v>3</v>
      </c>
      <c r="C5" s="12" t="s">
        <v>217</v>
      </c>
      <c r="D5" s="33" t="s">
        <v>218</v>
      </c>
      <c r="E5" s="8">
        <v>2628</v>
      </c>
      <c r="F5" s="8">
        <v>0</v>
      </c>
      <c r="G5" s="8">
        <v>0</v>
      </c>
      <c r="H5" s="8">
        <v>0</v>
      </c>
      <c r="I5" s="8">
        <v>0</v>
      </c>
      <c r="J5" s="8">
        <v>2528</v>
      </c>
      <c r="K5" s="8">
        <v>0</v>
      </c>
      <c r="L5" s="8">
        <v>0</v>
      </c>
      <c r="M5" s="8">
        <v>0</v>
      </c>
      <c r="N5" s="8">
        <v>0</v>
      </c>
      <c r="O5" s="8">
        <v>0</v>
      </c>
      <c r="P5" s="8">
        <v>100</v>
      </c>
      <c r="Q5" s="19">
        <f t="shared" si="0"/>
        <v>0</v>
      </c>
    </row>
    <row r="6" spans="1:17" ht="26.25" customHeight="1">
      <c r="A6" s="12">
        <v>1399</v>
      </c>
      <c r="B6" s="12">
        <v>4</v>
      </c>
      <c r="C6" s="12" t="s">
        <v>219</v>
      </c>
      <c r="D6" s="33" t="s">
        <v>218</v>
      </c>
      <c r="E6" s="8">
        <v>2628</v>
      </c>
      <c r="F6" s="8">
        <v>0</v>
      </c>
      <c r="G6" s="8">
        <v>0</v>
      </c>
      <c r="H6" s="8">
        <v>0</v>
      </c>
      <c r="I6" s="8">
        <v>0</v>
      </c>
      <c r="J6" s="8">
        <v>2528</v>
      </c>
      <c r="K6" s="8">
        <v>0</v>
      </c>
      <c r="L6" s="8">
        <v>0</v>
      </c>
      <c r="M6" s="8">
        <v>0</v>
      </c>
      <c r="N6" s="8">
        <v>0</v>
      </c>
      <c r="O6" s="8">
        <v>0</v>
      </c>
      <c r="P6" s="8">
        <v>100</v>
      </c>
      <c r="Q6" s="19">
        <f t="shared" si="0"/>
        <v>0</v>
      </c>
    </row>
    <row r="7" spans="1:17" ht="26.25" customHeight="1">
      <c r="A7" s="12">
        <v>1399</v>
      </c>
      <c r="B7" s="12">
        <v>3</v>
      </c>
      <c r="C7" s="12" t="s">
        <v>220</v>
      </c>
      <c r="D7" s="33" t="s">
        <v>221</v>
      </c>
      <c r="E7" s="8">
        <v>7854</v>
      </c>
      <c r="F7" s="8">
        <v>0</v>
      </c>
      <c r="G7" s="8">
        <v>3195</v>
      </c>
      <c r="H7" s="8">
        <v>0</v>
      </c>
      <c r="I7" s="8">
        <v>0</v>
      </c>
      <c r="J7" s="8">
        <v>0</v>
      </c>
      <c r="K7" s="8">
        <v>0</v>
      </c>
      <c r="L7" s="8">
        <v>0</v>
      </c>
      <c r="M7" s="8">
        <v>0</v>
      </c>
      <c r="N7" s="8">
        <v>0</v>
      </c>
      <c r="O7" s="8">
        <v>0</v>
      </c>
      <c r="P7" s="8">
        <v>4659</v>
      </c>
      <c r="Q7" s="19">
        <f t="shared" si="0"/>
        <v>0</v>
      </c>
    </row>
    <row r="8" spans="1:17" ht="26.25" customHeight="1">
      <c r="A8" s="12">
        <v>1399</v>
      </c>
      <c r="B8" s="12">
        <v>4</v>
      </c>
      <c r="C8" s="12" t="s">
        <v>222</v>
      </c>
      <c r="D8" s="33" t="s">
        <v>221</v>
      </c>
      <c r="E8" s="8">
        <v>7854</v>
      </c>
      <c r="F8" s="8">
        <v>0</v>
      </c>
      <c r="G8" s="8">
        <v>3195</v>
      </c>
      <c r="H8" s="8">
        <v>0</v>
      </c>
      <c r="I8" s="8">
        <v>0</v>
      </c>
      <c r="J8" s="8">
        <v>0</v>
      </c>
      <c r="K8" s="8">
        <v>0</v>
      </c>
      <c r="L8" s="8">
        <v>0</v>
      </c>
      <c r="M8" s="8">
        <v>0</v>
      </c>
      <c r="N8" s="8">
        <v>0</v>
      </c>
      <c r="O8" s="8">
        <v>0</v>
      </c>
      <c r="P8" s="8">
        <v>4659</v>
      </c>
      <c r="Q8" s="19">
        <f t="shared" si="0"/>
        <v>0</v>
      </c>
    </row>
    <row r="9" spans="1:17" ht="26.25" customHeight="1">
      <c r="A9" s="12">
        <v>1399</v>
      </c>
      <c r="B9" s="12">
        <v>3</v>
      </c>
      <c r="C9" s="12" t="s">
        <v>223</v>
      </c>
      <c r="D9" s="33" t="s">
        <v>224</v>
      </c>
      <c r="E9" s="8">
        <v>84171</v>
      </c>
      <c r="F9" s="8">
        <v>0</v>
      </c>
      <c r="G9" s="8">
        <v>0</v>
      </c>
      <c r="H9" s="8">
        <v>0</v>
      </c>
      <c r="I9" s="8">
        <v>0</v>
      </c>
      <c r="J9" s="8">
        <v>0</v>
      </c>
      <c r="K9" s="8">
        <v>0</v>
      </c>
      <c r="L9" s="8">
        <v>0</v>
      </c>
      <c r="M9" s="8">
        <v>0</v>
      </c>
      <c r="N9" s="8">
        <v>0</v>
      </c>
      <c r="O9" s="8">
        <v>0</v>
      </c>
      <c r="P9" s="8">
        <v>84171</v>
      </c>
      <c r="Q9" s="19">
        <f t="shared" si="0"/>
        <v>0</v>
      </c>
    </row>
    <row r="10" spans="1:17" ht="26.25" customHeight="1">
      <c r="A10" s="12">
        <v>1399</v>
      </c>
      <c r="B10" s="12">
        <v>4</v>
      </c>
      <c r="C10" s="12" t="s">
        <v>225</v>
      </c>
      <c r="D10" s="33" t="s">
        <v>224</v>
      </c>
      <c r="E10" s="8">
        <v>84171</v>
      </c>
      <c r="F10" s="8">
        <v>0</v>
      </c>
      <c r="G10" s="8">
        <v>0</v>
      </c>
      <c r="H10" s="8">
        <v>0</v>
      </c>
      <c r="I10" s="8">
        <v>0</v>
      </c>
      <c r="J10" s="8">
        <v>0</v>
      </c>
      <c r="K10" s="8">
        <v>0</v>
      </c>
      <c r="L10" s="8">
        <v>0</v>
      </c>
      <c r="M10" s="8">
        <v>0</v>
      </c>
      <c r="N10" s="8">
        <v>0</v>
      </c>
      <c r="O10" s="8">
        <v>0</v>
      </c>
      <c r="P10" s="8">
        <v>84171</v>
      </c>
      <c r="Q10" s="19">
        <f t="shared" si="0"/>
        <v>0</v>
      </c>
    </row>
    <row r="11" spans="1:17" ht="26.25" customHeight="1">
      <c r="A11" s="12">
        <v>1399</v>
      </c>
      <c r="B11" s="12">
        <v>3</v>
      </c>
      <c r="C11" s="12" t="s">
        <v>226</v>
      </c>
      <c r="D11" s="33" t="s">
        <v>227</v>
      </c>
      <c r="E11" s="8">
        <v>4783</v>
      </c>
      <c r="F11" s="8">
        <v>0</v>
      </c>
      <c r="G11" s="8">
        <v>2721</v>
      </c>
      <c r="H11" s="8">
        <v>0</v>
      </c>
      <c r="I11" s="8">
        <v>0</v>
      </c>
      <c r="J11" s="8">
        <v>0</v>
      </c>
      <c r="K11" s="8">
        <v>0</v>
      </c>
      <c r="L11" s="8">
        <v>0</v>
      </c>
      <c r="M11" s="8">
        <v>0</v>
      </c>
      <c r="N11" s="8">
        <v>0</v>
      </c>
      <c r="O11" s="8">
        <v>0</v>
      </c>
      <c r="P11" s="8">
        <v>2062</v>
      </c>
      <c r="Q11" s="19">
        <f t="shared" si="0"/>
        <v>0</v>
      </c>
    </row>
    <row r="12" spans="1:17" ht="26.25" customHeight="1">
      <c r="A12" s="12">
        <v>1399</v>
      </c>
      <c r="B12" s="12">
        <v>4</v>
      </c>
      <c r="C12" s="12" t="s">
        <v>228</v>
      </c>
      <c r="D12" s="33" t="s">
        <v>227</v>
      </c>
      <c r="E12" s="8">
        <v>4783</v>
      </c>
      <c r="F12" s="8">
        <v>0</v>
      </c>
      <c r="G12" s="8">
        <v>2721</v>
      </c>
      <c r="H12" s="8">
        <v>0</v>
      </c>
      <c r="I12" s="8">
        <v>0</v>
      </c>
      <c r="J12" s="8">
        <v>0</v>
      </c>
      <c r="K12" s="8">
        <v>0</v>
      </c>
      <c r="L12" s="8">
        <v>0</v>
      </c>
      <c r="M12" s="8">
        <v>0</v>
      </c>
      <c r="N12" s="8">
        <v>0</v>
      </c>
      <c r="O12" s="8">
        <v>0</v>
      </c>
      <c r="P12" s="8">
        <v>2062</v>
      </c>
      <c r="Q12" s="19">
        <f t="shared" si="0"/>
        <v>0</v>
      </c>
    </row>
    <row r="13" spans="1:17" ht="26.25" customHeight="1">
      <c r="A13" s="12">
        <v>1399</v>
      </c>
      <c r="B13" s="12">
        <v>3</v>
      </c>
      <c r="C13" s="12" t="s">
        <v>229</v>
      </c>
      <c r="D13" s="33" t="s">
        <v>230</v>
      </c>
      <c r="E13" s="8">
        <v>53779</v>
      </c>
      <c r="F13" s="8">
        <v>46358</v>
      </c>
      <c r="G13" s="8">
        <v>313</v>
      </c>
      <c r="H13" s="8">
        <v>0</v>
      </c>
      <c r="I13" s="8">
        <v>0</v>
      </c>
      <c r="J13" s="8">
        <v>0</v>
      </c>
      <c r="K13" s="8">
        <v>0</v>
      </c>
      <c r="L13" s="8">
        <v>0</v>
      </c>
      <c r="M13" s="8">
        <v>0</v>
      </c>
      <c r="N13" s="8">
        <v>0</v>
      </c>
      <c r="O13" s="8">
        <v>0</v>
      </c>
      <c r="P13" s="8">
        <v>7107</v>
      </c>
      <c r="Q13" s="19">
        <f t="shared" si="0"/>
        <v>1</v>
      </c>
    </row>
    <row r="14" spans="1:17" ht="26.25" customHeight="1">
      <c r="A14" s="12">
        <v>1399</v>
      </c>
      <c r="B14" s="12">
        <v>4</v>
      </c>
      <c r="C14" s="12" t="s">
        <v>231</v>
      </c>
      <c r="D14" s="33" t="s">
        <v>230</v>
      </c>
      <c r="E14" s="8">
        <v>53779</v>
      </c>
      <c r="F14" s="8">
        <v>46358</v>
      </c>
      <c r="G14" s="8">
        <v>313</v>
      </c>
      <c r="H14" s="8">
        <v>0</v>
      </c>
      <c r="I14" s="8">
        <v>0</v>
      </c>
      <c r="J14" s="8">
        <v>0</v>
      </c>
      <c r="K14" s="8">
        <v>0</v>
      </c>
      <c r="L14" s="8">
        <v>0</v>
      </c>
      <c r="M14" s="8">
        <v>0</v>
      </c>
      <c r="N14" s="8">
        <v>0</v>
      </c>
      <c r="O14" s="8">
        <v>0</v>
      </c>
      <c r="P14" s="8">
        <v>7107</v>
      </c>
      <c r="Q14" s="19">
        <f t="shared" si="0"/>
        <v>1</v>
      </c>
    </row>
    <row r="15" spans="1:17" ht="26.25" customHeight="1">
      <c r="A15" s="12">
        <v>1399</v>
      </c>
      <c r="B15" s="12">
        <v>3</v>
      </c>
      <c r="C15" s="12" t="s">
        <v>232</v>
      </c>
      <c r="D15" s="33" t="s">
        <v>233</v>
      </c>
      <c r="E15" s="8">
        <v>285950</v>
      </c>
      <c r="F15" s="8">
        <v>0</v>
      </c>
      <c r="G15" s="8">
        <v>0</v>
      </c>
      <c r="H15" s="8">
        <v>0</v>
      </c>
      <c r="I15" s="8">
        <v>0</v>
      </c>
      <c r="J15" s="8">
        <v>0</v>
      </c>
      <c r="K15" s="8">
        <v>135</v>
      </c>
      <c r="L15" s="8">
        <v>0</v>
      </c>
      <c r="M15" s="8">
        <v>0</v>
      </c>
      <c r="N15" s="8">
        <v>0</v>
      </c>
      <c r="O15" s="8">
        <v>0</v>
      </c>
      <c r="P15" s="8">
        <v>285816</v>
      </c>
      <c r="Q15" s="19">
        <f t="shared" si="0"/>
        <v>-1</v>
      </c>
    </row>
    <row r="16" spans="1:17" ht="26.25" customHeight="1">
      <c r="A16" s="12">
        <v>1399</v>
      </c>
      <c r="B16" s="12">
        <v>4</v>
      </c>
      <c r="C16" s="12" t="s">
        <v>234</v>
      </c>
      <c r="D16" s="33" t="s">
        <v>235</v>
      </c>
      <c r="E16" s="8">
        <v>285950</v>
      </c>
      <c r="F16" s="8">
        <v>0</v>
      </c>
      <c r="G16" s="8">
        <v>0</v>
      </c>
      <c r="H16" s="8">
        <v>0</v>
      </c>
      <c r="I16" s="8">
        <v>0</v>
      </c>
      <c r="J16" s="8">
        <v>0</v>
      </c>
      <c r="K16" s="8">
        <v>135</v>
      </c>
      <c r="L16" s="8">
        <v>0</v>
      </c>
      <c r="M16" s="8">
        <v>0</v>
      </c>
      <c r="N16" s="8">
        <v>0</v>
      </c>
      <c r="O16" s="8">
        <v>0</v>
      </c>
      <c r="P16" s="8">
        <v>285816</v>
      </c>
      <c r="Q16" s="19">
        <f t="shared" si="0"/>
        <v>-1</v>
      </c>
    </row>
    <row r="17" spans="1:17" ht="26.25" customHeight="1">
      <c r="A17" s="12">
        <v>1399</v>
      </c>
      <c r="B17" s="12">
        <v>4</v>
      </c>
      <c r="C17" s="12" t="s">
        <v>236</v>
      </c>
      <c r="D17" s="33" t="s">
        <v>237</v>
      </c>
      <c r="E17" s="8">
        <v>0</v>
      </c>
      <c r="F17" s="8">
        <v>0</v>
      </c>
      <c r="G17" s="8">
        <v>0</v>
      </c>
      <c r="H17" s="8">
        <v>0</v>
      </c>
      <c r="I17" s="8">
        <v>0</v>
      </c>
      <c r="J17" s="8">
        <v>0</v>
      </c>
      <c r="K17" s="8">
        <v>0</v>
      </c>
      <c r="L17" s="8">
        <v>0</v>
      </c>
      <c r="M17" s="8">
        <v>0</v>
      </c>
      <c r="N17" s="8">
        <v>0</v>
      </c>
      <c r="O17" s="8">
        <v>0</v>
      </c>
      <c r="P17" s="8">
        <v>0</v>
      </c>
      <c r="Q17" s="19">
        <f t="shared" si="0"/>
        <v>0</v>
      </c>
    </row>
    <row r="18" spans="1:17" ht="26.25" customHeight="1">
      <c r="A18" s="12">
        <v>1399</v>
      </c>
      <c r="B18" s="12">
        <v>3</v>
      </c>
      <c r="C18" s="12" t="s">
        <v>238</v>
      </c>
      <c r="D18" s="33" t="s">
        <v>239</v>
      </c>
      <c r="E18" s="8">
        <v>45254</v>
      </c>
      <c r="F18" s="8">
        <v>0</v>
      </c>
      <c r="G18" s="8">
        <v>17272</v>
      </c>
      <c r="H18" s="8">
        <v>0</v>
      </c>
      <c r="I18" s="8">
        <v>0</v>
      </c>
      <c r="J18" s="8">
        <v>0</v>
      </c>
      <c r="K18" s="8">
        <v>1054</v>
      </c>
      <c r="L18" s="8">
        <v>0</v>
      </c>
      <c r="M18" s="8">
        <v>0</v>
      </c>
      <c r="N18" s="8">
        <v>6242</v>
      </c>
      <c r="O18" s="8">
        <v>0</v>
      </c>
      <c r="P18" s="8">
        <v>20686</v>
      </c>
      <c r="Q18" s="19">
        <f t="shared" si="0"/>
        <v>0</v>
      </c>
    </row>
    <row r="19" spans="1:17" ht="26.25" customHeight="1">
      <c r="A19" s="12">
        <v>1399</v>
      </c>
      <c r="B19" s="12">
        <v>4</v>
      </c>
      <c r="C19" s="12" t="s">
        <v>240</v>
      </c>
      <c r="D19" s="33" t="s">
        <v>241</v>
      </c>
      <c r="E19" s="8">
        <v>1304</v>
      </c>
      <c r="F19" s="8">
        <v>0</v>
      </c>
      <c r="G19" s="8">
        <v>0</v>
      </c>
      <c r="H19" s="8">
        <v>0</v>
      </c>
      <c r="I19" s="8">
        <v>0</v>
      </c>
      <c r="J19" s="8">
        <v>0</v>
      </c>
      <c r="K19" s="8">
        <v>25</v>
      </c>
      <c r="L19" s="8">
        <v>0</v>
      </c>
      <c r="M19" s="8">
        <v>0</v>
      </c>
      <c r="N19" s="8">
        <v>0</v>
      </c>
      <c r="O19" s="8">
        <v>0</v>
      </c>
      <c r="P19" s="8">
        <v>1278</v>
      </c>
      <c r="Q19" s="19">
        <f t="shared" si="0"/>
        <v>1</v>
      </c>
    </row>
    <row r="20" spans="1:17" ht="26.25" customHeight="1">
      <c r="A20" s="12">
        <v>1399</v>
      </c>
      <c r="B20" s="12">
        <v>4</v>
      </c>
      <c r="C20" s="12" t="s">
        <v>242</v>
      </c>
      <c r="D20" s="33" t="s">
        <v>243</v>
      </c>
      <c r="E20" s="8">
        <v>157</v>
      </c>
      <c r="F20" s="8">
        <v>0</v>
      </c>
      <c r="G20" s="8">
        <v>0</v>
      </c>
      <c r="H20" s="8">
        <v>0</v>
      </c>
      <c r="I20" s="8">
        <v>0</v>
      </c>
      <c r="J20" s="8">
        <v>0</v>
      </c>
      <c r="K20" s="8">
        <v>157</v>
      </c>
      <c r="L20" s="8">
        <v>0</v>
      </c>
      <c r="M20" s="8">
        <v>0</v>
      </c>
      <c r="N20" s="8">
        <v>0</v>
      </c>
      <c r="O20" s="8">
        <v>0</v>
      </c>
      <c r="P20" s="8">
        <v>0</v>
      </c>
      <c r="Q20" s="19">
        <f t="shared" si="0"/>
        <v>0</v>
      </c>
    </row>
    <row r="21" spans="1:17" ht="26.25" customHeight="1">
      <c r="A21" s="12">
        <v>1399</v>
      </c>
      <c r="B21" s="12">
        <v>4</v>
      </c>
      <c r="C21" s="12" t="s">
        <v>244</v>
      </c>
      <c r="D21" s="33" t="s">
        <v>245</v>
      </c>
      <c r="E21" s="8">
        <v>120</v>
      </c>
      <c r="F21" s="8">
        <v>0</v>
      </c>
      <c r="G21" s="8">
        <v>0</v>
      </c>
      <c r="H21" s="8">
        <v>0</v>
      </c>
      <c r="I21" s="8">
        <v>0</v>
      </c>
      <c r="J21" s="8">
        <v>0</v>
      </c>
      <c r="K21" s="8">
        <v>0</v>
      </c>
      <c r="L21" s="8">
        <v>0</v>
      </c>
      <c r="M21" s="8">
        <v>0</v>
      </c>
      <c r="N21" s="8">
        <v>0</v>
      </c>
      <c r="O21" s="8">
        <v>0</v>
      </c>
      <c r="P21" s="8">
        <v>120</v>
      </c>
      <c r="Q21" s="19">
        <f t="shared" si="0"/>
        <v>0</v>
      </c>
    </row>
    <row r="22" spans="1:17" ht="26.25" customHeight="1">
      <c r="A22" s="12">
        <v>1399</v>
      </c>
      <c r="B22" s="12">
        <v>4</v>
      </c>
      <c r="C22" s="12" t="s">
        <v>246</v>
      </c>
      <c r="D22" s="33" t="s">
        <v>247</v>
      </c>
      <c r="E22" s="8">
        <v>313</v>
      </c>
      <c r="F22" s="8">
        <v>0</v>
      </c>
      <c r="G22" s="8">
        <v>0</v>
      </c>
      <c r="H22" s="8">
        <v>0</v>
      </c>
      <c r="I22" s="8">
        <v>0</v>
      </c>
      <c r="J22" s="8">
        <v>0</v>
      </c>
      <c r="K22" s="8">
        <v>200</v>
      </c>
      <c r="L22" s="8">
        <v>0</v>
      </c>
      <c r="M22" s="8">
        <v>0</v>
      </c>
      <c r="N22" s="8">
        <v>0</v>
      </c>
      <c r="O22" s="8">
        <v>0</v>
      </c>
      <c r="P22" s="8">
        <v>113</v>
      </c>
      <c r="Q22" s="19">
        <f t="shared" si="0"/>
        <v>0</v>
      </c>
    </row>
    <row r="23" spans="1:17" ht="26.25" customHeight="1">
      <c r="A23" s="12">
        <v>1399</v>
      </c>
      <c r="B23" s="12">
        <v>4</v>
      </c>
      <c r="C23" s="12" t="s">
        <v>248</v>
      </c>
      <c r="D23" s="33" t="s">
        <v>249</v>
      </c>
      <c r="E23" s="8">
        <v>10916</v>
      </c>
      <c r="F23" s="8">
        <v>0</v>
      </c>
      <c r="G23" s="8">
        <v>0</v>
      </c>
      <c r="H23" s="8">
        <v>0</v>
      </c>
      <c r="I23" s="8">
        <v>0</v>
      </c>
      <c r="J23" s="8">
        <v>0</v>
      </c>
      <c r="K23" s="8">
        <v>0</v>
      </c>
      <c r="L23" s="8">
        <v>0</v>
      </c>
      <c r="M23" s="8">
        <v>0</v>
      </c>
      <c r="N23" s="8">
        <v>0</v>
      </c>
      <c r="O23" s="8">
        <v>0</v>
      </c>
      <c r="P23" s="8">
        <v>10916</v>
      </c>
      <c r="Q23" s="19">
        <f t="shared" si="0"/>
        <v>0</v>
      </c>
    </row>
    <row r="24" spans="1:17" ht="26.25" customHeight="1">
      <c r="A24" s="12">
        <v>1399</v>
      </c>
      <c r="B24" s="12">
        <v>4</v>
      </c>
      <c r="C24" s="12" t="s">
        <v>250</v>
      </c>
      <c r="D24" s="33" t="s">
        <v>251</v>
      </c>
      <c r="E24" s="8">
        <v>32446</v>
      </c>
      <c r="F24" s="8">
        <v>0</v>
      </c>
      <c r="G24" s="8">
        <v>17272</v>
      </c>
      <c r="H24" s="8">
        <v>0</v>
      </c>
      <c r="I24" s="8">
        <v>0</v>
      </c>
      <c r="J24" s="8">
        <v>0</v>
      </c>
      <c r="K24" s="8">
        <v>672</v>
      </c>
      <c r="L24" s="8">
        <v>0</v>
      </c>
      <c r="M24" s="8">
        <v>0</v>
      </c>
      <c r="N24" s="8">
        <v>6242</v>
      </c>
      <c r="O24" s="8">
        <v>0</v>
      </c>
      <c r="P24" s="8">
        <v>8259</v>
      </c>
      <c r="Q24" s="19">
        <f t="shared" si="0"/>
        <v>1</v>
      </c>
    </row>
    <row r="25" spans="1:17" ht="26.25" customHeight="1">
      <c r="A25" s="12">
        <v>1399</v>
      </c>
      <c r="B25" s="12">
        <v>3</v>
      </c>
      <c r="C25" s="12" t="s">
        <v>252</v>
      </c>
      <c r="D25" s="33" t="s">
        <v>253</v>
      </c>
      <c r="E25" s="8">
        <v>143921</v>
      </c>
      <c r="F25" s="8">
        <v>4613</v>
      </c>
      <c r="G25" s="8">
        <v>0</v>
      </c>
      <c r="H25" s="8">
        <v>0</v>
      </c>
      <c r="I25" s="8">
        <v>0</v>
      </c>
      <c r="J25" s="8">
        <v>139258</v>
      </c>
      <c r="K25" s="8">
        <v>50</v>
      </c>
      <c r="L25" s="8">
        <v>0</v>
      </c>
      <c r="M25" s="8">
        <v>0</v>
      </c>
      <c r="N25" s="8">
        <v>0</v>
      </c>
      <c r="O25" s="8">
        <v>0</v>
      </c>
      <c r="P25" s="8">
        <v>0</v>
      </c>
      <c r="Q25" s="19">
        <f t="shared" si="0"/>
        <v>0</v>
      </c>
    </row>
    <row r="26" spans="1:17" ht="26.25" customHeight="1">
      <c r="A26" s="12">
        <v>1399</v>
      </c>
      <c r="B26" s="12">
        <v>4</v>
      </c>
      <c r="C26" s="12" t="s">
        <v>254</v>
      </c>
      <c r="D26" s="33" t="s">
        <v>253</v>
      </c>
      <c r="E26" s="8">
        <v>143921</v>
      </c>
      <c r="F26" s="8">
        <v>4613</v>
      </c>
      <c r="G26" s="8">
        <v>0</v>
      </c>
      <c r="H26" s="8">
        <v>0</v>
      </c>
      <c r="I26" s="8">
        <v>0</v>
      </c>
      <c r="J26" s="8">
        <v>139258</v>
      </c>
      <c r="K26" s="8">
        <v>50</v>
      </c>
      <c r="L26" s="8">
        <v>0</v>
      </c>
      <c r="M26" s="8">
        <v>0</v>
      </c>
      <c r="N26" s="8">
        <v>0</v>
      </c>
      <c r="O26" s="8">
        <v>0</v>
      </c>
      <c r="P26" s="8">
        <v>0</v>
      </c>
      <c r="Q26" s="19">
        <f t="shared" si="0"/>
        <v>0</v>
      </c>
    </row>
    <row r="27" spans="1:17" ht="26.25" customHeight="1">
      <c r="A27" s="12">
        <v>1399</v>
      </c>
      <c r="B27" s="12">
        <v>2</v>
      </c>
      <c r="C27" s="12" t="s">
        <v>255</v>
      </c>
      <c r="D27" s="33" t="s">
        <v>256</v>
      </c>
      <c r="E27" s="8">
        <v>16807</v>
      </c>
      <c r="F27" s="8">
        <v>0</v>
      </c>
      <c r="G27" s="8">
        <v>0</v>
      </c>
      <c r="H27" s="8">
        <v>11930</v>
      </c>
      <c r="I27" s="8">
        <v>0</v>
      </c>
      <c r="J27" s="8">
        <v>3499</v>
      </c>
      <c r="K27" s="8">
        <v>0</v>
      </c>
      <c r="L27" s="8">
        <v>0</v>
      </c>
      <c r="M27" s="8">
        <v>0</v>
      </c>
      <c r="N27" s="8">
        <v>0</v>
      </c>
      <c r="O27" s="8">
        <v>0</v>
      </c>
      <c r="P27" s="8">
        <v>1379</v>
      </c>
      <c r="Q27" s="19">
        <f t="shared" si="0"/>
        <v>-1</v>
      </c>
    </row>
    <row r="28" spans="1:17" ht="26.25" customHeight="1">
      <c r="A28" s="12">
        <v>1399</v>
      </c>
      <c r="B28" s="12">
        <v>3</v>
      </c>
      <c r="C28" s="12" t="s">
        <v>257</v>
      </c>
      <c r="D28" s="33" t="s">
        <v>256</v>
      </c>
      <c r="E28" s="8">
        <v>16807</v>
      </c>
      <c r="F28" s="8">
        <v>0</v>
      </c>
      <c r="G28" s="8">
        <v>0</v>
      </c>
      <c r="H28" s="8">
        <v>11930</v>
      </c>
      <c r="I28" s="8">
        <v>0</v>
      </c>
      <c r="J28" s="8">
        <v>3499</v>
      </c>
      <c r="K28" s="8">
        <v>0</v>
      </c>
      <c r="L28" s="8">
        <v>0</v>
      </c>
      <c r="M28" s="8">
        <v>0</v>
      </c>
      <c r="N28" s="8">
        <v>0</v>
      </c>
      <c r="O28" s="8">
        <v>0</v>
      </c>
      <c r="P28" s="8">
        <v>1379</v>
      </c>
      <c r="Q28" s="19">
        <f t="shared" si="0"/>
        <v>-1</v>
      </c>
    </row>
    <row r="29" spans="1:17" ht="26.25" customHeight="1">
      <c r="A29" s="12">
        <v>1399</v>
      </c>
      <c r="B29" s="12">
        <v>4</v>
      </c>
      <c r="C29" s="12" t="s">
        <v>258</v>
      </c>
      <c r="D29" s="33" t="s">
        <v>259</v>
      </c>
      <c r="E29" s="8">
        <v>0</v>
      </c>
      <c r="F29" s="8">
        <v>0</v>
      </c>
      <c r="G29" s="8">
        <v>0</v>
      </c>
      <c r="H29" s="8">
        <v>0</v>
      </c>
      <c r="I29" s="8">
        <v>0</v>
      </c>
      <c r="J29" s="8">
        <v>0</v>
      </c>
      <c r="K29" s="8">
        <v>0</v>
      </c>
      <c r="L29" s="8">
        <v>0</v>
      </c>
      <c r="M29" s="8">
        <v>0</v>
      </c>
      <c r="N29" s="8">
        <v>0</v>
      </c>
      <c r="O29" s="8">
        <v>0</v>
      </c>
      <c r="P29" s="8">
        <v>0</v>
      </c>
      <c r="Q29" s="19">
        <f t="shared" si="0"/>
        <v>0</v>
      </c>
    </row>
    <row r="30" spans="1:17" ht="26.25" customHeight="1">
      <c r="A30" s="12">
        <v>1399</v>
      </c>
      <c r="B30" s="12">
        <v>4</v>
      </c>
      <c r="C30" s="12" t="s">
        <v>260</v>
      </c>
      <c r="D30" s="33" t="s">
        <v>261</v>
      </c>
      <c r="E30" s="8">
        <v>0</v>
      </c>
      <c r="F30" s="8">
        <v>0</v>
      </c>
      <c r="G30" s="8">
        <v>0</v>
      </c>
      <c r="H30" s="8">
        <v>0</v>
      </c>
      <c r="I30" s="8">
        <v>0</v>
      </c>
      <c r="J30" s="8">
        <v>0</v>
      </c>
      <c r="K30" s="8">
        <v>0</v>
      </c>
      <c r="L30" s="8">
        <v>0</v>
      </c>
      <c r="M30" s="8">
        <v>0</v>
      </c>
      <c r="N30" s="8">
        <v>0</v>
      </c>
      <c r="O30" s="8">
        <v>0</v>
      </c>
      <c r="P30" s="8">
        <v>0</v>
      </c>
      <c r="Q30" s="19">
        <f t="shared" si="0"/>
        <v>0</v>
      </c>
    </row>
    <row r="31" spans="1:17" ht="26.25" customHeight="1">
      <c r="A31" s="12">
        <v>1399</v>
      </c>
      <c r="B31" s="12">
        <v>4</v>
      </c>
      <c r="C31" s="12" t="s">
        <v>262</v>
      </c>
      <c r="D31" s="33" t="s">
        <v>263</v>
      </c>
      <c r="E31" s="8">
        <v>16807</v>
      </c>
      <c r="F31" s="8">
        <v>0</v>
      </c>
      <c r="G31" s="8">
        <v>0</v>
      </c>
      <c r="H31" s="8">
        <v>11930</v>
      </c>
      <c r="I31" s="8">
        <v>0</v>
      </c>
      <c r="J31" s="8">
        <v>3499</v>
      </c>
      <c r="K31" s="8">
        <v>0</v>
      </c>
      <c r="L31" s="8">
        <v>0</v>
      </c>
      <c r="M31" s="8">
        <v>0</v>
      </c>
      <c r="N31" s="8">
        <v>0</v>
      </c>
      <c r="O31" s="8">
        <v>0</v>
      </c>
      <c r="P31" s="8">
        <v>1379</v>
      </c>
      <c r="Q31" s="19">
        <f t="shared" si="0"/>
        <v>-1</v>
      </c>
    </row>
    <row r="32" spans="1:17" ht="26.25" customHeight="1">
      <c r="A32" s="12">
        <v>1399</v>
      </c>
      <c r="B32" s="12">
        <v>2</v>
      </c>
      <c r="C32" s="12" t="s">
        <v>264</v>
      </c>
      <c r="D32" s="33" t="s">
        <v>265</v>
      </c>
      <c r="E32" s="8">
        <v>0</v>
      </c>
      <c r="F32" s="8">
        <v>0</v>
      </c>
      <c r="G32" s="8">
        <v>0</v>
      </c>
      <c r="H32" s="8">
        <v>0</v>
      </c>
      <c r="I32" s="8">
        <v>0</v>
      </c>
      <c r="J32" s="8">
        <v>0</v>
      </c>
      <c r="K32" s="8">
        <v>0</v>
      </c>
      <c r="L32" s="8">
        <v>0</v>
      </c>
      <c r="M32" s="8">
        <v>0</v>
      </c>
      <c r="N32" s="8">
        <v>0</v>
      </c>
      <c r="O32" s="8">
        <v>0</v>
      </c>
      <c r="P32" s="8">
        <v>0</v>
      </c>
      <c r="Q32" s="19">
        <f t="shared" si="0"/>
        <v>0</v>
      </c>
    </row>
    <row r="33" spans="1:17" ht="26.25" customHeight="1">
      <c r="A33" s="12">
        <v>1399</v>
      </c>
      <c r="B33" s="12">
        <v>3</v>
      </c>
      <c r="C33" s="12" t="s">
        <v>266</v>
      </c>
      <c r="D33" s="33" t="s">
        <v>267</v>
      </c>
      <c r="E33" s="8">
        <v>0</v>
      </c>
      <c r="F33" s="8">
        <v>0</v>
      </c>
      <c r="G33" s="8">
        <v>0</v>
      </c>
      <c r="H33" s="8">
        <v>0</v>
      </c>
      <c r="I33" s="8">
        <v>0</v>
      </c>
      <c r="J33" s="8">
        <v>0</v>
      </c>
      <c r="K33" s="8">
        <v>0</v>
      </c>
      <c r="L33" s="8">
        <v>0</v>
      </c>
      <c r="M33" s="8">
        <v>0</v>
      </c>
      <c r="N33" s="8">
        <v>0</v>
      </c>
      <c r="O33" s="8">
        <v>0</v>
      </c>
      <c r="P33" s="8">
        <v>0</v>
      </c>
      <c r="Q33" s="19">
        <f t="shared" si="0"/>
        <v>0</v>
      </c>
    </row>
    <row r="34" spans="1:17" ht="26.25" customHeight="1">
      <c r="A34" s="12">
        <v>1399</v>
      </c>
      <c r="B34" s="12">
        <v>4</v>
      </c>
      <c r="C34" s="12" t="s">
        <v>268</v>
      </c>
      <c r="D34" s="33" t="s">
        <v>269</v>
      </c>
      <c r="E34" s="8">
        <v>0</v>
      </c>
      <c r="F34" s="8">
        <v>0</v>
      </c>
      <c r="G34" s="8">
        <v>0</v>
      </c>
      <c r="H34" s="8">
        <v>0</v>
      </c>
      <c r="I34" s="8">
        <v>0</v>
      </c>
      <c r="J34" s="8">
        <v>0</v>
      </c>
      <c r="K34" s="8">
        <v>0</v>
      </c>
      <c r="L34" s="8">
        <v>0</v>
      </c>
      <c r="M34" s="8">
        <v>0</v>
      </c>
      <c r="N34" s="8">
        <v>0</v>
      </c>
      <c r="O34" s="8">
        <v>0</v>
      </c>
      <c r="P34" s="8">
        <v>0</v>
      </c>
      <c r="Q34" s="19">
        <f t="shared" si="0"/>
        <v>0</v>
      </c>
    </row>
    <row r="35" spans="1:17" ht="26.25" customHeight="1">
      <c r="A35" s="12">
        <v>1399</v>
      </c>
      <c r="B35" s="12">
        <v>2</v>
      </c>
      <c r="C35" s="12" t="s">
        <v>270</v>
      </c>
      <c r="D35" s="33" t="s">
        <v>271</v>
      </c>
      <c r="E35" s="8">
        <v>32842</v>
      </c>
      <c r="F35" s="8">
        <v>60</v>
      </c>
      <c r="G35" s="8">
        <v>5177</v>
      </c>
      <c r="H35" s="8">
        <v>0</v>
      </c>
      <c r="I35" s="8">
        <v>0</v>
      </c>
      <c r="J35" s="8">
        <v>359</v>
      </c>
      <c r="K35" s="8">
        <v>6723</v>
      </c>
      <c r="L35" s="8">
        <v>0</v>
      </c>
      <c r="M35" s="8">
        <v>20</v>
      </c>
      <c r="N35" s="8">
        <v>0</v>
      </c>
      <c r="O35" s="8">
        <v>0</v>
      </c>
      <c r="P35" s="8">
        <v>20503</v>
      </c>
      <c r="Q35" s="19">
        <f t="shared" si="0"/>
        <v>0</v>
      </c>
    </row>
    <row r="36" spans="1:17" ht="26.25" customHeight="1">
      <c r="A36" s="12">
        <v>1399</v>
      </c>
      <c r="B36" s="12">
        <v>3</v>
      </c>
      <c r="C36" s="12" t="s">
        <v>272</v>
      </c>
      <c r="D36" s="33" t="s">
        <v>273</v>
      </c>
      <c r="E36" s="8">
        <v>28900</v>
      </c>
      <c r="F36" s="8">
        <v>0</v>
      </c>
      <c r="G36" s="8">
        <v>1571</v>
      </c>
      <c r="H36" s="8">
        <v>0</v>
      </c>
      <c r="I36" s="8">
        <v>0</v>
      </c>
      <c r="J36" s="8">
        <v>359</v>
      </c>
      <c r="K36" s="8">
        <v>6470</v>
      </c>
      <c r="L36" s="8">
        <v>0</v>
      </c>
      <c r="M36" s="8">
        <v>0</v>
      </c>
      <c r="N36" s="8">
        <v>0</v>
      </c>
      <c r="O36" s="8">
        <v>0</v>
      </c>
      <c r="P36" s="8">
        <v>20501</v>
      </c>
      <c r="Q36" s="19">
        <f t="shared" si="0"/>
        <v>-1</v>
      </c>
    </row>
    <row r="37" spans="1:17" ht="26.25" customHeight="1">
      <c r="A37" s="12">
        <v>1399</v>
      </c>
      <c r="B37" s="12">
        <v>4</v>
      </c>
      <c r="C37" s="12" t="s">
        <v>274</v>
      </c>
      <c r="D37" s="33" t="s">
        <v>275</v>
      </c>
      <c r="E37" s="8">
        <v>27471</v>
      </c>
      <c r="F37" s="8">
        <v>0</v>
      </c>
      <c r="G37" s="8">
        <v>1477</v>
      </c>
      <c r="H37" s="8">
        <v>0</v>
      </c>
      <c r="I37" s="8">
        <v>0</v>
      </c>
      <c r="J37" s="8">
        <v>359</v>
      </c>
      <c r="K37" s="8">
        <v>6470</v>
      </c>
      <c r="L37" s="8">
        <v>0</v>
      </c>
      <c r="M37" s="8">
        <v>0</v>
      </c>
      <c r="N37" s="8">
        <v>0</v>
      </c>
      <c r="O37" s="8">
        <v>0</v>
      </c>
      <c r="P37" s="8">
        <v>19165</v>
      </c>
      <c r="Q37" s="19">
        <f t="shared" si="0"/>
        <v>0</v>
      </c>
    </row>
    <row r="38" spans="1:17" ht="26.25" customHeight="1">
      <c r="A38" s="12">
        <v>1399</v>
      </c>
      <c r="B38" s="12">
        <v>4</v>
      </c>
      <c r="C38" s="12" t="s">
        <v>276</v>
      </c>
      <c r="D38" s="33" t="s">
        <v>277</v>
      </c>
      <c r="E38" s="8">
        <v>1353</v>
      </c>
      <c r="F38" s="8">
        <v>0</v>
      </c>
      <c r="G38" s="8">
        <v>18</v>
      </c>
      <c r="H38" s="8">
        <v>0</v>
      </c>
      <c r="I38" s="8">
        <v>0</v>
      </c>
      <c r="J38" s="8">
        <v>0</v>
      </c>
      <c r="K38" s="8">
        <v>0</v>
      </c>
      <c r="L38" s="8">
        <v>0</v>
      </c>
      <c r="M38" s="8">
        <v>0</v>
      </c>
      <c r="N38" s="8">
        <v>0</v>
      </c>
      <c r="O38" s="8">
        <v>0</v>
      </c>
      <c r="P38" s="8">
        <v>1335</v>
      </c>
      <c r="Q38" s="19">
        <f t="shared" si="0"/>
        <v>0</v>
      </c>
    </row>
    <row r="39" spans="1:17" ht="26.25" customHeight="1">
      <c r="A39" s="12">
        <v>1399</v>
      </c>
      <c r="B39" s="12">
        <v>4</v>
      </c>
      <c r="C39" s="12" t="s">
        <v>278</v>
      </c>
      <c r="D39" s="33" t="s">
        <v>279</v>
      </c>
      <c r="E39" s="8">
        <v>75</v>
      </c>
      <c r="F39" s="8">
        <v>0</v>
      </c>
      <c r="G39" s="8">
        <v>75</v>
      </c>
      <c r="H39" s="8">
        <v>0</v>
      </c>
      <c r="I39" s="8">
        <v>0</v>
      </c>
      <c r="J39" s="8">
        <v>0</v>
      </c>
      <c r="K39" s="8">
        <v>0</v>
      </c>
      <c r="L39" s="8">
        <v>0</v>
      </c>
      <c r="M39" s="8">
        <v>0</v>
      </c>
      <c r="N39" s="8">
        <v>0</v>
      </c>
      <c r="O39" s="8">
        <v>0</v>
      </c>
      <c r="P39" s="8">
        <v>0</v>
      </c>
      <c r="Q39" s="19">
        <f t="shared" si="0"/>
        <v>0</v>
      </c>
    </row>
    <row r="40" spans="1:17" ht="26.25" customHeight="1">
      <c r="A40" s="12">
        <v>1399</v>
      </c>
      <c r="B40" s="12">
        <v>3</v>
      </c>
      <c r="C40" s="12" t="s">
        <v>280</v>
      </c>
      <c r="D40" s="33" t="s">
        <v>281</v>
      </c>
      <c r="E40" s="8">
        <v>3942</v>
      </c>
      <c r="F40" s="8">
        <v>60</v>
      </c>
      <c r="G40" s="8">
        <v>3606</v>
      </c>
      <c r="H40" s="8">
        <v>0</v>
      </c>
      <c r="I40" s="8">
        <v>0</v>
      </c>
      <c r="J40" s="8">
        <v>0</v>
      </c>
      <c r="K40" s="8">
        <v>253</v>
      </c>
      <c r="L40" s="8">
        <v>0</v>
      </c>
      <c r="M40" s="8">
        <v>20</v>
      </c>
      <c r="N40" s="8">
        <v>0</v>
      </c>
      <c r="O40" s="8">
        <v>0</v>
      </c>
      <c r="P40" s="8">
        <v>3</v>
      </c>
      <c r="Q40" s="19">
        <f t="shared" si="0"/>
        <v>0</v>
      </c>
    </row>
    <row r="41" spans="1:17" ht="26.25" customHeight="1">
      <c r="A41" s="12">
        <v>1399</v>
      </c>
      <c r="B41" s="12">
        <v>4</v>
      </c>
      <c r="C41" s="12" t="s">
        <v>282</v>
      </c>
      <c r="D41" s="33" t="s">
        <v>283</v>
      </c>
      <c r="E41" s="8">
        <v>0</v>
      </c>
      <c r="F41" s="8">
        <v>0</v>
      </c>
      <c r="G41" s="8">
        <v>0</v>
      </c>
      <c r="H41" s="8">
        <v>0</v>
      </c>
      <c r="I41" s="8">
        <v>0</v>
      </c>
      <c r="J41" s="8">
        <v>0</v>
      </c>
      <c r="K41" s="8">
        <v>0</v>
      </c>
      <c r="L41" s="8">
        <v>0</v>
      </c>
      <c r="M41" s="8">
        <v>0</v>
      </c>
      <c r="N41" s="8">
        <v>0</v>
      </c>
      <c r="O41" s="8">
        <v>0</v>
      </c>
      <c r="P41" s="8">
        <v>0</v>
      </c>
      <c r="Q41" s="19">
        <f t="shared" si="0"/>
        <v>0</v>
      </c>
    </row>
    <row r="42" spans="1:17" ht="26.25" customHeight="1">
      <c r="A42" s="12">
        <v>1399</v>
      </c>
      <c r="B42" s="12">
        <v>4</v>
      </c>
      <c r="C42" s="12" t="s">
        <v>284</v>
      </c>
      <c r="D42" s="33" t="s">
        <v>285</v>
      </c>
      <c r="E42" s="8">
        <v>0</v>
      </c>
      <c r="F42" s="8">
        <v>0</v>
      </c>
      <c r="G42" s="8">
        <v>0</v>
      </c>
      <c r="H42" s="8">
        <v>0</v>
      </c>
      <c r="I42" s="8">
        <v>0</v>
      </c>
      <c r="J42" s="8">
        <v>0</v>
      </c>
      <c r="K42" s="8">
        <v>0</v>
      </c>
      <c r="L42" s="8">
        <v>0</v>
      </c>
      <c r="M42" s="8">
        <v>0</v>
      </c>
      <c r="N42" s="8">
        <v>0</v>
      </c>
      <c r="O42" s="8">
        <v>0</v>
      </c>
      <c r="P42" s="8">
        <v>0</v>
      </c>
      <c r="Q42" s="19">
        <f t="shared" si="0"/>
        <v>0</v>
      </c>
    </row>
    <row r="43" spans="1:17" ht="26.25" customHeight="1">
      <c r="A43" s="12">
        <v>1399</v>
      </c>
      <c r="B43" s="12">
        <v>4</v>
      </c>
      <c r="C43" s="12" t="s">
        <v>286</v>
      </c>
      <c r="D43" s="33" t="s">
        <v>287</v>
      </c>
      <c r="E43" s="8">
        <v>3678</v>
      </c>
      <c r="F43" s="8">
        <v>60</v>
      </c>
      <c r="G43" s="8">
        <v>3596</v>
      </c>
      <c r="H43" s="8">
        <v>0</v>
      </c>
      <c r="I43" s="8">
        <v>0</v>
      </c>
      <c r="J43" s="8">
        <v>0</v>
      </c>
      <c r="K43" s="8">
        <v>0</v>
      </c>
      <c r="L43" s="8">
        <v>0</v>
      </c>
      <c r="M43" s="8">
        <v>20</v>
      </c>
      <c r="N43" s="8">
        <v>0</v>
      </c>
      <c r="O43" s="8">
        <v>0</v>
      </c>
      <c r="P43" s="8">
        <v>3</v>
      </c>
      <c r="Q43" s="19">
        <f t="shared" si="0"/>
        <v>-1</v>
      </c>
    </row>
    <row r="44" spans="1:17" ht="26.25" customHeight="1">
      <c r="A44" s="12">
        <v>1399</v>
      </c>
      <c r="B44" s="12">
        <v>4</v>
      </c>
      <c r="C44" s="12" t="s">
        <v>288</v>
      </c>
      <c r="D44" s="33" t="s">
        <v>289</v>
      </c>
      <c r="E44" s="8">
        <v>11</v>
      </c>
      <c r="F44" s="8">
        <v>0</v>
      </c>
      <c r="G44" s="8">
        <v>11</v>
      </c>
      <c r="H44" s="8">
        <v>0</v>
      </c>
      <c r="I44" s="8">
        <v>0</v>
      </c>
      <c r="J44" s="8">
        <v>0</v>
      </c>
      <c r="K44" s="8">
        <v>0</v>
      </c>
      <c r="L44" s="8">
        <v>0</v>
      </c>
      <c r="M44" s="8">
        <v>0</v>
      </c>
      <c r="N44" s="8">
        <v>0</v>
      </c>
      <c r="O44" s="8">
        <v>0</v>
      </c>
      <c r="P44" s="8">
        <v>0</v>
      </c>
      <c r="Q44" s="19">
        <f t="shared" si="0"/>
        <v>0</v>
      </c>
    </row>
    <row r="45" spans="1:17" ht="26.25" customHeight="1">
      <c r="A45" s="12">
        <v>1399</v>
      </c>
      <c r="B45" s="12">
        <v>4</v>
      </c>
      <c r="C45" s="12" t="s">
        <v>290</v>
      </c>
      <c r="D45" s="33" t="s">
        <v>291</v>
      </c>
      <c r="E45" s="8">
        <v>253</v>
      </c>
      <c r="F45" s="8">
        <v>0</v>
      </c>
      <c r="G45" s="8">
        <v>0</v>
      </c>
      <c r="H45" s="8">
        <v>0</v>
      </c>
      <c r="I45" s="8">
        <v>0</v>
      </c>
      <c r="J45" s="8">
        <v>0</v>
      </c>
      <c r="K45" s="8">
        <v>253</v>
      </c>
      <c r="L45" s="8">
        <v>0</v>
      </c>
      <c r="M45" s="8">
        <v>0</v>
      </c>
      <c r="N45" s="8">
        <v>0</v>
      </c>
      <c r="O45" s="8">
        <v>0</v>
      </c>
      <c r="P45" s="8">
        <v>0</v>
      </c>
      <c r="Q45" s="19">
        <f t="shared" si="0"/>
        <v>0</v>
      </c>
    </row>
    <row r="46" spans="1:17" ht="26.25" customHeight="1">
      <c r="A46" s="12">
        <v>1399</v>
      </c>
      <c r="B46" s="12">
        <v>2</v>
      </c>
      <c r="C46" s="12" t="s">
        <v>292</v>
      </c>
      <c r="D46" s="33" t="s">
        <v>293</v>
      </c>
      <c r="E46" s="8">
        <v>15506</v>
      </c>
      <c r="F46" s="8">
        <v>0</v>
      </c>
      <c r="G46" s="8">
        <v>15213</v>
      </c>
      <c r="H46" s="8">
        <v>0</v>
      </c>
      <c r="I46" s="8">
        <v>0</v>
      </c>
      <c r="J46" s="8">
        <v>0</v>
      </c>
      <c r="K46" s="8">
        <v>0</v>
      </c>
      <c r="L46" s="8">
        <v>0</v>
      </c>
      <c r="M46" s="8">
        <v>0</v>
      </c>
      <c r="N46" s="8">
        <v>0</v>
      </c>
      <c r="O46" s="8">
        <v>0</v>
      </c>
      <c r="P46" s="8">
        <v>292</v>
      </c>
      <c r="Q46" s="19">
        <f t="shared" si="0"/>
        <v>1</v>
      </c>
    </row>
    <row r="47" spans="1:17" ht="26.25" customHeight="1">
      <c r="A47" s="12">
        <v>1399</v>
      </c>
      <c r="B47" s="12">
        <v>3</v>
      </c>
      <c r="C47" s="12" t="s">
        <v>294</v>
      </c>
      <c r="D47" s="33" t="s">
        <v>295</v>
      </c>
      <c r="E47" s="8">
        <v>292</v>
      </c>
      <c r="F47" s="8">
        <v>0</v>
      </c>
      <c r="G47" s="8">
        <v>0</v>
      </c>
      <c r="H47" s="8">
        <v>0</v>
      </c>
      <c r="I47" s="8">
        <v>0</v>
      </c>
      <c r="J47" s="8">
        <v>0</v>
      </c>
      <c r="K47" s="8">
        <v>0</v>
      </c>
      <c r="L47" s="8">
        <v>0</v>
      </c>
      <c r="M47" s="8">
        <v>0</v>
      </c>
      <c r="N47" s="8">
        <v>0</v>
      </c>
      <c r="O47" s="8">
        <v>0</v>
      </c>
      <c r="P47" s="8">
        <v>292</v>
      </c>
      <c r="Q47" s="19">
        <f t="shared" si="0"/>
        <v>0</v>
      </c>
    </row>
    <row r="48" spans="1:17" ht="26.25" customHeight="1">
      <c r="A48" s="12">
        <v>1399</v>
      </c>
      <c r="B48" s="12">
        <v>4</v>
      </c>
      <c r="C48" s="12" t="s">
        <v>296</v>
      </c>
      <c r="D48" s="33" t="s">
        <v>295</v>
      </c>
      <c r="E48" s="8">
        <v>292</v>
      </c>
      <c r="F48" s="8">
        <v>0</v>
      </c>
      <c r="G48" s="8">
        <v>0</v>
      </c>
      <c r="H48" s="8">
        <v>0</v>
      </c>
      <c r="I48" s="8">
        <v>0</v>
      </c>
      <c r="J48" s="8">
        <v>0</v>
      </c>
      <c r="K48" s="8">
        <v>0</v>
      </c>
      <c r="L48" s="8">
        <v>0</v>
      </c>
      <c r="M48" s="8">
        <v>0</v>
      </c>
      <c r="N48" s="8">
        <v>0</v>
      </c>
      <c r="O48" s="8">
        <v>0</v>
      </c>
      <c r="P48" s="8">
        <v>292</v>
      </c>
      <c r="Q48" s="19">
        <f t="shared" si="0"/>
        <v>0</v>
      </c>
    </row>
    <row r="49" spans="1:17" ht="26.25" customHeight="1">
      <c r="A49" s="12">
        <v>1399</v>
      </c>
      <c r="B49" s="12">
        <v>3</v>
      </c>
      <c r="C49" s="12" t="s">
        <v>297</v>
      </c>
      <c r="D49" s="33" t="s">
        <v>298</v>
      </c>
      <c r="E49" s="8">
        <v>15213</v>
      </c>
      <c r="F49" s="8">
        <v>0</v>
      </c>
      <c r="G49" s="8">
        <v>15213</v>
      </c>
      <c r="H49" s="8">
        <v>0</v>
      </c>
      <c r="I49" s="8">
        <v>0</v>
      </c>
      <c r="J49" s="8">
        <v>0</v>
      </c>
      <c r="K49" s="8">
        <v>0</v>
      </c>
      <c r="L49" s="8">
        <v>0</v>
      </c>
      <c r="M49" s="8">
        <v>0</v>
      </c>
      <c r="N49" s="8">
        <v>0</v>
      </c>
      <c r="O49" s="8">
        <v>0</v>
      </c>
      <c r="P49" s="8">
        <v>0</v>
      </c>
      <c r="Q49" s="19">
        <f t="shared" si="0"/>
        <v>0</v>
      </c>
    </row>
    <row r="50" spans="1:17" ht="26.25" customHeight="1">
      <c r="A50" s="12">
        <v>1399</v>
      </c>
      <c r="B50" s="12">
        <v>4</v>
      </c>
      <c r="C50" s="12" t="s">
        <v>299</v>
      </c>
      <c r="D50" s="33" t="s">
        <v>298</v>
      </c>
      <c r="E50" s="8">
        <v>15213</v>
      </c>
      <c r="F50" s="8">
        <v>0</v>
      </c>
      <c r="G50" s="8">
        <v>15213</v>
      </c>
      <c r="H50" s="8">
        <v>0</v>
      </c>
      <c r="I50" s="8">
        <v>0</v>
      </c>
      <c r="J50" s="8">
        <v>0</v>
      </c>
      <c r="K50" s="8">
        <v>0</v>
      </c>
      <c r="L50" s="8">
        <v>0</v>
      </c>
      <c r="M50" s="8">
        <v>0</v>
      </c>
      <c r="N50" s="8">
        <v>0</v>
      </c>
      <c r="O50" s="8">
        <v>0</v>
      </c>
      <c r="P50" s="8">
        <v>0</v>
      </c>
      <c r="Q50" s="19">
        <f t="shared" si="0"/>
        <v>0</v>
      </c>
    </row>
    <row r="51" spans="1:17" ht="26.25" customHeight="1">
      <c r="A51" s="12">
        <v>1399</v>
      </c>
      <c r="B51" s="12">
        <v>2</v>
      </c>
      <c r="C51" s="12" t="s">
        <v>300</v>
      </c>
      <c r="D51" s="33" t="s">
        <v>301</v>
      </c>
      <c r="E51" s="8">
        <v>2036</v>
      </c>
      <c r="F51" s="8">
        <v>0</v>
      </c>
      <c r="G51" s="8">
        <v>0</v>
      </c>
      <c r="H51" s="8">
        <v>0</v>
      </c>
      <c r="I51" s="8">
        <v>0</v>
      </c>
      <c r="J51" s="8">
        <v>0</v>
      </c>
      <c r="K51" s="8">
        <v>0</v>
      </c>
      <c r="L51" s="8">
        <v>0</v>
      </c>
      <c r="M51" s="8">
        <v>0</v>
      </c>
      <c r="N51" s="8">
        <v>0</v>
      </c>
      <c r="O51" s="8">
        <v>0</v>
      </c>
      <c r="P51" s="8">
        <v>2036</v>
      </c>
      <c r="Q51" s="19">
        <f t="shared" si="0"/>
        <v>0</v>
      </c>
    </row>
    <row r="52" spans="1:17" ht="26.25" customHeight="1">
      <c r="A52" s="12">
        <v>1399</v>
      </c>
      <c r="B52" s="12">
        <v>3</v>
      </c>
      <c r="C52" s="12" t="s">
        <v>302</v>
      </c>
      <c r="D52" s="33" t="s">
        <v>303</v>
      </c>
      <c r="E52" s="8">
        <v>2036</v>
      </c>
      <c r="F52" s="8">
        <v>0</v>
      </c>
      <c r="G52" s="8">
        <v>0</v>
      </c>
      <c r="H52" s="8">
        <v>0</v>
      </c>
      <c r="I52" s="8">
        <v>0</v>
      </c>
      <c r="J52" s="8">
        <v>0</v>
      </c>
      <c r="K52" s="8">
        <v>0</v>
      </c>
      <c r="L52" s="8">
        <v>0</v>
      </c>
      <c r="M52" s="8">
        <v>0</v>
      </c>
      <c r="N52" s="8">
        <v>0</v>
      </c>
      <c r="O52" s="8">
        <v>0</v>
      </c>
      <c r="P52" s="8">
        <v>2036</v>
      </c>
      <c r="Q52" s="19">
        <f t="shared" si="0"/>
        <v>0</v>
      </c>
    </row>
    <row r="53" spans="1:17" ht="26.25" customHeight="1">
      <c r="A53" s="12">
        <v>1399</v>
      </c>
      <c r="B53" s="12">
        <v>4</v>
      </c>
      <c r="C53" s="12" t="s">
        <v>304</v>
      </c>
      <c r="D53" s="33" t="s">
        <v>305</v>
      </c>
      <c r="E53" s="8">
        <v>2036</v>
      </c>
      <c r="F53" s="8">
        <v>0</v>
      </c>
      <c r="G53" s="8">
        <v>0</v>
      </c>
      <c r="H53" s="8">
        <v>0</v>
      </c>
      <c r="I53" s="8">
        <v>0</v>
      </c>
      <c r="J53" s="8">
        <v>0</v>
      </c>
      <c r="K53" s="8">
        <v>0</v>
      </c>
      <c r="L53" s="8">
        <v>0</v>
      </c>
      <c r="M53" s="8">
        <v>0</v>
      </c>
      <c r="N53" s="8">
        <v>0</v>
      </c>
      <c r="O53" s="8">
        <v>0</v>
      </c>
      <c r="P53" s="8">
        <v>2036</v>
      </c>
      <c r="Q53" s="19">
        <f t="shared" si="0"/>
        <v>0</v>
      </c>
    </row>
    <row r="54" spans="1:17" ht="26.25" customHeight="1">
      <c r="A54" s="12">
        <v>1399</v>
      </c>
      <c r="B54" s="12">
        <v>4</v>
      </c>
      <c r="C54" s="12" t="s">
        <v>306</v>
      </c>
      <c r="D54" s="33" t="s">
        <v>307</v>
      </c>
      <c r="E54" s="8">
        <v>0</v>
      </c>
      <c r="F54" s="8">
        <v>0</v>
      </c>
      <c r="G54" s="8">
        <v>0</v>
      </c>
      <c r="H54" s="8">
        <v>0</v>
      </c>
      <c r="I54" s="8">
        <v>0</v>
      </c>
      <c r="J54" s="8">
        <v>0</v>
      </c>
      <c r="K54" s="8">
        <v>0</v>
      </c>
      <c r="L54" s="8">
        <v>0</v>
      </c>
      <c r="M54" s="8">
        <v>0</v>
      </c>
      <c r="N54" s="8">
        <v>0</v>
      </c>
      <c r="O54" s="8">
        <v>0</v>
      </c>
      <c r="P54" s="8">
        <v>0</v>
      </c>
      <c r="Q54" s="19">
        <f t="shared" si="0"/>
        <v>0</v>
      </c>
    </row>
    <row r="55" spans="1:17" ht="26.25" customHeight="1">
      <c r="A55" s="12">
        <v>1399</v>
      </c>
      <c r="B55" s="12">
        <v>3</v>
      </c>
      <c r="C55" s="12" t="s">
        <v>308</v>
      </c>
      <c r="D55" s="33" t="s">
        <v>309</v>
      </c>
      <c r="E55" s="8">
        <v>0</v>
      </c>
      <c r="F55" s="8">
        <v>0</v>
      </c>
      <c r="G55" s="8">
        <v>0</v>
      </c>
      <c r="H55" s="8">
        <v>0</v>
      </c>
      <c r="I55" s="8">
        <v>0</v>
      </c>
      <c r="J55" s="8">
        <v>0</v>
      </c>
      <c r="K55" s="8">
        <v>0</v>
      </c>
      <c r="L55" s="8">
        <v>0</v>
      </c>
      <c r="M55" s="8">
        <v>0</v>
      </c>
      <c r="N55" s="8">
        <v>0</v>
      </c>
      <c r="O55" s="8">
        <v>0</v>
      </c>
      <c r="P55" s="8">
        <v>0</v>
      </c>
      <c r="Q55" s="19">
        <f t="shared" si="0"/>
        <v>0</v>
      </c>
    </row>
    <row r="56" spans="1:17" ht="26.25" customHeight="1">
      <c r="A56" s="12">
        <v>1399</v>
      </c>
      <c r="B56" s="12">
        <v>4</v>
      </c>
      <c r="C56" s="12" t="s">
        <v>310</v>
      </c>
      <c r="D56" s="33" t="s">
        <v>309</v>
      </c>
      <c r="E56" s="8">
        <v>0</v>
      </c>
      <c r="F56" s="8">
        <v>0</v>
      </c>
      <c r="G56" s="8">
        <v>0</v>
      </c>
      <c r="H56" s="8">
        <v>0</v>
      </c>
      <c r="I56" s="8">
        <v>0</v>
      </c>
      <c r="J56" s="8">
        <v>0</v>
      </c>
      <c r="K56" s="8">
        <v>0</v>
      </c>
      <c r="L56" s="8">
        <v>0</v>
      </c>
      <c r="M56" s="8">
        <v>0</v>
      </c>
      <c r="N56" s="8">
        <v>0</v>
      </c>
      <c r="O56" s="8">
        <v>0</v>
      </c>
      <c r="P56" s="8">
        <v>0</v>
      </c>
      <c r="Q56" s="19">
        <f t="shared" si="0"/>
        <v>0</v>
      </c>
    </row>
    <row r="57" spans="1:17" ht="26.25" customHeight="1">
      <c r="A57" s="12">
        <v>1399</v>
      </c>
      <c r="B57" s="12">
        <v>2</v>
      </c>
      <c r="C57" s="12" t="s">
        <v>311</v>
      </c>
      <c r="D57" s="33" t="s">
        <v>312</v>
      </c>
      <c r="E57" s="8">
        <v>28560</v>
      </c>
      <c r="F57" s="8">
        <v>0</v>
      </c>
      <c r="G57" s="8">
        <v>0</v>
      </c>
      <c r="H57" s="8">
        <v>0</v>
      </c>
      <c r="I57" s="8">
        <v>0</v>
      </c>
      <c r="J57" s="8">
        <v>0</v>
      </c>
      <c r="K57" s="8">
        <v>622</v>
      </c>
      <c r="L57" s="8">
        <v>0</v>
      </c>
      <c r="M57" s="8">
        <v>0</v>
      </c>
      <c r="N57" s="8">
        <v>0</v>
      </c>
      <c r="O57" s="8">
        <v>0</v>
      </c>
      <c r="P57" s="8">
        <v>27938</v>
      </c>
      <c r="Q57" s="19">
        <f t="shared" si="0"/>
        <v>0</v>
      </c>
    </row>
    <row r="58" spans="1:17" ht="26.25" customHeight="1">
      <c r="A58" s="12">
        <v>1399</v>
      </c>
      <c r="B58" s="12">
        <v>3</v>
      </c>
      <c r="C58" s="12" t="s">
        <v>313</v>
      </c>
      <c r="D58" s="33" t="s">
        <v>314</v>
      </c>
      <c r="E58" s="8">
        <v>0</v>
      </c>
      <c r="F58" s="8">
        <v>0</v>
      </c>
      <c r="G58" s="8">
        <v>0</v>
      </c>
      <c r="H58" s="8">
        <v>0</v>
      </c>
      <c r="I58" s="8">
        <v>0</v>
      </c>
      <c r="J58" s="8">
        <v>0</v>
      </c>
      <c r="K58" s="8">
        <v>0</v>
      </c>
      <c r="L58" s="8">
        <v>0</v>
      </c>
      <c r="M58" s="8">
        <v>0</v>
      </c>
      <c r="N58" s="8">
        <v>0</v>
      </c>
      <c r="O58" s="8">
        <v>0</v>
      </c>
      <c r="P58" s="8">
        <v>0</v>
      </c>
      <c r="Q58" s="19">
        <f t="shared" si="0"/>
        <v>0</v>
      </c>
    </row>
    <row r="59" spans="1:17" ht="26.25" customHeight="1">
      <c r="A59" s="12">
        <v>1399</v>
      </c>
      <c r="B59" s="12">
        <v>4</v>
      </c>
      <c r="C59" s="12" t="s">
        <v>315</v>
      </c>
      <c r="D59" s="33" t="s">
        <v>314</v>
      </c>
      <c r="E59" s="8">
        <v>0</v>
      </c>
      <c r="F59" s="8">
        <v>0</v>
      </c>
      <c r="G59" s="8">
        <v>0</v>
      </c>
      <c r="H59" s="8">
        <v>0</v>
      </c>
      <c r="I59" s="8">
        <v>0</v>
      </c>
      <c r="J59" s="8">
        <v>0</v>
      </c>
      <c r="K59" s="8">
        <v>0</v>
      </c>
      <c r="L59" s="8">
        <v>0</v>
      </c>
      <c r="M59" s="8">
        <v>0</v>
      </c>
      <c r="N59" s="8">
        <v>0</v>
      </c>
      <c r="O59" s="8">
        <v>0</v>
      </c>
      <c r="P59" s="8">
        <v>0</v>
      </c>
      <c r="Q59" s="19">
        <f t="shared" si="0"/>
        <v>0</v>
      </c>
    </row>
    <row r="60" spans="1:17" ht="26.25" customHeight="1">
      <c r="A60" s="12">
        <v>1399</v>
      </c>
      <c r="B60" s="12">
        <v>3</v>
      </c>
      <c r="C60" s="12" t="s">
        <v>316</v>
      </c>
      <c r="D60" s="33" t="s">
        <v>317</v>
      </c>
      <c r="E60" s="8">
        <v>28560</v>
      </c>
      <c r="F60" s="8">
        <v>0</v>
      </c>
      <c r="G60" s="8">
        <v>0</v>
      </c>
      <c r="H60" s="8">
        <v>0</v>
      </c>
      <c r="I60" s="8">
        <v>0</v>
      </c>
      <c r="J60" s="8">
        <v>0</v>
      </c>
      <c r="K60" s="8">
        <v>622</v>
      </c>
      <c r="L60" s="8">
        <v>0</v>
      </c>
      <c r="M60" s="8">
        <v>0</v>
      </c>
      <c r="N60" s="8">
        <v>0</v>
      </c>
      <c r="O60" s="8">
        <v>0</v>
      </c>
      <c r="P60" s="8">
        <v>27938</v>
      </c>
      <c r="Q60" s="19">
        <f t="shared" si="0"/>
        <v>0</v>
      </c>
    </row>
    <row r="61" spans="1:17" ht="26.25" customHeight="1">
      <c r="A61" s="12">
        <v>1399</v>
      </c>
      <c r="B61" s="12">
        <v>4</v>
      </c>
      <c r="C61" s="12" t="s">
        <v>318</v>
      </c>
      <c r="D61" s="33" t="s">
        <v>319</v>
      </c>
      <c r="E61" s="8">
        <v>239</v>
      </c>
      <c r="F61" s="8">
        <v>0</v>
      </c>
      <c r="G61" s="8">
        <v>0</v>
      </c>
      <c r="H61" s="8">
        <v>0</v>
      </c>
      <c r="I61" s="8">
        <v>0</v>
      </c>
      <c r="J61" s="8">
        <v>0</v>
      </c>
      <c r="K61" s="8">
        <v>239</v>
      </c>
      <c r="L61" s="8">
        <v>0</v>
      </c>
      <c r="M61" s="8">
        <v>0</v>
      </c>
      <c r="N61" s="8">
        <v>0</v>
      </c>
      <c r="O61" s="8">
        <v>0</v>
      </c>
      <c r="P61" s="8">
        <v>0</v>
      </c>
      <c r="Q61" s="19">
        <f t="shared" si="0"/>
        <v>0</v>
      </c>
    </row>
    <row r="62" spans="1:17" ht="26.25" customHeight="1">
      <c r="A62" s="12">
        <v>1399</v>
      </c>
      <c r="B62" s="12">
        <v>4</v>
      </c>
      <c r="C62" s="12" t="s">
        <v>320</v>
      </c>
      <c r="D62" s="33" t="s">
        <v>321</v>
      </c>
      <c r="E62" s="8">
        <v>253</v>
      </c>
      <c r="F62" s="8">
        <v>0</v>
      </c>
      <c r="G62" s="8">
        <v>0</v>
      </c>
      <c r="H62" s="8">
        <v>0</v>
      </c>
      <c r="I62" s="8">
        <v>0</v>
      </c>
      <c r="J62" s="8">
        <v>0</v>
      </c>
      <c r="K62" s="8">
        <v>253</v>
      </c>
      <c r="L62" s="8">
        <v>0</v>
      </c>
      <c r="M62" s="8">
        <v>0</v>
      </c>
      <c r="N62" s="8">
        <v>0</v>
      </c>
      <c r="O62" s="8">
        <v>0</v>
      </c>
      <c r="P62" s="8">
        <v>0</v>
      </c>
      <c r="Q62" s="19">
        <f t="shared" si="0"/>
        <v>0</v>
      </c>
    </row>
    <row r="63" spans="1:17" ht="26.25" customHeight="1">
      <c r="A63" s="12">
        <v>1399</v>
      </c>
      <c r="B63" s="12">
        <v>4</v>
      </c>
      <c r="C63" s="12" t="s">
        <v>322</v>
      </c>
      <c r="D63" s="33" t="s">
        <v>323</v>
      </c>
      <c r="E63" s="8">
        <v>26502</v>
      </c>
      <c r="F63" s="8">
        <v>0</v>
      </c>
      <c r="G63" s="8">
        <v>0</v>
      </c>
      <c r="H63" s="8">
        <v>0</v>
      </c>
      <c r="I63" s="8">
        <v>0</v>
      </c>
      <c r="J63" s="8">
        <v>0</v>
      </c>
      <c r="K63" s="8">
        <v>131</v>
      </c>
      <c r="L63" s="8">
        <v>0</v>
      </c>
      <c r="M63" s="8">
        <v>0</v>
      </c>
      <c r="N63" s="8">
        <v>0</v>
      </c>
      <c r="O63" s="8">
        <v>0</v>
      </c>
      <c r="P63" s="8">
        <v>26371</v>
      </c>
      <c r="Q63" s="19">
        <f t="shared" si="0"/>
        <v>0</v>
      </c>
    </row>
    <row r="64" spans="1:17" ht="26.25" customHeight="1">
      <c r="A64" s="12">
        <v>1399</v>
      </c>
      <c r="B64" s="12">
        <v>4</v>
      </c>
      <c r="C64" s="12" t="s">
        <v>324</v>
      </c>
      <c r="D64" s="33" t="s">
        <v>325</v>
      </c>
      <c r="E64" s="8">
        <v>1567</v>
      </c>
      <c r="F64" s="8">
        <v>0</v>
      </c>
      <c r="G64" s="8">
        <v>0</v>
      </c>
      <c r="H64" s="8">
        <v>0</v>
      </c>
      <c r="I64" s="8">
        <v>0</v>
      </c>
      <c r="J64" s="8">
        <v>0</v>
      </c>
      <c r="K64" s="8">
        <v>0</v>
      </c>
      <c r="L64" s="8">
        <v>0</v>
      </c>
      <c r="M64" s="8">
        <v>0</v>
      </c>
      <c r="N64" s="8">
        <v>0</v>
      </c>
      <c r="O64" s="8">
        <v>0</v>
      </c>
      <c r="P64" s="8">
        <v>1567</v>
      </c>
      <c r="Q64" s="19">
        <f t="shared" si="0"/>
        <v>0</v>
      </c>
    </row>
    <row r="65" spans="1:17" ht="26.25" customHeight="1">
      <c r="A65" s="12">
        <v>1399</v>
      </c>
      <c r="B65" s="12">
        <v>2</v>
      </c>
      <c r="C65" s="12" t="s">
        <v>326</v>
      </c>
      <c r="D65" s="33" t="s">
        <v>327</v>
      </c>
      <c r="E65" s="8">
        <v>1375</v>
      </c>
      <c r="F65" s="8">
        <v>0</v>
      </c>
      <c r="G65" s="8">
        <v>0</v>
      </c>
      <c r="H65" s="8">
        <v>0</v>
      </c>
      <c r="I65" s="8">
        <v>0</v>
      </c>
      <c r="J65" s="8">
        <v>0</v>
      </c>
      <c r="K65" s="8">
        <v>0</v>
      </c>
      <c r="L65" s="8">
        <v>0</v>
      </c>
      <c r="M65" s="8">
        <v>0</v>
      </c>
      <c r="N65" s="8">
        <v>0</v>
      </c>
      <c r="O65" s="8">
        <v>0</v>
      </c>
      <c r="P65" s="8">
        <v>1375</v>
      </c>
      <c r="Q65" s="19">
        <f t="shared" si="0"/>
        <v>0</v>
      </c>
    </row>
    <row r="66" spans="1:17" ht="26.25" customHeight="1">
      <c r="A66" s="12">
        <v>1399</v>
      </c>
      <c r="B66" s="12">
        <v>3</v>
      </c>
      <c r="C66" s="12" t="s">
        <v>328</v>
      </c>
      <c r="D66" s="33" t="s">
        <v>327</v>
      </c>
      <c r="E66" s="8">
        <v>1375</v>
      </c>
      <c r="F66" s="8">
        <v>0</v>
      </c>
      <c r="G66" s="8">
        <v>0</v>
      </c>
      <c r="H66" s="8">
        <v>0</v>
      </c>
      <c r="I66" s="8">
        <v>0</v>
      </c>
      <c r="J66" s="8">
        <v>0</v>
      </c>
      <c r="K66" s="8">
        <v>0</v>
      </c>
      <c r="L66" s="8">
        <v>0</v>
      </c>
      <c r="M66" s="8">
        <v>0</v>
      </c>
      <c r="N66" s="8">
        <v>0</v>
      </c>
      <c r="O66" s="8">
        <v>0</v>
      </c>
      <c r="P66" s="8">
        <v>1375</v>
      </c>
      <c r="Q66" s="19">
        <f t="shared" si="0"/>
        <v>0</v>
      </c>
    </row>
    <row r="67" spans="1:17" ht="26.25" customHeight="1">
      <c r="A67" s="12">
        <v>1399</v>
      </c>
      <c r="B67" s="12">
        <v>4</v>
      </c>
      <c r="C67" s="12" t="s">
        <v>329</v>
      </c>
      <c r="D67" s="33" t="s">
        <v>330</v>
      </c>
      <c r="E67" s="8">
        <v>1227</v>
      </c>
      <c r="F67" s="8">
        <v>0</v>
      </c>
      <c r="G67" s="8">
        <v>0</v>
      </c>
      <c r="H67" s="8">
        <v>0</v>
      </c>
      <c r="I67" s="8">
        <v>0</v>
      </c>
      <c r="J67" s="8">
        <v>0</v>
      </c>
      <c r="K67" s="8">
        <v>0</v>
      </c>
      <c r="L67" s="8">
        <v>0</v>
      </c>
      <c r="M67" s="8">
        <v>0</v>
      </c>
      <c r="N67" s="8">
        <v>0</v>
      </c>
      <c r="O67" s="8">
        <v>0</v>
      </c>
      <c r="P67" s="8">
        <v>1227</v>
      </c>
      <c r="Q67" s="19">
        <f t="shared" si="0"/>
        <v>0</v>
      </c>
    </row>
    <row r="68" spans="1:17" ht="26.25" customHeight="1">
      <c r="A68" s="12">
        <v>1399</v>
      </c>
      <c r="B68" s="12">
        <v>4</v>
      </c>
      <c r="C68" s="12" t="s">
        <v>331</v>
      </c>
      <c r="D68" s="33" t="s">
        <v>332</v>
      </c>
      <c r="E68" s="8">
        <v>58</v>
      </c>
      <c r="F68" s="8">
        <v>0</v>
      </c>
      <c r="G68" s="8">
        <v>0</v>
      </c>
      <c r="H68" s="8">
        <v>0</v>
      </c>
      <c r="I68" s="8">
        <v>0</v>
      </c>
      <c r="J68" s="8">
        <v>0</v>
      </c>
      <c r="K68" s="8">
        <v>0</v>
      </c>
      <c r="L68" s="8">
        <v>0</v>
      </c>
      <c r="M68" s="8">
        <v>0</v>
      </c>
      <c r="N68" s="8">
        <v>0</v>
      </c>
      <c r="O68" s="8">
        <v>0</v>
      </c>
      <c r="P68" s="8">
        <v>58</v>
      </c>
      <c r="Q68" s="19">
        <f t="shared" ref="Q68:Q131" si="1">E68-SUM(F68:P68)</f>
        <v>0</v>
      </c>
    </row>
    <row r="69" spans="1:17" ht="26.25" customHeight="1">
      <c r="A69" s="12">
        <v>1399</v>
      </c>
      <c r="B69" s="12">
        <v>4</v>
      </c>
      <c r="C69" s="12" t="s">
        <v>333</v>
      </c>
      <c r="D69" s="33" t="s">
        <v>334</v>
      </c>
      <c r="E69" s="8">
        <v>90</v>
      </c>
      <c r="F69" s="8">
        <v>0</v>
      </c>
      <c r="G69" s="8">
        <v>0</v>
      </c>
      <c r="H69" s="8">
        <v>0</v>
      </c>
      <c r="I69" s="8">
        <v>0</v>
      </c>
      <c r="J69" s="8">
        <v>0</v>
      </c>
      <c r="K69" s="8">
        <v>0</v>
      </c>
      <c r="L69" s="8">
        <v>0</v>
      </c>
      <c r="M69" s="8">
        <v>0</v>
      </c>
      <c r="N69" s="8">
        <v>0</v>
      </c>
      <c r="O69" s="8">
        <v>0</v>
      </c>
      <c r="P69" s="8">
        <v>90</v>
      </c>
      <c r="Q69" s="19">
        <f t="shared" si="1"/>
        <v>0</v>
      </c>
    </row>
    <row r="70" spans="1:17" ht="26.25" customHeight="1">
      <c r="A70" s="12">
        <v>1399</v>
      </c>
      <c r="B70" s="12">
        <v>2</v>
      </c>
      <c r="C70" s="12" t="s">
        <v>335</v>
      </c>
      <c r="D70" s="33" t="s">
        <v>336</v>
      </c>
      <c r="E70" s="8">
        <v>73266</v>
      </c>
      <c r="F70" s="8">
        <v>0</v>
      </c>
      <c r="G70" s="8">
        <v>0</v>
      </c>
      <c r="H70" s="8">
        <v>0</v>
      </c>
      <c r="I70" s="8">
        <v>0</v>
      </c>
      <c r="J70" s="8">
        <v>360</v>
      </c>
      <c r="K70" s="8">
        <v>0</v>
      </c>
      <c r="L70" s="8">
        <v>0</v>
      </c>
      <c r="M70" s="8">
        <v>0</v>
      </c>
      <c r="N70" s="8">
        <v>0</v>
      </c>
      <c r="O70" s="8">
        <v>26621</v>
      </c>
      <c r="P70" s="8">
        <v>46284</v>
      </c>
      <c r="Q70" s="19">
        <f t="shared" si="1"/>
        <v>1</v>
      </c>
    </row>
    <row r="71" spans="1:17" ht="26.25" customHeight="1">
      <c r="A71" s="12">
        <v>1399</v>
      </c>
      <c r="B71" s="12">
        <v>3</v>
      </c>
      <c r="C71" s="12" t="s">
        <v>337</v>
      </c>
      <c r="D71" s="33" t="s">
        <v>338</v>
      </c>
      <c r="E71" s="8">
        <v>73266</v>
      </c>
      <c r="F71" s="8">
        <v>0</v>
      </c>
      <c r="G71" s="8">
        <v>0</v>
      </c>
      <c r="H71" s="8">
        <v>0</v>
      </c>
      <c r="I71" s="8">
        <v>0</v>
      </c>
      <c r="J71" s="8">
        <v>360</v>
      </c>
      <c r="K71" s="8">
        <v>0</v>
      </c>
      <c r="L71" s="8">
        <v>0</v>
      </c>
      <c r="M71" s="8">
        <v>0</v>
      </c>
      <c r="N71" s="8">
        <v>0</v>
      </c>
      <c r="O71" s="8">
        <v>26621</v>
      </c>
      <c r="P71" s="8">
        <v>46284</v>
      </c>
      <c r="Q71" s="19">
        <f t="shared" si="1"/>
        <v>1</v>
      </c>
    </row>
    <row r="72" spans="1:17" ht="26.25" customHeight="1">
      <c r="A72" s="12">
        <v>1399</v>
      </c>
      <c r="B72" s="12">
        <v>4</v>
      </c>
      <c r="C72" s="12" t="s">
        <v>339</v>
      </c>
      <c r="D72" s="33" t="s">
        <v>340</v>
      </c>
      <c r="E72" s="8">
        <v>73266</v>
      </c>
      <c r="F72" s="8">
        <v>0</v>
      </c>
      <c r="G72" s="8">
        <v>0</v>
      </c>
      <c r="H72" s="8">
        <v>0</v>
      </c>
      <c r="I72" s="8">
        <v>0</v>
      </c>
      <c r="J72" s="8">
        <v>360</v>
      </c>
      <c r="K72" s="8">
        <v>0</v>
      </c>
      <c r="L72" s="8">
        <v>0</v>
      </c>
      <c r="M72" s="8">
        <v>0</v>
      </c>
      <c r="N72" s="8">
        <v>0</v>
      </c>
      <c r="O72" s="8">
        <v>26621</v>
      </c>
      <c r="P72" s="8">
        <v>46284</v>
      </c>
      <c r="Q72" s="19">
        <f t="shared" si="1"/>
        <v>1</v>
      </c>
    </row>
    <row r="73" spans="1:17" ht="26.25" customHeight="1">
      <c r="A73" s="12">
        <v>1399</v>
      </c>
      <c r="B73" s="12">
        <v>4</v>
      </c>
      <c r="C73" s="12" t="s">
        <v>341</v>
      </c>
      <c r="D73" s="33" t="s">
        <v>342</v>
      </c>
      <c r="E73" s="8">
        <v>0</v>
      </c>
      <c r="F73" s="8">
        <v>0</v>
      </c>
      <c r="G73" s="8">
        <v>0</v>
      </c>
      <c r="H73" s="8">
        <v>0</v>
      </c>
      <c r="I73" s="8">
        <v>0</v>
      </c>
      <c r="J73" s="8">
        <v>0</v>
      </c>
      <c r="K73" s="8">
        <v>0</v>
      </c>
      <c r="L73" s="8">
        <v>0</v>
      </c>
      <c r="M73" s="8">
        <v>0</v>
      </c>
      <c r="N73" s="8">
        <v>0</v>
      </c>
      <c r="O73" s="8">
        <v>0</v>
      </c>
      <c r="P73" s="8">
        <v>0</v>
      </c>
      <c r="Q73" s="19">
        <f t="shared" si="1"/>
        <v>0</v>
      </c>
    </row>
    <row r="74" spans="1:17" ht="26.25" customHeight="1">
      <c r="A74" s="12">
        <v>1399</v>
      </c>
      <c r="B74" s="12">
        <v>2</v>
      </c>
      <c r="C74" s="12" t="s">
        <v>343</v>
      </c>
      <c r="D74" s="33" t="s">
        <v>344</v>
      </c>
      <c r="E74" s="8">
        <v>56619</v>
      </c>
      <c r="F74" s="8">
        <v>16501</v>
      </c>
      <c r="G74" s="8">
        <v>0</v>
      </c>
      <c r="H74" s="8">
        <v>0</v>
      </c>
      <c r="I74" s="8">
        <v>0</v>
      </c>
      <c r="J74" s="8">
        <v>1695</v>
      </c>
      <c r="K74" s="8">
        <v>0</v>
      </c>
      <c r="L74" s="8">
        <v>0</v>
      </c>
      <c r="M74" s="8">
        <v>0</v>
      </c>
      <c r="N74" s="8">
        <v>430</v>
      </c>
      <c r="O74" s="8">
        <v>0</v>
      </c>
      <c r="P74" s="8">
        <v>37994</v>
      </c>
      <c r="Q74" s="19">
        <f t="shared" si="1"/>
        <v>-1</v>
      </c>
    </row>
    <row r="75" spans="1:17" ht="26.25" customHeight="1">
      <c r="A75" s="12">
        <v>1399</v>
      </c>
      <c r="B75" s="12">
        <v>3</v>
      </c>
      <c r="C75" s="12" t="s">
        <v>345</v>
      </c>
      <c r="D75" s="33" t="s">
        <v>346</v>
      </c>
      <c r="E75" s="8">
        <v>0</v>
      </c>
      <c r="F75" s="8">
        <v>0</v>
      </c>
      <c r="G75" s="8">
        <v>0</v>
      </c>
      <c r="H75" s="8">
        <v>0</v>
      </c>
      <c r="I75" s="8">
        <v>0</v>
      </c>
      <c r="J75" s="8">
        <v>0</v>
      </c>
      <c r="K75" s="8">
        <v>0</v>
      </c>
      <c r="L75" s="8">
        <v>0</v>
      </c>
      <c r="M75" s="8">
        <v>0</v>
      </c>
      <c r="N75" s="8">
        <v>0</v>
      </c>
      <c r="O75" s="8">
        <v>0</v>
      </c>
      <c r="P75" s="8">
        <v>0</v>
      </c>
      <c r="Q75" s="19">
        <f t="shared" si="1"/>
        <v>0</v>
      </c>
    </row>
    <row r="76" spans="1:17" ht="26.25" customHeight="1">
      <c r="A76" s="12">
        <v>1399</v>
      </c>
      <c r="B76" s="12">
        <v>4</v>
      </c>
      <c r="C76" s="12" t="s">
        <v>347</v>
      </c>
      <c r="D76" s="33" t="s">
        <v>348</v>
      </c>
      <c r="E76" s="8">
        <v>0</v>
      </c>
      <c r="F76" s="8">
        <v>0</v>
      </c>
      <c r="G76" s="8">
        <v>0</v>
      </c>
      <c r="H76" s="8">
        <v>0</v>
      </c>
      <c r="I76" s="8">
        <v>0</v>
      </c>
      <c r="J76" s="8">
        <v>0</v>
      </c>
      <c r="K76" s="8">
        <v>0</v>
      </c>
      <c r="L76" s="8">
        <v>0</v>
      </c>
      <c r="M76" s="8">
        <v>0</v>
      </c>
      <c r="N76" s="8">
        <v>0</v>
      </c>
      <c r="O76" s="8">
        <v>0</v>
      </c>
      <c r="P76" s="8">
        <v>0</v>
      </c>
      <c r="Q76" s="19">
        <f t="shared" si="1"/>
        <v>0</v>
      </c>
    </row>
    <row r="77" spans="1:17" ht="26.25" customHeight="1">
      <c r="A77" s="12">
        <v>1399</v>
      </c>
      <c r="B77" s="12">
        <v>3</v>
      </c>
      <c r="C77" s="12" t="s">
        <v>349</v>
      </c>
      <c r="D77" s="33" t="s">
        <v>350</v>
      </c>
      <c r="E77" s="8">
        <v>56619</v>
      </c>
      <c r="F77" s="8">
        <v>16501</v>
      </c>
      <c r="G77" s="8">
        <v>0</v>
      </c>
      <c r="H77" s="8">
        <v>0</v>
      </c>
      <c r="I77" s="8">
        <v>0</v>
      </c>
      <c r="J77" s="8">
        <v>1695</v>
      </c>
      <c r="K77" s="8">
        <v>0</v>
      </c>
      <c r="L77" s="8">
        <v>0</v>
      </c>
      <c r="M77" s="8">
        <v>0</v>
      </c>
      <c r="N77" s="8">
        <v>430</v>
      </c>
      <c r="O77" s="8">
        <v>0</v>
      </c>
      <c r="P77" s="8">
        <v>37994</v>
      </c>
      <c r="Q77" s="19">
        <f t="shared" si="1"/>
        <v>-1</v>
      </c>
    </row>
    <row r="78" spans="1:17" ht="26.25" customHeight="1">
      <c r="A78" s="12">
        <v>1399</v>
      </c>
      <c r="B78" s="12">
        <v>4</v>
      </c>
      <c r="C78" s="12" t="s">
        <v>351</v>
      </c>
      <c r="D78" s="33" t="s">
        <v>350</v>
      </c>
      <c r="E78" s="8">
        <v>56619</v>
      </c>
      <c r="F78" s="8">
        <v>16501</v>
      </c>
      <c r="G78" s="8">
        <v>0</v>
      </c>
      <c r="H78" s="8">
        <v>0</v>
      </c>
      <c r="I78" s="8">
        <v>0</v>
      </c>
      <c r="J78" s="8">
        <v>1695</v>
      </c>
      <c r="K78" s="8">
        <v>0</v>
      </c>
      <c r="L78" s="8">
        <v>0</v>
      </c>
      <c r="M78" s="8">
        <v>0</v>
      </c>
      <c r="N78" s="8">
        <v>430</v>
      </c>
      <c r="O78" s="8">
        <v>0</v>
      </c>
      <c r="P78" s="8">
        <v>37994</v>
      </c>
      <c r="Q78" s="19">
        <f t="shared" si="1"/>
        <v>-1</v>
      </c>
    </row>
    <row r="79" spans="1:17" ht="26.25" customHeight="1">
      <c r="A79" s="12">
        <v>1399</v>
      </c>
      <c r="B79" s="12">
        <v>2</v>
      </c>
      <c r="C79" s="12" t="s">
        <v>352</v>
      </c>
      <c r="D79" s="33" t="s">
        <v>353</v>
      </c>
      <c r="E79" s="8">
        <v>64422</v>
      </c>
      <c r="F79" s="8">
        <v>16298</v>
      </c>
      <c r="G79" s="8">
        <v>1044</v>
      </c>
      <c r="H79" s="8">
        <v>10062</v>
      </c>
      <c r="I79" s="8">
        <v>0</v>
      </c>
      <c r="J79" s="8">
        <v>927</v>
      </c>
      <c r="K79" s="8">
        <v>5740</v>
      </c>
      <c r="L79" s="8">
        <v>0</v>
      </c>
      <c r="M79" s="8">
        <v>0</v>
      </c>
      <c r="N79" s="8">
        <v>15378</v>
      </c>
      <c r="O79" s="8">
        <v>0</v>
      </c>
      <c r="P79" s="8">
        <v>14972</v>
      </c>
      <c r="Q79" s="19">
        <f t="shared" si="1"/>
        <v>1</v>
      </c>
    </row>
    <row r="80" spans="1:17" ht="26.25" customHeight="1">
      <c r="A80" s="12">
        <v>1399</v>
      </c>
      <c r="B80" s="12">
        <v>3</v>
      </c>
      <c r="C80" s="12" t="s">
        <v>354</v>
      </c>
      <c r="D80" s="33" t="s">
        <v>355</v>
      </c>
      <c r="E80" s="8">
        <v>31199</v>
      </c>
      <c r="F80" s="8">
        <v>0</v>
      </c>
      <c r="G80" s="8">
        <v>1044</v>
      </c>
      <c r="H80" s="8">
        <v>10062</v>
      </c>
      <c r="I80" s="8">
        <v>0</v>
      </c>
      <c r="J80" s="8">
        <v>621</v>
      </c>
      <c r="K80" s="8">
        <v>264</v>
      </c>
      <c r="L80" s="8">
        <v>0</v>
      </c>
      <c r="M80" s="8">
        <v>0</v>
      </c>
      <c r="N80" s="8">
        <v>15378</v>
      </c>
      <c r="O80" s="8">
        <v>0</v>
      </c>
      <c r="P80" s="8">
        <v>3830</v>
      </c>
      <c r="Q80" s="19">
        <f t="shared" si="1"/>
        <v>0</v>
      </c>
    </row>
    <row r="81" spans="1:17" ht="26.25" customHeight="1">
      <c r="A81" s="12">
        <v>1399</v>
      </c>
      <c r="B81" s="12">
        <v>4</v>
      </c>
      <c r="C81" s="12" t="s">
        <v>356</v>
      </c>
      <c r="D81" s="33" t="s">
        <v>357</v>
      </c>
      <c r="E81" s="8">
        <v>3159</v>
      </c>
      <c r="F81" s="8">
        <v>0</v>
      </c>
      <c r="G81" s="8">
        <v>9</v>
      </c>
      <c r="H81" s="8">
        <v>1540</v>
      </c>
      <c r="I81" s="8">
        <v>0</v>
      </c>
      <c r="J81" s="8">
        <v>411</v>
      </c>
      <c r="K81" s="8">
        <v>264</v>
      </c>
      <c r="L81" s="8">
        <v>0</v>
      </c>
      <c r="M81" s="8">
        <v>0</v>
      </c>
      <c r="N81" s="8">
        <v>935</v>
      </c>
      <c r="O81" s="8">
        <v>0</v>
      </c>
      <c r="P81" s="8">
        <v>0</v>
      </c>
      <c r="Q81" s="19">
        <f t="shared" si="1"/>
        <v>0</v>
      </c>
    </row>
    <row r="82" spans="1:17" ht="26.25" customHeight="1">
      <c r="A82" s="12">
        <v>1399</v>
      </c>
      <c r="B82" s="12">
        <v>4</v>
      </c>
      <c r="C82" s="12" t="s">
        <v>358</v>
      </c>
      <c r="D82" s="33" t="s">
        <v>359</v>
      </c>
      <c r="E82" s="8">
        <v>26101</v>
      </c>
      <c r="F82" s="8">
        <v>0</v>
      </c>
      <c r="G82" s="8">
        <v>0</v>
      </c>
      <c r="H82" s="8">
        <v>8522</v>
      </c>
      <c r="I82" s="8">
        <v>0</v>
      </c>
      <c r="J82" s="8">
        <v>0</v>
      </c>
      <c r="K82" s="8">
        <v>0</v>
      </c>
      <c r="L82" s="8">
        <v>0</v>
      </c>
      <c r="M82" s="8">
        <v>0</v>
      </c>
      <c r="N82" s="8">
        <v>14443</v>
      </c>
      <c r="O82" s="8">
        <v>0</v>
      </c>
      <c r="P82" s="8">
        <v>3136</v>
      </c>
      <c r="Q82" s="19">
        <f t="shared" si="1"/>
        <v>0</v>
      </c>
    </row>
    <row r="83" spans="1:17" ht="26.25" customHeight="1">
      <c r="A83" s="12">
        <v>1399</v>
      </c>
      <c r="B83" s="12">
        <v>4</v>
      </c>
      <c r="C83" s="12" t="s">
        <v>360</v>
      </c>
      <c r="D83" s="33" t="s">
        <v>361</v>
      </c>
      <c r="E83" s="8">
        <v>1940</v>
      </c>
      <c r="F83" s="8">
        <v>0</v>
      </c>
      <c r="G83" s="8">
        <v>1035</v>
      </c>
      <c r="H83" s="8">
        <v>0</v>
      </c>
      <c r="I83" s="8">
        <v>0</v>
      </c>
      <c r="J83" s="8">
        <v>210</v>
      </c>
      <c r="K83" s="8">
        <v>0</v>
      </c>
      <c r="L83" s="8">
        <v>0</v>
      </c>
      <c r="M83" s="8">
        <v>0</v>
      </c>
      <c r="N83" s="8">
        <v>0</v>
      </c>
      <c r="O83" s="8">
        <v>0</v>
      </c>
      <c r="P83" s="8">
        <v>694</v>
      </c>
      <c r="Q83" s="19">
        <f t="shared" si="1"/>
        <v>1</v>
      </c>
    </row>
    <row r="84" spans="1:17" ht="26.25" customHeight="1">
      <c r="A84" s="12">
        <v>1399</v>
      </c>
      <c r="B84" s="12">
        <v>3</v>
      </c>
      <c r="C84" s="12" t="s">
        <v>362</v>
      </c>
      <c r="D84" s="33" t="s">
        <v>363</v>
      </c>
      <c r="E84" s="8">
        <v>33073</v>
      </c>
      <c r="F84" s="8">
        <v>16298</v>
      </c>
      <c r="G84" s="8">
        <v>0</v>
      </c>
      <c r="H84" s="8">
        <v>0</v>
      </c>
      <c r="I84" s="8">
        <v>0</v>
      </c>
      <c r="J84" s="8">
        <v>306</v>
      </c>
      <c r="K84" s="8">
        <v>5327</v>
      </c>
      <c r="L84" s="8">
        <v>0</v>
      </c>
      <c r="M84" s="8">
        <v>0</v>
      </c>
      <c r="N84" s="8">
        <v>0</v>
      </c>
      <c r="O84" s="8">
        <v>0</v>
      </c>
      <c r="P84" s="8">
        <v>11142</v>
      </c>
      <c r="Q84" s="19">
        <f t="shared" si="1"/>
        <v>0</v>
      </c>
    </row>
    <row r="85" spans="1:17" ht="26.25" customHeight="1">
      <c r="A85" s="12">
        <v>1399</v>
      </c>
      <c r="B85" s="12">
        <v>4</v>
      </c>
      <c r="C85" s="12" t="s">
        <v>364</v>
      </c>
      <c r="D85" s="33" t="s">
        <v>365</v>
      </c>
      <c r="E85" s="8">
        <v>3617</v>
      </c>
      <c r="F85" s="8">
        <v>0</v>
      </c>
      <c r="G85" s="8">
        <v>0</v>
      </c>
      <c r="H85" s="8">
        <v>0</v>
      </c>
      <c r="I85" s="8">
        <v>0</v>
      </c>
      <c r="J85" s="8">
        <v>0</v>
      </c>
      <c r="K85" s="8">
        <v>0</v>
      </c>
      <c r="L85" s="8">
        <v>0</v>
      </c>
      <c r="M85" s="8">
        <v>0</v>
      </c>
      <c r="N85" s="8">
        <v>0</v>
      </c>
      <c r="O85" s="8">
        <v>0</v>
      </c>
      <c r="P85" s="8">
        <v>3617</v>
      </c>
      <c r="Q85" s="19">
        <f t="shared" si="1"/>
        <v>0</v>
      </c>
    </row>
    <row r="86" spans="1:17" ht="26.25" customHeight="1">
      <c r="A86" s="12">
        <v>1399</v>
      </c>
      <c r="B86" s="12">
        <v>4</v>
      </c>
      <c r="C86" s="12" t="s">
        <v>366</v>
      </c>
      <c r="D86" s="33" t="s">
        <v>367</v>
      </c>
      <c r="E86" s="8">
        <v>3443</v>
      </c>
      <c r="F86" s="8">
        <v>2722</v>
      </c>
      <c r="G86" s="8">
        <v>0</v>
      </c>
      <c r="H86" s="8">
        <v>0</v>
      </c>
      <c r="I86" s="8">
        <v>0</v>
      </c>
      <c r="J86" s="8">
        <v>306</v>
      </c>
      <c r="K86" s="8">
        <v>414</v>
      </c>
      <c r="L86" s="8">
        <v>0</v>
      </c>
      <c r="M86" s="8">
        <v>0</v>
      </c>
      <c r="N86" s="8">
        <v>0</v>
      </c>
      <c r="O86" s="8">
        <v>0</v>
      </c>
      <c r="P86" s="8">
        <v>0</v>
      </c>
      <c r="Q86" s="19">
        <f t="shared" si="1"/>
        <v>1</v>
      </c>
    </row>
    <row r="87" spans="1:17" ht="26.25" customHeight="1">
      <c r="A87" s="12">
        <v>1399</v>
      </c>
      <c r="B87" s="12">
        <v>4</v>
      </c>
      <c r="C87" s="12" t="s">
        <v>368</v>
      </c>
      <c r="D87" s="33" t="s">
        <v>369</v>
      </c>
      <c r="E87" s="8">
        <v>15973</v>
      </c>
      <c r="F87" s="8">
        <v>8448</v>
      </c>
      <c r="G87" s="8">
        <v>0</v>
      </c>
      <c r="H87" s="8">
        <v>0</v>
      </c>
      <c r="I87" s="8">
        <v>0</v>
      </c>
      <c r="J87" s="8">
        <v>0</v>
      </c>
      <c r="K87" s="8">
        <v>0</v>
      </c>
      <c r="L87" s="8">
        <v>0</v>
      </c>
      <c r="M87" s="8">
        <v>0</v>
      </c>
      <c r="N87" s="8">
        <v>0</v>
      </c>
      <c r="O87" s="8">
        <v>0</v>
      </c>
      <c r="P87" s="8">
        <v>7525</v>
      </c>
      <c r="Q87" s="19">
        <f t="shared" si="1"/>
        <v>0</v>
      </c>
    </row>
    <row r="88" spans="1:17" ht="26.25" customHeight="1">
      <c r="A88" s="12">
        <v>1399</v>
      </c>
      <c r="B88" s="12">
        <v>4</v>
      </c>
      <c r="C88" s="12" t="s">
        <v>370</v>
      </c>
      <c r="D88" s="33" t="s">
        <v>371</v>
      </c>
      <c r="E88" s="8">
        <v>10041</v>
      </c>
      <c r="F88" s="8">
        <v>5128</v>
      </c>
      <c r="G88" s="8">
        <v>0</v>
      </c>
      <c r="H88" s="8">
        <v>0</v>
      </c>
      <c r="I88" s="8">
        <v>0</v>
      </c>
      <c r="J88" s="8">
        <v>0</v>
      </c>
      <c r="K88" s="8">
        <v>4913</v>
      </c>
      <c r="L88" s="8">
        <v>0</v>
      </c>
      <c r="M88" s="8">
        <v>0</v>
      </c>
      <c r="N88" s="8">
        <v>0</v>
      </c>
      <c r="O88" s="8">
        <v>0</v>
      </c>
      <c r="P88" s="8">
        <v>0</v>
      </c>
      <c r="Q88" s="19">
        <f t="shared" si="1"/>
        <v>0</v>
      </c>
    </row>
    <row r="89" spans="1:17" ht="26.25" customHeight="1">
      <c r="A89" s="12">
        <v>1399</v>
      </c>
      <c r="B89" s="12">
        <v>3</v>
      </c>
      <c r="C89" s="12" t="s">
        <v>372</v>
      </c>
      <c r="D89" s="33" t="s">
        <v>373</v>
      </c>
      <c r="E89" s="8">
        <v>149</v>
      </c>
      <c r="F89" s="8">
        <v>0</v>
      </c>
      <c r="G89" s="8">
        <v>0</v>
      </c>
      <c r="H89" s="8">
        <v>0</v>
      </c>
      <c r="I89" s="8">
        <v>0</v>
      </c>
      <c r="J89" s="8">
        <v>0</v>
      </c>
      <c r="K89" s="8">
        <v>149</v>
      </c>
      <c r="L89" s="8">
        <v>0</v>
      </c>
      <c r="M89" s="8">
        <v>0</v>
      </c>
      <c r="N89" s="8">
        <v>0</v>
      </c>
      <c r="O89" s="8">
        <v>0</v>
      </c>
      <c r="P89" s="8">
        <v>0</v>
      </c>
      <c r="Q89" s="19">
        <f t="shared" si="1"/>
        <v>0</v>
      </c>
    </row>
    <row r="90" spans="1:17" ht="26.25" customHeight="1">
      <c r="A90" s="12">
        <v>1399</v>
      </c>
      <c r="B90" s="12">
        <v>4</v>
      </c>
      <c r="C90" s="12" t="s">
        <v>374</v>
      </c>
      <c r="D90" s="33" t="s">
        <v>373</v>
      </c>
      <c r="E90" s="8">
        <v>149</v>
      </c>
      <c r="F90" s="8">
        <v>0</v>
      </c>
      <c r="G90" s="8">
        <v>0</v>
      </c>
      <c r="H90" s="8">
        <v>0</v>
      </c>
      <c r="I90" s="8">
        <v>0</v>
      </c>
      <c r="J90" s="8">
        <v>0</v>
      </c>
      <c r="K90" s="8">
        <v>149</v>
      </c>
      <c r="L90" s="8">
        <v>0</v>
      </c>
      <c r="M90" s="8">
        <v>0</v>
      </c>
      <c r="N90" s="8">
        <v>0</v>
      </c>
      <c r="O90" s="8">
        <v>0</v>
      </c>
      <c r="P90" s="8">
        <v>0</v>
      </c>
      <c r="Q90" s="19">
        <f t="shared" si="1"/>
        <v>0</v>
      </c>
    </row>
    <row r="91" spans="1:17" ht="26.25" customHeight="1">
      <c r="A91" s="12">
        <v>1399</v>
      </c>
      <c r="B91" s="12">
        <v>2</v>
      </c>
      <c r="C91" s="12" t="s">
        <v>375</v>
      </c>
      <c r="D91" s="33" t="s">
        <v>376</v>
      </c>
      <c r="E91" s="8">
        <v>2500</v>
      </c>
      <c r="F91" s="8">
        <v>2500</v>
      </c>
      <c r="G91" s="8">
        <v>0</v>
      </c>
      <c r="H91" s="8">
        <v>0</v>
      </c>
      <c r="I91" s="8">
        <v>0</v>
      </c>
      <c r="J91" s="8">
        <v>0</v>
      </c>
      <c r="K91" s="8">
        <v>0</v>
      </c>
      <c r="L91" s="8">
        <v>0</v>
      </c>
      <c r="M91" s="8">
        <v>0</v>
      </c>
      <c r="N91" s="8">
        <v>0</v>
      </c>
      <c r="O91" s="8">
        <v>0</v>
      </c>
      <c r="P91" s="8">
        <v>0</v>
      </c>
      <c r="Q91" s="19">
        <f t="shared" si="1"/>
        <v>0</v>
      </c>
    </row>
    <row r="92" spans="1:17" ht="26.25" customHeight="1">
      <c r="A92" s="12">
        <v>1399</v>
      </c>
      <c r="B92" s="12">
        <v>3</v>
      </c>
      <c r="C92" s="12" t="s">
        <v>377</v>
      </c>
      <c r="D92" s="33" t="s">
        <v>376</v>
      </c>
      <c r="E92" s="8">
        <v>2500</v>
      </c>
      <c r="F92" s="8">
        <v>2500</v>
      </c>
      <c r="G92" s="8">
        <v>0</v>
      </c>
      <c r="H92" s="8">
        <v>0</v>
      </c>
      <c r="I92" s="8">
        <v>0</v>
      </c>
      <c r="J92" s="8">
        <v>0</v>
      </c>
      <c r="K92" s="8">
        <v>0</v>
      </c>
      <c r="L92" s="8">
        <v>0</v>
      </c>
      <c r="M92" s="8">
        <v>0</v>
      </c>
      <c r="N92" s="8">
        <v>0</v>
      </c>
      <c r="O92" s="8">
        <v>0</v>
      </c>
      <c r="P92" s="8">
        <v>0</v>
      </c>
      <c r="Q92" s="19">
        <f t="shared" si="1"/>
        <v>0</v>
      </c>
    </row>
    <row r="93" spans="1:17" ht="26.25" customHeight="1">
      <c r="A93" s="12">
        <v>1399</v>
      </c>
      <c r="B93" s="12">
        <v>4</v>
      </c>
      <c r="C93" s="12" t="s">
        <v>378</v>
      </c>
      <c r="D93" s="33" t="s">
        <v>376</v>
      </c>
      <c r="E93" s="8">
        <v>2500</v>
      </c>
      <c r="F93" s="8">
        <v>2500</v>
      </c>
      <c r="G93" s="8">
        <v>0</v>
      </c>
      <c r="H93" s="8">
        <v>0</v>
      </c>
      <c r="I93" s="8">
        <v>0</v>
      </c>
      <c r="J93" s="8">
        <v>0</v>
      </c>
      <c r="K93" s="8">
        <v>0</v>
      </c>
      <c r="L93" s="8">
        <v>0</v>
      </c>
      <c r="M93" s="8">
        <v>0</v>
      </c>
      <c r="N93" s="8">
        <v>0</v>
      </c>
      <c r="O93" s="8">
        <v>0</v>
      </c>
      <c r="P93" s="8">
        <v>0</v>
      </c>
      <c r="Q93" s="19">
        <f t="shared" si="1"/>
        <v>0</v>
      </c>
    </row>
    <row r="94" spans="1:17" ht="26.25" customHeight="1">
      <c r="A94" s="12">
        <v>1399</v>
      </c>
      <c r="B94" s="12">
        <v>2</v>
      </c>
      <c r="C94" s="12" t="s">
        <v>379</v>
      </c>
      <c r="D94" s="33" t="s">
        <v>380</v>
      </c>
      <c r="E94" s="8">
        <v>389047</v>
      </c>
      <c r="F94" s="8">
        <v>107544</v>
      </c>
      <c r="G94" s="8">
        <v>29428</v>
      </c>
      <c r="H94" s="8">
        <v>17086</v>
      </c>
      <c r="I94" s="8">
        <v>0</v>
      </c>
      <c r="J94" s="8">
        <v>1680</v>
      </c>
      <c r="K94" s="8">
        <v>46452</v>
      </c>
      <c r="L94" s="8">
        <v>0</v>
      </c>
      <c r="M94" s="8">
        <v>0</v>
      </c>
      <c r="N94" s="8">
        <v>1380</v>
      </c>
      <c r="O94" s="8">
        <v>0</v>
      </c>
      <c r="P94" s="8">
        <v>185476</v>
      </c>
      <c r="Q94" s="19">
        <f t="shared" si="1"/>
        <v>1</v>
      </c>
    </row>
    <row r="95" spans="1:17" ht="26.25" customHeight="1">
      <c r="A95" s="12">
        <v>1399</v>
      </c>
      <c r="B95" s="12">
        <v>3</v>
      </c>
      <c r="C95" s="12" t="s">
        <v>381</v>
      </c>
      <c r="D95" s="33" t="s">
        <v>382</v>
      </c>
      <c r="E95" s="8">
        <v>3315</v>
      </c>
      <c r="F95" s="8">
        <v>0</v>
      </c>
      <c r="G95" s="8">
        <v>0</v>
      </c>
      <c r="H95" s="8">
        <v>0</v>
      </c>
      <c r="I95" s="8">
        <v>0</v>
      </c>
      <c r="J95" s="8">
        <v>0</v>
      </c>
      <c r="K95" s="8">
        <v>3300</v>
      </c>
      <c r="L95" s="8">
        <v>0</v>
      </c>
      <c r="M95" s="8">
        <v>0</v>
      </c>
      <c r="N95" s="8">
        <v>0</v>
      </c>
      <c r="O95" s="8">
        <v>0</v>
      </c>
      <c r="P95" s="8">
        <v>15</v>
      </c>
      <c r="Q95" s="19">
        <f t="shared" si="1"/>
        <v>0</v>
      </c>
    </row>
    <row r="96" spans="1:17" ht="26.25" customHeight="1">
      <c r="A96" s="12">
        <v>1399</v>
      </c>
      <c r="B96" s="12">
        <v>4</v>
      </c>
      <c r="C96" s="12" t="s">
        <v>383</v>
      </c>
      <c r="D96" s="33" t="s">
        <v>384</v>
      </c>
      <c r="E96" s="8">
        <v>0</v>
      </c>
      <c r="F96" s="8">
        <v>0</v>
      </c>
      <c r="G96" s="8">
        <v>0</v>
      </c>
      <c r="H96" s="8">
        <v>0</v>
      </c>
      <c r="I96" s="8">
        <v>0</v>
      </c>
      <c r="J96" s="8">
        <v>0</v>
      </c>
      <c r="K96" s="8">
        <v>0</v>
      </c>
      <c r="L96" s="8">
        <v>0</v>
      </c>
      <c r="M96" s="8">
        <v>0</v>
      </c>
      <c r="N96" s="8">
        <v>0</v>
      </c>
      <c r="O96" s="8">
        <v>0</v>
      </c>
      <c r="P96" s="8">
        <v>0</v>
      </c>
      <c r="Q96" s="19">
        <f t="shared" si="1"/>
        <v>0</v>
      </c>
    </row>
    <row r="97" spans="1:17" ht="26.25" customHeight="1">
      <c r="A97" s="12">
        <v>1399</v>
      </c>
      <c r="B97" s="12">
        <v>4</v>
      </c>
      <c r="C97" s="12" t="s">
        <v>385</v>
      </c>
      <c r="D97" s="33" t="s">
        <v>386</v>
      </c>
      <c r="E97" s="8">
        <v>3315</v>
      </c>
      <c r="F97" s="8">
        <v>0</v>
      </c>
      <c r="G97" s="8">
        <v>0</v>
      </c>
      <c r="H97" s="8">
        <v>0</v>
      </c>
      <c r="I97" s="8">
        <v>0</v>
      </c>
      <c r="J97" s="8">
        <v>0</v>
      </c>
      <c r="K97" s="8">
        <v>3300</v>
      </c>
      <c r="L97" s="8">
        <v>0</v>
      </c>
      <c r="M97" s="8">
        <v>0</v>
      </c>
      <c r="N97" s="8">
        <v>0</v>
      </c>
      <c r="O97" s="8">
        <v>0</v>
      </c>
      <c r="P97" s="8">
        <v>15</v>
      </c>
      <c r="Q97" s="19">
        <f t="shared" si="1"/>
        <v>0</v>
      </c>
    </row>
    <row r="98" spans="1:17" ht="26.25" customHeight="1">
      <c r="A98" s="12">
        <v>1399</v>
      </c>
      <c r="B98" s="12">
        <v>3</v>
      </c>
      <c r="C98" s="12" t="s">
        <v>387</v>
      </c>
      <c r="D98" s="33" t="s">
        <v>388</v>
      </c>
      <c r="E98" s="8">
        <v>385733</v>
      </c>
      <c r="F98" s="8">
        <v>107544</v>
      </c>
      <c r="G98" s="8">
        <v>29428</v>
      </c>
      <c r="H98" s="8">
        <v>17086</v>
      </c>
      <c r="I98" s="8">
        <v>0</v>
      </c>
      <c r="J98" s="8">
        <v>1680</v>
      </c>
      <c r="K98" s="8">
        <v>43152</v>
      </c>
      <c r="L98" s="8">
        <v>0</v>
      </c>
      <c r="M98" s="8">
        <v>0</v>
      </c>
      <c r="N98" s="8">
        <v>1380</v>
      </c>
      <c r="O98" s="8">
        <v>0</v>
      </c>
      <c r="P98" s="8">
        <v>185462</v>
      </c>
      <c r="Q98" s="19">
        <f t="shared" si="1"/>
        <v>1</v>
      </c>
    </row>
    <row r="99" spans="1:17" ht="26.25" customHeight="1">
      <c r="A99" s="12">
        <v>1399</v>
      </c>
      <c r="B99" s="12">
        <v>4</v>
      </c>
      <c r="C99" s="12" t="s">
        <v>389</v>
      </c>
      <c r="D99" s="33" t="s">
        <v>388</v>
      </c>
      <c r="E99" s="8">
        <v>385733</v>
      </c>
      <c r="F99" s="8">
        <v>107544</v>
      </c>
      <c r="G99" s="8">
        <v>29428</v>
      </c>
      <c r="H99" s="8">
        <v>17086</v>
      </c>
      <c r="I99" s="8">
        <v>0</v>
      </c>
      <c r="J99" s="8">
        <v>1680</v>
      </c>
      <c r="K99" s="8">
        <v>43152</v>
      </c>
      <c r="L99" s="8">
        <v>0</v>
      </c>
      <c r="M99" s="8">
        <v>0</v>
      </c>
      <c r="N99" s="8">
        <v>1380</v>
      </c>
      <c r="O99" s="8">
        <v>0</v>
      </c>
      <c r="P99" s="8">
        <v>185462</v>
      </c>
      <c r="Q99" s="19">
        <f t="shared" si="1"/>
        <v>1</v>
      </c>
    </row>
    <row r="100" spans="1:17" ht="26.25" customHeight="1">
      <c r="A100" s="12">
        <v>1399</v>
      </c>
      <c r="B100" s="12">
        <v>2</v>
      </c>
      <c r="C100" s="12" t="s">
        <v>390</v>
      </c>
      <c r="D100" s="33" t="s">
        <v>391</v>
      </c>
      <c r="E100" s="8">
        <v>1285225</v>
      </c>
      <c r="F100" s="8">
        <v>802412</v>
      </c>
      <c r="G100" s="8">
        <v>2397</v>
      </c>
      <c r="H100" s="8">
        <v>146268</v>
      </c>
      <c r="I100" s="8">
        <v>0</v>
      </c>
      <c r="J100" s="8">
        <v>217030</v>
      </c>
      <c r="K100" s="8">
        <v>5894</v>
      </c>
      <c r="L100" s="8">
        <v>0</v>
      </c>
      <c r="M100" s="8">
        <v>0</v>
      </c>
      <c r="N100" s="8">
        <v>0</v>
      </c>
      <c r="O100" s="8">
        <v>0</v>
      </c>
      <c r="P100" s="8">
        <v>111224</v>
      </c>
      <c r="Q100" s="19">
        <f t="shared" si="1"/>
        <v>0</v>
      </c>
    </row>
    <row r="101" spans="1:17" ht="26.25" customHeight="1">
      <c r="A101" s="12">
        <v>1399</v>
      </c>
      <c r="B101" s="12">
        <v>3</v>
      </c>
      <c r="C101" s="12" t="s">
        <v>392</v>
      </c>
      <c r="D101" s="33" t="s">
        <v>393</v>
      </c>
      <c r="E101" s="8">
        <v>157</v>
      </c>
      <c r="F101" s="8">
        <v>0</v>
      </c>
      <c r="G101" s="8">
        <v>0</v>
      </c>
      <c r="H101" s="8">
        <v>0</v>
      </c>
      <c r="I101" s="8">
        <v>0</v>
      </c>
      <c r="J101" s="8">
        <v>0</v>
      </c>
      <c r="K101" s="8">
        <v>157</v>
      </c>
      <c r="L101" s="8">
        <v>0</v>
      </c>
      <c r="M101" s="8">
        <v>0</v>
      </c>
      <c r="N101" s="8">
        <v>0</v>
      </c>
      <c r="O101" s="8">
        <v>0</v>
      </c>
      <c r="P101" s="8">
        <v>0</v>
      </c>
      <c r="Q101" s="19">
        <f t="shared" si="1"/>
        <v>0</v>
      </c>
    </row>
    <row r="102" spans="1:17" ht="26.25" customHeight="1">
      <c r="A102" s="12">
        <v>1399</v>
      </c>
      <c r="B102" s="12">
        <v>4</v>
      </c>
      <c r="C102" s="12" t="s">
        <v>394</v>
      </c>
      <c r="D102" s="33" t="s">
        <v>393</v>
      </c>
      <c r="E102" s="8">
        <v>157</v>
      </c>
      <c r="F102" s="8">
        <v>0</v>
      </c>
      <c r="G102" s="8">
        <v>0</v>
      </c>
      <c r="H102" s="8">
        <v>0</v>
      </c>
      <c r="I102" s="8">
        <v>0</v>
      </c>
      <c r="J102" s="8">
        <v>0</v>
      </c>
      <c r="K102" s="8">
        <v>157</v>
      </c>
      <c r="L102" s="8">
        <v>0</v>
      </c>
      <c r="M102" s="8">
        <v>0</v>
      </c>
      <c r="N102" s="8">
        <v>0</v>
      </c>
      <c r="O102" s="8">
        <v>0</v>
      </c>
      <c r="P102" s="8">
        <v>0</v>
      </c>
      <c r="Q102" s="19">
        <f t="shared" si="1"/>
        <v>0</v>
      </c>
    </row>
    <row r="103" spans="1:17" ht="26.25" customHeight="1">
      <c r="A103" s="12">
        <v>1399</v>
      </c>
      <c r="B103" s="12">
        <v>3</v>
      </c>
      <c r="C103" s="12" t="s">
        <v>395</v>
      </c>
      <c r="D103" s="33" t="s">
        <v>396</v>
      </c>
      <c r="E103" s="8">
        <v>1285069</v>
      </c>
      <c r="F103" s="8">
        <v>802412</v>
      </c>
      <c r="G103" s="8">
        <v>2397</v>
      </c>
      <c r="H103" s="8">
        <v>146268</v>
      </c>
      <c r="I103" s="8">
        <v>0</v>
      </c>
      <c r="J103" s="8">
        <v>217030</v>
      </c>
      <c r="K103" s="8">
        <v>5737</v>
      </c>
      <c r="L103" s="8">
        <v>0</v>
      </c>
      <c r="M103" s="8">
        <v>0</v>
      </c>
      <c r="N103" s="8">
        <v>0</v>
      </c>
      <c r="O103" s="8">
        <v>0</v>
      </c>
      <c r="P103" s="8">
        <v>111224</v>
      </c>
      <c r="Q103" s="19">
        <f t="shared" si="1"/>
        <v>1</v>
      </c>
    </row>
    <row r="104" spans="1:17" ht="26.25" customHeight="1">
      <c r="A104" s="12">
        <v>1399</v>
      </c>
      <c r="B104" s="12">
        <v>4</v>
      </c>
      <c r="C104" s="12" t="s">
        <v>397</v>
      </c>
      <c r="D104" s="33" t="s">
        <v>398</v>
      </c>
      <c r="E104" s="8">
        <v>30247</v>
      </c>
      <c r="F104" s="8">
        <v>0</v>
      </c>
      <c r="G104" s="8">
        <v>0</v>
      </c>
      <c r="H104" s="8">
        <v>0</v>
      </c>
      <c r="I104" s="8">
        <v>0</v>
      </c>
      <c r="J104" s="8">
        <v>30146</v>
      </c>
      <c r="K104" s="8">
        <v>0</v>
      </c>
      <c r="L104" s="8">
        <v>0</v>
      </c>
      <c r="M104" s="8">
        <v>0</v>
      </c>
      <c r="N104" s="8">
        <v>0</v>
      </c>
      <c r="O104" s="8">
        <v>0</v>
      </c>
      <c r="P104" s="8">
        <v>101</v>
      </c>
      <c r="Q104" s="19">
        <f t="shared" si="1"/>
        <v>0</v>
      </c>
    </row>
    <row r="105" spans="1:17" ht="26.25" customHeight="1">
      <c r="A105" s="12">
        <v>1399</v>
      </c>
      <c r="B105" s="12">
        <v>4</v>
      </c>
      <c r="C105" s="12" t="s">
        <v>399</v>
      </c>
      <c r="D105" s="33" t="s">
        <v>400</v>
      </c>
      <c r="E105" s="8">
        <v>13379</v>
      </c>
      <c r="F105" s="8">
        <v>0</v>
      </c>
      <c r="G105" s="8">
        <v>0</v>
      </c>
      <c r="H105" s="8">
        <v>0</v>
      </c>
      <c r="I105" s="8">
        <v>0</v>
      </c>
      <c r="J105" s="8">
        <v>13336</v>
      </c>
      <c r="K105" s="8">
        <v>0</v>
      </c>
      <c r="L105" s="8">
        <v>0</v>
      </c>
      <c r="M105" s="8">
        <v>0</v>
      </c>
      <c r="N105" s="8">
        <v>0</v>
      </c>
      <c r="O105" s="8">
        <v>0</v>
      </c>
      <c r="P105" s="8">
        <v>43</v>
      </c>
      <c r="Q105" s="19">
        <f t="shared" si="1"/>
        <v>0</v>
      </c>
    </row>
    <row r="106" spans="1:17" ht="26.25" customHeight="1">
      <c r="A106" s="12">
        <v>1399</v>
      </c>
      <c r="B106" s="12">
        <v>4</v>
      </c>
      <c r="C106" s="12" t="s">
        <v>401</v>
      </c>
      <c r="D106" s="33" t="s">
        <v>402</v>
      </c>
      <c r="E106" s="8">
        <v>10013</v>
      </c>
      <c r="F106" s="8">
        <v>0</v>
      </c>
      <c r="G106" s="8">
        <v>0</v>
      </c>
      <c r="H106" s="8">
        <v>0</v>
      </c>
      <c r="I106" s="8">
        <v>0</v>
      </c>
      <c r="J106" s="8">
        <v>0</v>
      </c>
      <c r="K106" s="8">
        <v>0</v>
      </c>
      <c r="L106" s="8">
        <v>0</v>
      </c>
      <c r="M106" s="8">
        <v>0</v>
      </c>
      <c r="N106" s="8">
        <v>0</v>
      </c>
      <c r="O106" s="8">
        <v>0</v>
      </c>
      <c r="P106" s="8">
        <v>10013</v>
      </c>
      <c r="Q106" s="19">
        <f t="shared" si="1"/>
        <v>0</v>
      </c>
    </row>
    <row r="107" spans="1:17" ht="26.25" customHeight="1">
      <c r="A107" s="12">
        <v>1399</v>
      </c>
      <c r="B107" s="12">
        <v>4</v>
      </c>
      <c r="C107" s="12" t="s">
        <v>403</v>
      </c>
      <c r="D107" s="33" t="s">
        <v>404</v>
      </c>
      <c r="E107" s="8">
        <v>100</v>
      </c>
      <c r="F107" s="8">
        <v>0</v>
      </c>
      <c r="G107" s="8">
        <v>0</v>
      </c>
      <c r="H107" s="8">
        <v>0</v>
      </c>
      <c r="I107" s="8">
        <v>0</v>
      </c>
      <c r="J107" s="8">
        <v>0</v>
      </c>
      <c r="K107" s="8">
        <v>100</v>
      </c>
      <c r="L107" s="8">
        <v>0</v>
      </c>
      <c r="M107" s="8">
        <v>0</v>
      </c>
      <c r="N107" s="8">
        <v>0</v>
      </c>
      <c r="O107" s="8">
        <v>0</v>
      </c>
      <c r="P107" s="8">
        <v>0</v>
      </c>
      <c r="Q107" s="19">
        <f t="shared" si="1"/>
        <v>0</v>
      </c>
    </row>
    <row r="108" spans="1:17" ht="26.25" customHeight="1">
      <c r="A108" s="12">
        <v>1399</v>
      </c>
      <c r="B108" s="12">
        <v>4</v>
      </c>
      <c r="C108" s="12" t="s">
        <v>405</v>
      </c>
      <c r="D108" s="33" t="s">
        <v>406</v>
      </c>
      <c r="E108" s="8">
        <v>995617</v>
      </c>
      <c r="F108" s="8">
        <v>802412</v>
      </c>
      <c r="G108" s="8">
        <v>0</v>
      </c>
      <c r="H108" s="8">
        <v>6877</v>
      </c>
      <c r="I108" s="8">
        <v>0</v>
      </c>
      <c r="J108" s="8">
        <v>172924</v>
      </c>
      <c r="K108" s="8">
        <v>635</v>
      </c>
      <c r="L108" s="8">
        <v>0</v>
      </c>
      <c r="M108" s="8">
        <v>0</v>
      </c>
      <c r="N108" s="8">
        <v>0</v>
      </c>
      <c r="O108" s="8">
        <v>0</v>
      </c>
      <c r="P108" s="8">
        <v>12768</v>
      </c>
      <c r="Q108" s="19">
        <f t="shared" si="1"/>
        <v>1</v>
      </c>
    </row>
    <row r="109" spans="1:17" ht="26.25" customHeight="1">
      <c r="A109" s="12">
        <v>1399</v>
      </c>
      <c r="B109" s="12">
        <v>4</v>
      </c>
      <c r="C109" s="12" t="s">
        <v>407</v>
      </c>
      <c r="D109" s="33" t="s">
        <v>408</v>
      </c>
      <c r="E109" s="8">
        <v>236</v>
      </c>
      <c r="F109" s="8">
        <v>0</v>
      </c>
      <c r="G109" s="8">
        <v>0</v>
      </c>
      <c r="H109" s="8">
        <v>100</v>
      </c>
      <c r="I109" s="8">
        <v>0</v>
      </c>
      <c r="J109" s="8">
        <v>0</v>
      </c>
      <c r="K109" s="8">
        <v>136</v>
      </c>
      <c r="L109" s="8">
        <v>0</v>
      </c>
      <c r="M109" s="8">
        <v>0</v>
      </c>
      <c r="N109" s="8">
        <v>0</v>
      </c>
      <c r="O109" s="8">
        <v>0</v>
      </c>
      <c r="P109" s="8">
        <v>0</v>
      </c>
      <c r="Q109" s="19">
        <f t="shared" si="1"/>
        <v>0</v>
      </c>
    </row>
    <row r="110" spans="1:17" ht="26.25" customHeight="1">
      <c r="A110" s="12">
        <v>1399</v>
      </c>
      <c r="B110" s="12">
        <v>4</v>
      </c>
      <c r="C110" s="12" t="s">
        <v>409</v>
      </c>
      <c r="D110" s="33" t="s">
        <v>410</v>
      </c>
      <c r="E110" s="8">
        <v>235477</v>
      </c>
      <c r="F110" s="8">
        <v>0</v>
      </c>
      <c r="G110" s="8">
        <v>2397</v>
      </c>
      <c r="H110" s="8">
        <v>139291</v>
      </c>
      <c r="I110" s="8">
        <v>0</v>
      </c>
      <c r="J110" s="8">
        <v>624</v>
      </c>
      <c r="K110" s="8">
        <v>4867</v>
      </c>
      <c r="L110" s="8">
        <v>0</v>
      </c>
      <c r="M110" s="8">
        <v>0</v>
      </c>
      <c r="N110" s="8">
        <v>0</v>
      </c>
      <c r="O110" s="8">
        <v>0</v>
      </c>
      <c r="P110" s="8">
        <v>88299</v>
      </c>
      <c r="Q110" s="19">
        <f t="shared" si="1"/>
        <v>-1</v>
      </c>
    </row>
    <row r="111" spans="1:17" ht="26.25" customHeight="1">
      <c r="A111" s="12">
        <v>1399</v>
      </c>
      <c r="B111" s="12">
        <v>2</v>
      </c>
      <c r="C111" s="12" t="s">
        <v>411</v>
      </c>
      <c r="D111" s="33" t="s">
        <v>412</v>
      </c>
      <c r="E111" s="8">
        <v>14038</v>
      </c>
      <c r="F111" s="8">
        <v>0</v>
      </c>
      <c r="G111" s="8">
        <v>171</v>
      </c>
      <c r="H111" s="8">
        <v>805</v>
      </c>
      <c r="I111" s="8">
        <v>0</v>
      </c>
      <c r="J111" s="8">
        <v>0</v>
      </c>
      <c r="K111" s="8">
        <v>2987</v>
      </c>
      <c r="L111" s="8">
        <v>0</v>
      </c>
      <c r="M111" s="8">
        <v>0</v>
      </c>
      <c r="N111" s="8">
        <v>60</v>
      </c>
      <c r="O111" s="8">
        <v>0</v>
      </c>
      <c r="P111" s="8">
        <v>10014</v>
      </c>
      <c r="Q111" s="19">
        <f t="shared" si="1"/>
        <v>1</v>
      </c>
    </row>
    <row r="112" spans="1:17" ht="26.25" customHeight="1">
      <c r="A112" s="12">
        <v>1399</v>
      </c>
      <c r="B112" s="12">
        <v>3</v>
      </c>
      <c r="C112" s="12" t="s">
        <v>413</v>
      </c>
      <c r="D112" s="33" t="s">
        <v>414</v>
      </c>
      <c r="E112" s="8">
        <v>3289</v>
      </c>
      <c r="F112" s="8">
        <v>0</v>
      </c>
      <c r="G112" s="8">
        <v>0</v>
      </c>
      <c r="H112" s="8">
        <v>0</v>
      </c>
      <c r="I112" s="8">
        <v>0</v>
      </c>
      <c r="J112" s="8">
        <v>0</v>
      </c>
      <c r="K112" s="8">
        <v>1641</v>
      </c>
      <c r="L112" s="8">
        <v>0</v>
      </c>
      <c r="M112" s="8">
        <v>0</v>
      </c>
      <c r="N112" s="8">
        <v>0</v>
      </c>
      <c r="O112" s="8">
        <v>0</v>
      </c>
      <c r="P112" s="8">
        <v>1648</v>
      </c>
      <c r="Q112" s="19">
        <f t="shared" si="1"/>
        <v>0</v>
      </c>
    </row>
    <row r="113" spans="1:17" ht="26.25" customHeight="1">
      <c r="A113" s="12">
        <v>1399</v>
      </c>
      <c r="B113" s="12">
        <v>4</v>
      </c>
      <c r="C113" s="12" t="s">
        <v>415</v>
      </c>
      <c r="D113" s="33" t="s">
        <v>414</v>
      </c>
      <c r="E113" s="8">
        <v>3289</v>
      </c>
      <c r="F113" s="8">
        <v>0</v>
      </c>
      <c r="G113" s="8">
        <v>0</v>
      </c>
      <c r="H113" s="8">
        <v>0</v>
      </c>
      <c r="I113" s="8">
        <v>0</v>
      </c>
      <c r="J113" s="8">
        <v>0</v>
      </c>
      <c r="K113" s="8">
        <v>1641</v>
      </c>
      <c r="L113" s="8">
        <v>0</v>
      </c>
      <c r="M113" s="8">
        <v>0</v>
      </c>
      <c r="N113" s="8">
        <v>0</v>
      </c>
      <c r="O113" s="8">
        <v>0</v>
      </c>
      <c r="P113" s="8">
        <v>1648</v>
      </c>
      <c r="Q113" s="19">
        <f t="shared" si="1"/>
        <v>0</v>
      </c>
    </row>
    <row r="114" spans="1:17" ht="26.25" customHeight="1">
      <c r="A114" s="12">
        <v>1399</v>
      </c>
      <c r="B114" s="12">
        <v>3</v>
      </c>
      <c r="C114" s="12" t="s">
        <v>416</v>
      </c>
      <c r="D114" s="33" t="s">
        <v>417</v>
      </c>
      <c r="E114" s="8">
        <v>9377</v>
      </c>
      <c r="F114" s="8">
        <v>0</v>
      </c>
      <c r="G114" s="8">
        <v>171</v>
      </c>
      <c r="H114" s="8">
        <v>805</v>
      </c>
      <c r="I114" s="8">
        <v>0</v>
      </c>
      <c r="J114" s="8">
        <v>0</v>
      </c>
      <c r="K114" s="8">
        <v>1346</v>
      </c>
      <c r="L114" s="8">
        <v>0</v>
      </c>
      <c r="M114" s="8">
        <v>0</v>
      </c>
      <c r="N114" s="8">
        <v>60</v>
      </c>
      <c r="O114" s="8">
        <v>0</v>
      </c>
      <c r="P114" s="8">
        <v>6995</v>
      </c>
      <c r="Q114" s="19">
        <f t="shared" si="1"/>
        <v>0</v>
      </c>
    </row>
    <row r="115" spans="1:17" ht="26.25" customHeight="1">
      <c r="A115" s="12">
        <v>1399</v>
      </c>
      <c r="B115" s="12">
        <v>4</v>
      </c>
      <c r="C115" s="12" t="s">
        <v>418</v>
      </c>
      <c r="D115" s="33" t="s">
        <v>417</v>
      </c>
      <c r="E115" s="8">
        <v>9377</v>
      </c>
      <c r="F115" s="8">
        <v>0</v>
      </c>
      <c r="G115" s="8">
        <v>171</v>
      </c>
      <c r="H115" s="8">
        <v>805</v>
      </c>
      <c r="I115" s="8">
        <v>0</v>
      </c>
      <c r="J115" s="8">
        <v>0</v>
      </c>
      <c r="K115" s="8">
        <v>1346</v>
      </c>
      <c r="L115" s="8">
        <v>0</v>
      </c>
      <c r="M115" s="8">
        <v>0</v>
      </c>
      <c r="N115" s="8">
        <v>60</v>
      </c>
      <c r="O115" s="8">
        <v>0</v>
      </c>
      <c r="P115" s="8">
        <v>6995</v>
      </c>
      <c r="Q115" s="19">
        <f t="shared" si="1"/>
        <v>0</v>
      </c>
    </row>
    <row r="116" spans="1:17" ht="26.25" customHeight="1">
      <c r="A116" s="12">
        <v>1399</v>
      </c>
      <c r="B116" s="12">
        <v>3</v>
      </c>
      <c r="C116" s="12" t="s">
        <v>419</v>
      </c>
      <c r="D116" s="33" t="s">
        <v>420</v>
      </c>
      <c r="E116" s="8">
        <v>1372</v>
      </c>
      <c r="F116" s="8">
        <v>0</v>
      </c>
      <c r="G116" s="8">
        <v>0</v>
      </c>
      <c r="H116" s="8">
        <v>0</v>
      </c>
      <c r="I116" s="8">
        <v>0</v>
      </c>
      <c r="J116" s="8">
        <v>0</v>
      </c>
      <c r="K116" s="8">
        <v>0</v>
      </c>
      <c r="L116" s="8">
        <v>0</v>
      </c>
      <c r="M116" s="8">
        <v>0</v>
      </c>
      <c r="N116" s="8">
        <v>0</v>
      </c>
      <c r="O116" s="8">
        <v>0</v>
      </c>
      <c r="P116" s="8">
        <v>1372</v>
      </c>
      <c r="Q116" s="19">
        <f t="shared" si="1"/>
        <v>0</v>
      </c>
    </row>
    <row r="117" spans="1:17" ht="26.25" customHeight="1">
      <c r="A117" s="12">
        <v>1399</v>
      </c>
      <c r="B117" s="12">
        <v>4</v>
      </c>
      <c r="C117" s="12" t="s">
        <v>421</v>
      </c>
      <c r="D117" s="33" t="s">
        <v>422</v>
      </c>
      <c r="E117" s="8">
        <v>1372</v>
      </c>
      <c r="F117" s="8">
        <v>0</v>
      </c>
      <c r="G117" s="8">
        <v>0</v>
      </c>
      <c r="H117" s="8">
        <v>0</v>
      </c>
      <c r="I117" s="8">
        <v>0</v>
      </c>
      <c r="J117" s="8">
        <v>0</v>
      </c>
      <c r="K117" s="8">
        <v>0</v>
      </c>
      <c r="L117" s="8">
        <v>0</v>
      </c>
      <c r="M117" s="8">
        <v>0</v>
      </c>
      <c r="N117" s="8">
        <v>0</v>
      </c>
      <c r="O117" s="8">
        <v>0</v>
      </c>
      <c r="P117" s="8">
        <v>1372</v>
      </c>
      <c r="Q117" s="19">
        <f t="shared" si="1"/>
        <v>0</v>
      </c>
    </row>
    <row r="118" spans="1:17" ht="26.25" customHeight="1">
      <c r="A118" s="12">
        <v>1399</v>
      </c>
      <c r="B118" s="12">
        <v>4</v>
      </c>
      <c r="C118" s="12" t="s">
        <v>423</v>
      </c>
      <c r="D118" s="33" t="s">
        <v>424</v>
      </c>
      <c r="E118" s="8">
        <v>0</v>
      </c>
      <c r="F118" s="8">
        <v>0</v>
      </c>
      <c r="G118" s="8">
        <v>0</v>
      </c>
      <c r="H118" s="8">
        <v>0</v>
      </c>
      <c r="I118" s="8">
        <v>0</v>
      </c>
      <c r="J118" s="8">
        <v>0</v>
      </c>
      <c r="K118" s="8">
        <v>0</v>
      </c>
      <c r="L118" s="8">
        <v>0</v>
      </c>
      <c r="M118" s="8">
        <v>0</v>
      </c>
      <c r="N118" s="8">
        <v>0</v>
      </c>
      <c r="O118" s="8">
        <v>0</v>
      </c>
      <c r="P118" s="8">
        <v>0</v>
      </c>
      <c r="Q118" s="19">
        <f t="shared" si="1"/>
        <v>0</v>
      </c>
    </row>
    <row r="119" spans="1:17" ht="26.25" customHeight="1">
      <c r="A119" s="12">
        <v>1399</v>
      </c>
      <c r="B119" s="12">
        <v>2</v>
      </c>
      <c r="C119" s="12" t="s">
        <v>425</v>
      </c>
      <c r="D119" s="33" t="s">
        <v>426</v>
      </c>
      <c r="E119" s="8">
        <v>63012</v>
      </c>
      <c r="F119" s="8">
        <v>0</v>
      </c>
      <c r="G119" s="8">
        <v>5938</v>
      </c>
      <c r="H119" s="8">
        <v>13000</v>
      </c>
      <c r="I119" s="8">
        <v>0</v>
      </c>
      <c r="J119" s="8">
        <v>3242</v>
      </c>
      <c r="K119" s="8">
        <v>1718</v>
      </c>
      <c r="L119" s="8">
        <v>0</v>
      </c>
      <c r="M119" s="8">
        <v>0</v>
      </c>
      <c r="N119" s="8">
        <v>0</v>
      </c>
      <c r="O119" s="8">
        <v>0</v>
      </c>
      <c r="P119" s="8">
        <v>39114</v>
      </c>
      <c r="Q119" s="19">
        <f t="shared" si="1"/>
        <v>0</v>
      </c>
    </row>
    <row r="120" spans="1:17" ht="26.25" customHeight="1">
      <c r="A120" s="12">
        <v>1399</v>
      </c>
      <c r="B120" s="12">
        <v>3</v>
      </c>
      <c r="C120" s="12" t="s">
        <v>427</v>
      </c>
      <c r="D120" s="33" t="s">
        <v>428</v>
      </c>
      <c r="E120" s="8">
        <v>33069</v>
      </c>
      <c r="F120" s="8">
        <v>0</v>
      </c>
      <c r="G120" s="8">
        <v>0</v>
      </c>
      <c r="H120" s="8">
        <v>0</v>
      </c>
      <c r="I120" s="8">
        <v>0</v>
      </c>
      <c r="J120" s="8">
        <v>320</v>
      </c>
      <c r="K120" s="8">
        <v>200</v>
      </c>
      <c r="L120" s="8">
        <v>0</v>
      </c>
      <c r="M120" s="8">
        <v>0</v>
      </c>
      <c r="N120" s="8">
        <v>0</v>
      </c>
      <c r="O120" s="8">
        <v>0</v>
      </c>
      <c r="P120" s="8">
        <v>32549</v>
      </c>
      <c r="Q120" s="19">
        <f t="shared" si="1"/>
        <v>0</v>
      </c>
    </row>
    <row r="121" spans="1:17" ht="26.25" customHeight="1">
      <c r="A121" s="12">
        <v>1399</v>
      </c>
      <c r="B121" s="12">
        <v>4</v>
      </c>
      <c r="C121" s="12" t="s">
        <v>429</v>
      </c>
      <c r="D121" s="33" t="s">
        <v>430</v>
      </c>
      <c r="E121" s="8">
        <v>32454</v>
      </c>
      <c r="F121" s="8">
        <v>0</v>
      </c>
      <c r="G121" s="8">
        <v>0</v>
      </c>
      <c r="H121" s="8">
        <v>0</v>
      </c>
      <c r="I121" s="8">
        <v>0</v>
      </c>
      <c r="J121" s="8">
        <v>320</v>
      </c>
      <c r="K121" s="8">
        <v>200</v>
      </c>
      <c r="L121" s="8">
        <v>0</v>
      </c>
      <c r="M121" s="8">
        <v>0</v>
      </c>
      <c r="N121" s="8">
        <v>0</v>
      </c>
      <c r="O121" s="8">
        <v>0</v>
      </c>
      <c r="P121" s="8">
        <v>31934</v>
      </c>
      <c r="Q121" s="19">
        <f t="shared" si="1"/>
        <v>0</v>
      </c>
    </row>
    <row r="122" spans="1:17" ht="26.25" customHeight="1">
      <c r="A122" s="12">
        <v>1399</v>
      </c>
      <c r="B122" s="12">
        <v>4</v>
      </c>
      <c r="C122" s="12" t="s">
        <v>431</v>
      </c>
      <c r="D122" s="33" t="s">
        <v>432</v>
      </c>
      <c r="E122" s="8">
        <v>615</v>
      </c>
      <c r="F122" s="8">
        <v>0</v>
      </c>
      <c r="G122" s="8">
        <v>0</v>
      </c>
      <c r="H122" s="8">
        <v>0</v>
      </c>
      <c r="I122" s="8">
        <v>0</v>
      </c>
      <c r="J122" s="8">
        <v>0</v>
      </c>
      <c r="K122" s="8">
        <v>0</v>
      </c>
      <c r="L122" s="8">
        <v>0</v>
      </c>
      <c r="M122" s="8">
        <v>0</v>
      </c>
      <c r="N122" s="8">
        <v>0</v>
      </c>
      <c r="O122" s="8">
        <v>0</v>
      </c>
      <c r="P122" s="8">
        <v>615</v>
      </c>
      <c r="Q122" s="19">
        <f t="shared" si="1"/>
        <v>0</v>
      </c>
    </row>
    <row r="123" spans="1:17" ht="26.25" customHeight="1">
      <c r="A123" s="12">
        <v>1399</v>
      </c>
      <c r="B123" s="12">
        <v>4</v>
      </c>
      <c r="C123" s="12" t="s">
        <v>433</v>
      </c>
      <c r="D123" s="33" t="s">
        <v>434</v>
      </c>
      <c r="E123" s="8">
        <v>0</v>
      </c>
      <c r="F123" s="8">
        <v>0</v>
      </c>
      <c r="G123" s="8">
        <v>0</v>
      </c>
      <c r="H123" s="8">
        <v>0</v>
      </c>
      <c r="I123" s="8">
        <v>0</v>
      </c>
      <c r="J123" s="8">
        <v>0</v>
      </c>
      <c r="K123" s="8">
        <v>0</v>
      </c>
      <c r="L123" s="8">
        <v>0</v>
      </c>
      <c r="M123" s="8">
        <v>0</v>
      </c>
      <c r="N123" s="8">
        <v>0</v>
      </c>
      <c r="O123" s="8">
        <v>0</v>
      </c>
      <c r="P123" s="8">
        <v>0</v>
      </c>
      <c r="Q123" s="19">
        <f t="shared" si="1"/>
        <v>0</v>
      </c>
    </row>
    <row r="124" spans="1:17" ht="26.25" customHeight="1">
      <c r="A124" s="12">
        <v>1399</v>
      </c>
      <c r="B124" s="12">
        <v>3</v>
      </c>
      <c r="C124" s="12" t="s">
        <v>435</v>
      </c>
      <c r="D124" s="33" t="s">
        <v>436</v>
      </c>
      <c r="E124" s="8">
        <v>29944</v>
      </c>
      <c r="F124" s="8">
        <v>0</v>
      </c>
      <c r="G124" s="8">
        <v>5938</v>
      </c>
      <c r="H124" s="8">
        <v>13000</v>
      </c>
      <c r="I124" s="8">
        <v>0</v>
      </c>
      <c r="J124" s="8">
        <v>2922</v>
      </c>
      <c r="K124" s="8">
        <v>1518</v>
      </c>
      <c r="L124" s="8">
        <v>0</v>
      </c>
      <c r="M124" s="8">
        <v>0</v>
      </c>
      <c r="N124" s="8">
        <v>0</v>
      </c>
      <c r="O124" s="8">
        <v>0</v>
      </c>
      <c r="P124" s="8">
        <v>6565</v>
      </c>
      <c r="Q124" s="19">
        <f t="shared" si="1"/>
        <v>1</v>
      </c>
    </row>
    <row r="125" spans="1:17" ht="26.25" customHeight="1">
      <c r="A125" s="12">
        <v>1399</v>
      </c>
      <c r="B125" s="12">
        <v>4</v>
      </c>
      <c r="C125" s="12" t="s">
        <v>437</v>
      </c>
      <c r="D125" s="33" t="s">
        <v>438</v>
      </c>
      <c r="E125" s="8">
        <v>13929</v>
      </c>
      <c r="F125" s="8">
        <v>0</v>
      </c>
      <c r="G125" s="8">
        <v>240</v>
      </c>
      <c r="H125" s="8">
        <v>13000</v>
      </c>
      <c r="I125" s="8">
        <v>0</v>
      </c>
      <c r="J125" s="8">
        <v>0</v>
      </c>
      <c r="K125" s="8">
        <v>83</v>
      </c>
      <c r="L125" s="8">
        <v>0</v>
      </c>
      <c r="M125" s="8">
        <v>0</v>
      </c>
      <c r="N125" s="8">
        <v>0</v>
      </c>
      <c r="O125" s="8">
        <v>0</v>
      </c>
      <c r="P125" s="8">
        <v>607</v>
      </c>
      <c r="Q125" s="19">
        <f t="shared" si="1"/>
        <v>-1</v>
      </c>
    </row>
    <row r="126" spans="1:17" ht="26.25" customHeight="1">
      <c r="A126" s="12">
        <v>1399</v>
      </c>
      <c r="B126" s="12">
        <v>4</v>
      </c>
      <c r="C126" s="12" t="s">
        <v>439</v>
      </c>
      <c r="D126" s="33" t="s">
        <v>440</v>
      </c>
      <c r="E126" s="8">
        <v>4711</v>
      </c>
      <c r="F126" s="8">
        <v>0</v>
      </c>
      <c r="G126" s="8">
        <v>4661</v>
      </c>
      <c r="H126" s="8">
        <v>0</v>
      </c>
      <c r="I126" s="8">
        <v>0</v>
      </c>
      <c r="J126" s="8">
        <v>0</v>
      </c>
      <c r="K126" s="8">
        <v>0</v>
      </c>
      <c r="L126" s="8">
        <v>0</v>
      </c>
      <c r="M126" s="8">
        <v>0</v>
      </c>
      <c r="N126" s="8">
        <v>0</v>
      </c>
      <c r="O126" s="8">
        <v>0</v>
      </c>
      <c r="P126" s="8">
        <v>50</v>
      </c>
      <c r="Q126" s="19">
        <f t="shared" si="1"/>
        <v>0</v>
      </c>
    </row>
    <row r="127" spans="1:17" ht="26.25" customHeight="1">
      <c r="A127" s="12">
        <v>1399</v>
      </c>
      <c r="B127" s="12">
        <v>4</v>
      </c>
      <c r="C127" s="12" t="s">
        <v>441</v>
      </c>
      <c r="D127" s="33" t="s">
        <v>442</v>
      </c>
      <c r="E127" s="8">
        <v>570</v>
      </c>
      <c r="F127" s="8">
        <v>0</v>
      </c>
      <c r="G127" s="8">
        <v>0</v>
      </c>
      <c r="H127" s="8">
        <v>0</v>
      </c>
      <c r="I127" s="8">
        <v>0</v>
      </c>
      <c r="J127" s="8">
        <v>0</v>
      </c>
      <c r="K127" s="8">
        <v>0</v>
      </c>
      <c r="L127" s="8">
        <v>0</v>
      </c>
      <c r="M127" s="8">
        <v>0</v>
      </c>
      <c r="N127" s="8">
        <v>0</v>
      </c>
      <c r="O127" s="8">
        <v>0</v>
      </c>
      <c r="P127" s="8">
        <v>570</v>
      </c>
      <c r="Q127" s="19">
        <f t="shared" si="1"/>
        <v>0</v>
      </c>
    </row>
    <row r="128" spans="1:17" ht="26.25" customHeight="1">
      <c r="A128" s="12">
        <v>1399</v>
      </c>
      <c r="B128" s="12">
        <v>4</v>
      </c>
      <c r="C128" s="12" t="s">
        <v>443</v>
      </c>
      <c r="D128" s="33" t="s">
        <v>444</v>
      </c>
      <c r="E128" s="8">
        <v>10734</v>
      </c>
      <c r="F128" s="8">
        <v>0</v>
      </c>
      <c r="G128" s="8">
        <v>1037</v>
      </c>
      <c r="H128" s="8">
        <v>0</v>
      </c>
      <c r="I128" s="8">
        <v>0</v>
      </c>
      <c r="J128" s="8">
        <v>2922</v>
      </c>
      <c r="K128" s="8">
        <v>1436</v>
      </c>
      <c r="L128" s="8">
        <v>0</v>
      </c>
      <c r="M128" s="8">
        <v>0</v>
      </c>
      <c r="N128" s="8">
        <v>0</v>
      </c>
      <c r="O128" s="8">
        <v>0</v>
      </c>
      <c r="P128" s="8">
        <v>5339</v>
      </c>
      <c r="Q128" s="19">
        <f t="shared" si="1"/>
        <v>0</v>
      </c>
    </row>
    <row r="129" spans="1:17" ht="26.25" customHeight="1">
      <c r="A129" s="12">
        <v>1399</v>
      </c>
      <c r="B129" s="12">
        <v>2</v>
      </c>
      <c r="C129" s="12" t="s">
        <v>445</v>
      </c>
      <c r="D129" s="33" t="s">
        <v>446</v>
      </c>
      <c r="E129" s="8">
        <v>890944</v>
      </c>
      <c r="F129" s="8">
        <v>0</v>
      </c>
      <c r="G129" s="8">
        <v>868583</v>
      </c>
      <c r="H129" s="8">
        <v>0</v>
      </c>
      <c r="I129" s="8">
        <v>0</v>
      </c>
      <c r="J129" s="8">
        <v>905</v>
      </c>
      <c r="K129" s="8">
        <v>2100</v>
      </c>
      <c r="L129" s="8">
        <v>30</v>
      </c>
      <c r="M129" s="8">
        <v>0</v>
      </c>
      <c r="N129" s="8">
        <v>0</v>
      </c>
      <c r="O129" s="8">
        <v>30</v>
      </c>
      <c r="P129" s="8">
        <v>19296</v>
      </c>
      <c r="Q129" s="19">
        <f t="shared" si="1"/>
        <v>0</v>
      </c>
    </row>
    <row r="130" spans="1:17" ht="26.25" customHeight="1">
      <c r="A130" s="12">
        <v>1399</v>
      </c>
      <c r="B130" s="12">
        <v>3</v>
      </c>
      <c r="C130" s="12" t="s">
        <v>447</v>
      </c>
      <c r="D130" s="33" t="s">
        <v>448</v>
      </c>
      <c r="E130" s="8">
        <v>0</v>
      </c>
      <c r="F130" s="8">
        <v>0</v>
      </c>
      <c r="G130" s="8">
        <v>0</v>
      </c>
      <c r="H130" s="8">
        <v>0</v>
      </c>
      <c r="I130" s="8">
        <v>0</v>
      </c>
      <c r="J130" s="8">
        <v>0</v>
      </c>
      <c r="K130" s="8">
        <v>0</v>
      </c>
      <c r="L130" s="8">
        <v>0</v>
      </c>
      <c r="M130" s="8">
        <v>0</v>
      </c>
      <c r="N130" s="8">
        <v>0</v>
      </c>
      <c r="O130" s="8">
        <v>0</v>
      </c>
      <c r="P130" s="8">
        <v>0</v>
      </c>
      <c r="Q130" s="19">
        <f t="shared" si="1"/>
        <v>0</v>
      </c>
    </row>
    <row r="131" spans="1:17" ht="26.25" customHeight="1">
      <c r="A131" s="12">
        <v>1399</v>
      </c>
      <c r="B131" s="12">
        <v>4</v>
      </c>
      <c r="C131" s="12" t="s">
        <v>449</v>
      </c>
      <c r="D131" s="33" t="s">
        <v>448</v>
      </c>
      <c r="E131" s="8">
        <v>0</v>
      </c>
      <c r="F131" s="8">
        <v>0</v>
      </c>
      <c r="G131" s="8">
        <v>0</v>
      </c>
      <c r="H131" s="8">
        <v>0</v>
      </c>
      <c r="I131" s="8">
        <v>0</v>
      </c>
      <c r="J131" s="8">
        <v>0</v>
      </c>
      <c r="K131" s="8">
        <v>0</v>
      </c>
      <c r="L131" s="8">
        <v>0</v>
      </c>
      <c r="M131" s="8">
        <v>0</v>
      </c>
      <c r="N131" s="8">
        <v>0</v>
      </c>
      <c r="O131" s="8">
        <v>0</v>
      </c>
      <c r="P131" s="8">
        <v>0</v>
      </c>
      <c r="Q131" s="19">
        <f t="shared" si="1"/>
        <v>0</v>
      </c>
    </row>
    <row r="132" spans="1:17" ht="26.25" customHeight="1">
      <c r="A132" s="12">
        <v>1399</v>
      </c>
      <c r="B132" s="12">
        <v>3</v>
      </c>
      <c r="C132" s="12" t="s">
        <v>450</v>
      </c>
      <c r="D132" s="33" t="s">
        <v>451</v>
      </c>
      <c r="E132" s="8">
        <v>2100</v>
      </c>
      <c r="F132" s="8">
        <v>0</v>
      </c>
      <c r="G132" s="8">
        <v>0</v>
      </c>
      <c r="H132" s="8">
        <v>0</v>
      </c>
      <c r="I132" s="8">
        <v>0</v>
      </c>
      <c r="J132" s="8">
        <v>0</v>
      </c>
      <c r="K132" s="8">
        <v>2100</v>
      </c>
      <c r="L132" s="8">
        <v>0</v>
      </c>
      <c r="M132" s="8">
        <v>0</v>
      </c>
      <c r="N132" s="8">
        <v>0</v>
      </c>
      <c r="O132" s="8">
        <v>0</v>
      </c>
      <c r="P132" s="8">
        <v>0</v>
      </c>
      <c r="Q132" s="19">
        <f t="shared" ref="Q132:Q195" si="2">E132-SUM(F132:P132)</f>
        <v>0</v>
      </c>
    </row>
    <row r="133" spans="1:17" ht="26.25" customHeight="1">
      <c r="A133" s="12">
        <v>1399</v>
      </c>
      <c r="B133" s="12">
        <v>4</v>
      </c>
      <c r="C133" s="12" t="s">
        <v>452</v>
      </c>
      <c r="D133" s="33" t="s">
        <v>451</v>
      </c>
      <c r="E133" s="8">
        <v>2100</v>
      </c>
      <c r="F133" s="8">
        <v>0</v>
      </c>
      <c r="G133" s="8">
        <v>0</v>
      </c>
      <c r="H133" s="8">
        <v>0</v>
      </c>
      <c r="I133" s="8">
        <v>0</v>
      </c>
      <c r="J133" s="8">
        <v>0</v>
      </c>
      <c r="K133" s="8">
        <v>2100</v>
      </c>
      <c r="L133" s="8">
        <v>0</v>
      </c>
      <c r="M133" s="8">
        <v>0</v>
      </c>
      <c r="N133" s="8">
        <v>0</v>
      </c>
      <c r="O133" s="8">
        <v>0</v>
      </c>
      <c r="P133" s="8">
        <v>0</v>
      </c>
      <c r="Q133" s="19">
        <f t="shared" si="2"/>
        <v>0</v>
      </c>
    </row>
    <row r="134" spans="1:17" ht="26.25" customHeight="1">
      <c r="A134" s="12">
        <v>1399</v>
      </c>
      <c r="B134" s="12">
        <v>3</v>
      </c>
      <c r="C134" s="12" t="s">
        <v>453</v>
      </c>
      <c r="D134" s="33" t="s">
        <v>454</v>
      </c>
      <c r="E134" s="8">
        <v>2986</v>
      </c>
      <c r="F134" s="8">
        <v>0</v>
      </c>
      <c r="G134" s="8">
        <v>0</v>
      </c>
      <c r="H134" s="8">
        <v>0</v>
      </c>
      <c r="I134" s="8">
        <v>0</v>
      </c>
      <c r="J134" s="8">
        <v>905</v>
      </c>
      <c r="K134" s="8">
        <v>0</v>
      </c>
      <c r="L134" s="8">
        <v>0</v>
      </c>
      <c r="M134" s="8">
        <v>0</v>
      </c>
      <c r="N134" s="8">
        <v>0</v>
      </c>
      <c r="O134" s="8">
        <v>0</v>
      </c>
      <c r="P134" s="8">
        <v>2081</v>
      </c>
      <c r="Q134" s="19">
        <f t="shared" si="2"/>
        <v>0</v>
      </c>
    </row>
    <row r="135" spans="1:17" ht="26.25" customHeight="1">
      <c r="A135" s="12">
        <v>1399</v>
      </c>
      <c r="B135" s="12">
        <v>4</v>
      </c>
      <c r="C135" s="12" t="s">
        <v>455</v>
      </c>
      <c r="D135" s="33" t="s">
        <v>454</v>
      </c>
      <c r="E135" s="8">
        <v>2986</v>
      </c>
      <c r="F135" s="8">
        <v>0</v>
      </c>
      <c r="G135" s="8">
        <v>0</v>
      </c>
      <c r="H135" s="8">
        <v>0</v>
      </c>
      <c r="I135" s="8">
        <v>0</v>
      </c>
      <c r="J135" s="8">
        <v>905</v>
      </c>
      <c r="K135" s="8">
        <v>0</v>
      </c>
      <c r="L135" s="8">
        <v>0</v>
      </c>
      <c r="M135" s="8">
        <v>0</v>
      </c>
      <c r="N135" s="8">
        <v>0</v>
      </c>
      <c r="O135" s="8">
        <v>0</v>
      </c>
      <c r="P135" s="8">
        <v>2081</v>
      </c>
      <c r="Q135" s="19">
        <f t="shared" si="2"/>
        <v>0</v>
      </c>
    </row>
    <row r="136" spans="1:17" ht="26.25" customHeight="1">
      <c r="A136" s="12">
        <v>1399</v>
      </c>
      <c r="B136" s="12">
        <v>3</v>
      </c>
      <c r="C136" s="12" t="s">
        <v>456</v>
      </c>
      <c r="D136" s="33" t="s">
        <v>457</v>
      </c>
      <c r="E136" s="8">
        <v>868264</v>
      </c>
      <c r="F136" s="8">
        <v>0</v>
      </c>
      <c r="G136" s="8">
        <v>865923</v>
      </c>
      <c r="H136" s="8">
        <v>0</v>
      </c>
      <c r="I136" s="8">
        <v>0</v>
      </c>
      <c r="J136" s="8">
        <v>0</v>
      </c>
      <c r="K136" s="8">
        <v>0</v>
      </c>
      <c r="L136" s="8">
        <v>30</v>
      </c>
      <c r="M136" s="8">
        <v>0</v>
      </c>
      <c r="N136" s="8">
        <v>0</v>
      </c>
      <c r="O136" s="8">
        <v>30</v>
      </c>
      <c r="P136" s="8">
        <v>2281</v>
      </c>
      <c r="Q136" s="19">
        <f t="shared" si="2"/>
        <v>0</v>
      </c>
    </row>
    <row r="137" spans="1:17" ht="26.25" customHeight="1">
      <c r="A137" s="12">
        <v>1399</v>
      </c>
      <c r="B137" s="12">
        <v>4</v>
      </c>
      <c r="C137" s="12" t="s">
        <v>458</v>
      </c>
      <c r="D137" s="33" t="s">
        <v>457</v>
      </c>
      <c r="E137" s="8">
        <v>868264</v>
      </c>
      <c r="F137" s="8">
        <v>0</v>
      </c>
      <c r="G137" s="8">
        <v>865923</v>
      </c>
      <c r="H137" s="8">
        <v>0</v>
      </c>
      <c r="I137" s="8">
        <v>0</v>
      </c>
      <c r="J137" s="8">
        <v>0</v>
      </c>
      <c r="K137" s="8">
        <v>0</v>
      </c>
      <c r="L137" s="8">
        <v>30</v>
      </c>
      <c r="M137" s="8">
        <v>0</v>
      </c>
      <c r="N137" s="8">
        <v>0</v>
      </c>
      <c r="O137" s="8">
        <v>30</v>
      </c>
      <c r="P137" s="8">
        <v>2281</v>
      </c>
      <c r="Q137" s="19">
        <f t="shared" si="2"/>
        <v>0</v>
      </c>
    </row>
    <row r="138" spans="1:17" ht="26.25" customHeight="1">
      <c r="A138" s="12">
        <v>1399</v>
      </c>
      <c r="B138" s="12">
        <v>3</v>
      </c>
      <c r="C138" s="12" t="s">
        <v>459</v>
      </c>
      <c r="D138" s="33" t="s">
        <v>460</v>
      </c>
      <c r="E138" s="8">
        <v>5016</v>
      </c>
      <c r="F138" s="8">
        <v>0</v>
      </c>
      <c r="G138" s="8">
        <v>2660</v>
      </c>
      <c r="H138" s="8">
        <v>0</v>
      </c>
      <c r="I138" s="8">
        <v>0</v>
      </c>
      <c r="J138" s="8">
        <v>0</v>
      </c>
      <c r="K138" s="8">
        <v>0</v>
      </c>
      <c r="L138" s="8">
        <v>0</v>
      </c>
      <c r="M138" s="8">
        <v>0</v>
      </c>
      <c r="N138" s="8">
        <v>0</v>
      </c>
      <c r="O138" s="8">
        <v>0</v>
      </c>
      <c r="P138" s="8">
        <v>2356</v>
      </c>
      <c r="Q138" s="19">
        <f t="shared" si="2"/>
        <v>0</v>
      </c>
    </row>
    <row r="139" spans="1:17" ht="26.25" customHeight="1">
      <c r="A139" s="12">
        <v>1399</v>
      </c>
      <c r="B139" s="12">
        <v>4</v>
      </c>
      <c r="C139" s="12" t="s">
        <v>461</v>
      </c>
      <c r="D139" s="33" t="s">
        <v>462</v>
      </c>
      <c r="E139" s="8">
        <v>5016</v>
      </c>
      <c r="F139" s="8">
        <v>0</v>
      </c>
      <c r="G139" s="8">
        <v>2660</v>
      </c>
      <c r="H139" s="8">
        <v>0</v>
      </c>
      <c r="I139" s="8">
        <v>0</v>
      </c>
      <c r="J139" s="8">
        <v>0</v>
      </c>
      <c r="K139" s="8">
        <v>0</v>
      </c>
      <c r="L139" s="8">
        <v>0</v>
      </c>
      <c r="M139" s="8">
        <v>0</v>
      </c>
      <c r="N139" s="8">
        <v>0</v>
      </c>
      <c r="O139" s="8">
        <v>0</v>
      </c>
      <c r="P139" s="8">
        <v>2356</v>
      </c>
      <c r="Q139" s="19">
        <f t="shared" si="2"/>
        <v>0</v>
      </c>
    </row>
    <row r="140" spans="1:17" ht="26.25" customHeight="1">
      <c r="A140" s="12">
        <v>1399</v>
      </c>
      <c r="B140" s="12">
        <v>3</v>
      </c>
      <c r="C140" s="12" t="s">
        <v>463</v>
      </c>
      <c r="D140" s="33" t="s">
        <v>464</v>
      </c>
      <c r="E140" s="8">
        <v>0</v>
      </c>
      <c r="F140" s="8">
        <v>0</v>
      </c>
      <c r="G140" s="8">
        <v>0</v>
      </c>
      <c r="H140" s="8">
        <v>0</v>
      </c>
      <c r="I140" s="8">
        <v>0</v>
      </c>
      <c r="J140" s="8">
        <v>0</v>
      </c>
      <c r="K140" s="8">
        <v>0</v>
      </c>
      <c r="L140" s="8">
        <v>0</v>
      </c>
      <c r="M140" s="8">
        <v>0</v>
      </c>
      <c r="N140" s="8">
        <v>0</v>
      </c>
      <c r="O140" s="8">
        <v>0</v>
      </c>
      <c r="P140" s="8">
        <v>0</v>
      </c>
      <c r="Q140" s="19">
        <f t="shared" si="2"/>
        <v>0</v>
      </c>
    </row>
    <row r="141" spans="1:17" ht="26.25" customHeight="1">
      <c r="A141" s="12">
        <v>1399</v>
      </c>
      <c r="B141" s="12">
        <v>4</v>
      </c>
      <c r="C141" s="12" t="s">
        <v>465</v>
      </c>
      <c r="D141" s="33" t="s">
        <v>464</v>
      </c>
      <c r="E141" s="8">
        <v>0</v>
      </c>
      <c r="F141" s="8">
        <v>0</v>
      </c>
      <c r="G141" s="8">
        <v>0</v>
      </c>
      <c r="H141" s="8">
        <v>0</v>
      </c>
      <c r="I141" s="8">
        <v>0</v>
      </c>
      <c r="J141" s="8">
        <v>0</v>
      </c>
      <c r="K141" s="8">
        <v>0</v>
      </c>
      <c r="L141" s="8">
        <v>0</v>
      </c>
      <c r="M141" s="8">
        <v>0</v>
      </c>
      <c r="N141" s="8">
        <v>0</v>
      </c>
      <c r="O141" s="8">
        <v>0</v>
      </c>
      <c r="P141" s="8">
        <v>0</v>
      </c>
      <c r="Q141" s="19">
        <f t="shared" si="2"/>
        <v>0</v>
      </c>
    </row>
    <row r="142" spans="1:17" ht="26.25" customHeight="1">
      <c r="A142" s="12">
        <v>1399</v>
      </c>
      <c r="B142" s="12">
        <v>3</v>
      </c>
      <c r="C142" s="12" t="s">
        <v>466</v>
      </c>
      <c r="D142" s="33" t="s">
        <v>467</v>
      </c>
      <c r="E142" s="8">
        <v>12577</v>
      </c>
      <c r="F142" s="8">
        <v>0</v>
      </c>
      <c r="G142" s="8">
        <v>0</v>
      </c>
      <c r="H142" s="8">
        <v>0</v>
      </c>
      <c r="I142" s="8">
        <v>0</v>
      </c>
      <c r="J142" s="8">
        <v>0</v>
      </c>
      <c r="K142" s="8">
        <v>0</v>
      </c>
      <c r="L142" s="8">
        <v>0</v>
      </c>
      <c r="M142" s="8">
        <v>0</v>
      </c>
      <c r="N142" s="8">
        <v>0</v>
      </c>
      <c r="O142" s="8">
        <v>0</v>
      </c>
      <c r="P142" s="8">
        <v>12577</v>
      </c>
      <c r="Q142" s="19">
        <f t="shared" si="2"/>
        <v>0</v>
      </c>
    </row>
    <row r="143" spans="1:17" ht="26.25" customHeight="1">
      <c r="A143" s="12">
        <v>1399</v>
      </c>
      <c r="B143" s="12">
        <v>4</v>
      </c>
      <c r="C143" s="12" t="s">
        <v>468</v>
      </c>
      <c r="D143" s="33" t="s">
        <v>467</v>
      </c>
      <c r="E143" s="8">
        <v>12577</v>
      </c>
      <c r="F143" s="8">
        <v>0</v>
      </c>
      <c r="G143" s="8">
        <v>0</v>
      </c>
      <c r="H143" s="8">
        <v>0</v>
      </c>
      <c r="I143" s="8">
        <v>0</v>
      </c>
      <c r="J143" s="8">
        <v>0</v>
      </c>
      <c r="K143" s="8">
        <v>0</v>
      </c>
      <c r="L143" s="8">
        <v>0</v>
      </c>
      <c r="M143" s="8">
        <v>0</v>
      </c>
      <c r="N143" s="8">
        <v>0</v>
      </c>
      <c r="O143" s="8">
        <v>0</v>
      </c>
      <c r="P143" s="8">
        <v>12577</v>
      </c>
      <c r="Q143" s="19">
        <f t="shared" si="2"/>
        <v>0</v>
      </c>
    </row>
    <row r="144" spans="1:17" ht="26.25" customHeight="1">
      <c r="A144" s="12">
        <v>1399</v>
      </c>
      <c r="B144" s="12">
        <v>2</v>
      </c>
      <c r="C144" s="12" t="s">
        <v>469</v>
      </c>
      <c r="D144" s="33" t="s">
        <v>470</v>
      </c>
      <c r="E144" s="8">
        <v>81636</v>
      </c>
      <c r="F144" s="8">
        <v>68936</v>
      </c>
      <c r="G144" s="8">
        <v>767</v>
      </c>
      <c r="H144" s="8">
        <v>0</v>
      </c>
      <c r="I144" s="8">
        <v>0</v>
      </c>
      <c r="J144" s="8">
        <v>0</v>
      </c>
      <c r="K144" s="8">
        <v>1002</v>
      </c>
      <c r="L144" s="8">
        <v>213</v>
      </c>
      <c r="M144" s="8">
        <v>0</v>
      </c>
      <c r="N144" s="8">
        <v>70</v>
      </c>
      <c r="O144" s="8">
        <v>0</v>
      </c>
      <c r="P144" s="8">
        <v>10646</v>
      </c>
      <c r="Q144" s="19">
        <f t="shared" si="2"/>
        <v>2</v>
      </c>
    </row>
    <row r="145" spans="1:17" ht="26.25" customHeight="1">
      <c r="A145" s="12">
        <v>1399</v>
      </c>
      <c r="B145" s="12">
        <v>3</v>
      </c>
      <c r="C145" s="12" t="s">
        <v>471</v>
      </c>
      <c r="D145" s="33" t="s">
        <v>472</v>
      </c>
      <c r="E145" s="8">
        <v>1380</v>
      </c>
      <c r="F145" s="8">
        <v>0</v>
      </c>
      <c r="G145" s="8">
        <v>539</v>
      </c>
      <c r="H145" s="8">
        <v>0</v>
      </c>
      <c r="I145" s="8">
        <v>0</v>
      </c>
      <c r="J145" s="8">
        <v>0</v>
      </c>
      <c r="K145" s="8">
        <v>544</v>
      </c>
      <c r="L145" s="8">
        <v>213</v>
      </c>
      <c r="M145" s="8">
        <v>0</v>
      </c>
      <c r="N145" s="8">
        <v>0</v>
      </c>
      <c r="O145" s="8">
        <v>0</v>
      </c>
      <c r="P145" s="8">
        <v>84</v>
      </c>
      <c r="Q145" s="19">
        <f t="shared" si="2"/>
        <v>0</v>
      </c>
    </row>
    <row r="146" spans="1:17" ht="26.25" customHeight="1">
      <c r="A146" s="12">
        <v>1399</v>
      </c>
      <c r="B146" s="12">
        <v>4</v>
      </c>
      <c r="C146" s="12" t="s">
        <v>473</v>
      </c>
      <c r="D146" s="33" t="s">
        <v>472</v>
      </c>
      <c r="E146" s="8">
        <v>1380</v>
      </c>
      <c r="F146" s="8">
        <v>0</v>
      </c>
      <c r="G146" s="8">
        <v>539</v>
      </c>
      <c r="H146" s="8">
        <v>0</v>
      </c>
      <c r="I146" s="8">
        <v>0</v>
      </c>
      <c r="J146" s="8">
        <v>0</v>
      </c>
      <c r="K146" s="8">
        <v>544</v>
      </c>
      <c r="L146" s="8">
        <v>213</v>
      </c>
      <c r="M146" s="8">
        <v>0</v>
      </c>
      <c r="N146" s="8">
        <v>0</v>
      </c>
      <c r="O146" s="8">
        <v>0</v>
      </c>
      <c r="P146" s="8">
        <v>84</v>
      </c>
      <c r="Q146" s="19">
        <f t="shared" si="2"/>
        <v>0</v>
      </c>
    </row>
    <row r="147" spans="1:17" ht="26.25" customHeight="1">
      <c r="A147" s="12">
        <v>1399</v>
      </c>
      <c r="B147" s="12">
        <v>3</v>
      </c>
      <c r="C147" s="12" t="s">
        <v>474</v>
      </c>
      <c r="D147" s="33" t="s">
        <v>475</v>
      </c>
      <c r="E147" s="8">
        <v>1322</v>
      </c>
      <c r="F147" s="8">
        <v>0</v>
      </c>
      <c r="G147" s="8">
        <v>68</v>
      </c>
      <c r="H147" s="8">
        <v>0</v>
      </c>
      <c r="I147" s="8">
        <v>0</v>
      </c>
      <c r="J147" s="8">
        <v>0</v>
      </c>
      <c r="K147" s="8">
        <v>459</v>
      </c>
      <c r="L147" s="8">
        <v>0</v>
      </c>
      <c r="M147" s="8">
        <v>0</v>
      </c>
      <c r="N147" s="8">
        <v>0</v>
      </c>
      <c r="O147" s="8">
        <v>0</v>
      </c>
      <c r="P147" s="8">
        <v>795</v>
      </c>
      <c r="Q147" s="19">
        <f t="shared" si="2"/>
        <v>0</v>
      </c>
    </row>
    <row r="148" spans="1:17" ht="26.25" customHeight="1">
      <c r="A148" s="12">
        <v>1399</v>
      </c>
      <c r="B148" s="12">
        <v>4</v>
      </c>
      <c r="C148" s="12" t="s">
        <v>476</v>
      </c>
      <c r="D148" s="33" t="s">
        <v>475</v>
      </c>
      <c r="E148" s="8">
        <v>1322</v>
      </c>
      <c r="F148" s="8">
        <v>0</v>
      </c>
      <c r="G148" s="8">
        <v>68</v>
      </c>
      <c r="H148" s="8">
        <v>0</v>
      </c>
      <c r="I148" s="8">
        <v>0</v>
      </c>
      <c r="J148" s="8">
        <v>0</v>
      </c>
      <c r="K148" s="8">
        <v>459</v>
      </c>
      <c r="L148" s="8">
        <v>0</v>
      </c>
      <c r="M148" s="8">
        <v>0</v>
      </c>
      <c r="N148" s="8">
        <v>0</v>
      </c>
      <c r="O148" s="8">
        <v>0</v>
      </c>
      <c r="P148" s="8">
        <v>795</v>
      </c>
      <c r="Q148" s="19">
        <f t="shared" si="2"/>
        <v>0</v>
      </c>
    </row>
    <row r="149" spans="1:17" ht="26.25" customHeight="1">
      <c r="A149" s="12">
        <v>1399</v>
      </c>
      <c r="B149" s="12">
        <v>3</v>
      </c>
      <c r="C149" s="12" t="s">
        <v>477</v>
      </c>
      <c r="D149" s="33" t="s">
        <v>478</v>
      </c>
      <c r="E149" s="8">
        <v>41271</v>
      </c>
      <c r="F149" s="8">
        <v>33587</v>
      </c>
      <c r="G149" s="8">
        <v>160</v>
      </c>
      <c r="H149" s="8">
        <v>0</v>
      </c>
      <c r="I149" s="8">
        <v>0</v>
      </c>
      <c r="J149" s="8">
        <v>0</v>
      </c>
      <c r="K149" s="8">
        <v>0</v>
      </c>
      <c r="L149" s="8">
        <v>0</v>
      </c>
      <c r="M149" s="8">
        <v>0</v>
      </c>
      <c r="N149" s="8">
        <v>70</v>
      </c>
      <c r="O149" s="8">
        <v>0</v>
      </c>
      <c r="P149" s="8">
        <v>7454</v>
      </c>
      <c r="Q149" s="19">
        <f t="shared" si="2"/>
        <v>0</v>
      </c>
    </row>
    <row r="150" spans="1:17" ht="26.25" customHeight="1">
      <c r="A150" s="12">
        <v>1399</v>
      </c>
      <c r="B150" s="12">
        <v>4</v>
      </c>
      <c r="C150" s="12" t="s">
        <v>479</v>
      </c>
      <c r="D150" s="33" t="s">
        <v>480</v>
      </c>
      <c r="E150" s="8">
        <v>41271</v>
      </c>
      <c r="F150" s="8">
        <v>33587</v>
      </c>
      <c r="G150" s="8">
        <v>160</v>
      </c>
      <c r="H150" s="8">
        <v>0</v>
      </c>
      <c r="I150" s="8">
        <v>0</v>
      </c>
      <c r="J150" s="8">
        <v>0</v>
      </c>
      <c r="K150" s="8">
        <v>0</v>
      </c>
      <c r="L150" s="8">
        <v>0</v>
      </c>
      <c r="M150" s="8">
        <v>0</v>
      </c>
      <c r="N150" s="8">
        <v>70</v>
      </c>
      <c r="O150" s="8">
        <v>0</v>
      </c>
      <c r="P150" s="8">
        <v>7454</v>
      </c>
      <c r="Q150" s="19">
        <f t="shared" si="2"/>
        <v>0</v>
      </c>
    </row>
    <row r="151" spans="1:17" ht="26.25" customHeight="1">
      <c r="A151" s="12">
        <v>1399</v>
      </c>
      <c r="B151" s="12">
        <v>3</v>
      </c>
      <c r="C151" s="12" t="s">
        <v>481</v>
      </c>
      <c r="D151" s="33" t="s">
        <v>482</v>
      </c>
      <c r="E151" s="8">
        <v>806</v>
      </c>
      <c r="F151" s="8">
        <v>0</v>
      </c>
      <c r="G151" s="8">
        <v>0</v>
      </c>
      <c r="H151" s="8">
        <v>0</v>
      </c>
      <c r="I151" s="8">
        <v>0</v>
      </c>
      <c r="J151" s="8">
        <v>0</v>
      </c>
      <c r="K151" s="8">
        <v>0</v>
      </c>
      <c r="L151" s="8">
        <v>0</v>
      </c>
      <c r="M151" s="8">
        <v>0</v>
      </c>
      <c r="N151" s="8">
        <v>0</v>
      </c>
      <c r="O151" s="8">
        <v>0</v>
      </c>
      <c r="P151" s="8">
        <v>806</v>
      </c>
      <c r="Q151" s="19">
        <f t="shared" si="2"/>
        <v>0</v>
      </c>
    </row>
    <row r="152" spans="1:17" ht="26.25" customHeight="1">
      <c r="A152" s="12">
        <v>1399</v>
      </c>
      <c r="B152" s="12">
        <v>4</v>
      </c>
      <c r="C152" s="12" t="s">
        <v>483</v>
      </c>
      <c r="D152" s="33" t="s">
        <v>482</v>
      </c>
      <c r="E152" s="8">
        <v>806</v>
      </c>
      <c r="F152" s="8">
        <v>0</v>
      </c>
      <c r="G152" s="8">
        <v>0</v>
      </c>
      <c r="H152" s="8">
        <v>0</v>
      </c>
      <c r="I152" s="8">
        <v>0</v>
      </c>
      <c r="J152" s="8">
        <v>0</v>
      </c>
      <c r="K152" s="8">
        <v>0</v>
      </c>
      <c r="L152" s="8">
        <v>0</v>
      </c>
      <c r="M152" s="8">
        <v>0</v>
      </c>
      <c r="N152" s="8">
        <v>0</v>
      </c>
      <c r="O152" s="8">
        <v>0</v>
      </c>
      <c r="P152" s="8">
        <v>806</v>
      </c>
      <c r="Q152" s="19">
        <f t="shared" si="2"/>
        <v>0</v>
      </c>
    </row>
    <row r="153" spans="1:17" ht="26.25" customHeight="1">
      <c r="A153" s="12">
        <v>1399</v>
      </c>
      <c r="B153" s="12">
        <v>3</v>
      </c>
      <c r="C153" s="12" t="s">
        <v>484</v>
      </c>
      <c r="D153" s="33" t="s">
        <v>485</v>
      </c>
      <c r="E153" s="8">
        <v>840</v>
      </c>
      <c r="F153" s="8">
        <v>261</v>
      </c>
      <c r="G153" s="8">
        <v>0</v>
      </c>
      <c r="H153" s="8">
        <v>0</v>
      </c>
      <c r="I153" s="8">
        <v>0</v>
      </c>
      <c r="J153" s="8">
        <v>0</v>
      </c>
      <c r="K153" s="8">
        <v>0</v>
      </c>
      <c r="L153" s="8">
        <v>0</v>
      </c>
      <c r="M153" s="8">
        <v>0</v>
      </c>
      <c r="N153" s="8">
        <v>0</v>
      </c>
      <c r="O153" s="8">
        <v>0</v>
      </c>
      <c r="P153" s="8">
        <v>579</v>
      </c>
      <c r="Q153" s="19">
        <f t="shared" si="2"/>
        <v>0</v>
      </c>
    </row>
    <row r="154" spans="1:17" ht="26.25" customHeight="1">
      <c r="A154" s="12">
        <v>1399</v>
      </c>
      <c r="B154" s="12">
        <v>4</v>
      </c>
      <c r="C154" s="12" t="s">
        <v>486</v>
      </c>
      <c r="D154" s="33" t="s">
        <v>485</v>
      </c>
      <c r="E154" s="8">
        <v>840</v>
      </c>
      <c r="F154" s="8">
        <v>261</v>
      </c>
      <c r="G154" s="8">
        <v>0</v>
      </c>
      <c r="H154" s="8">
        <v>0</v>
      </c>
      <c r="I154" s="8">
        <v>0</v>
      </c>
      <c r="J154" s="8">
        <v>0</v>
      </c>
      <c r="K154" s="8">
        <v>0</v>
      </c>
      <c r="L154" s="8">
        <v>0</v>
      </c>
      <c r="M154" s="8">
        <v>0</v>
      </c>
      <c r="N154" s="8">
        <v>0</v>
      </c>
      <c r="O154" s="8">
        <v>0</v>
      </c>
      <c r="P154" s="8">
        <v>579</v>
      </c>
      <c r="Q154" s="19">
        <f t="shared" si="2"/>
        <v>0</v>
      </c>
    </row>
    <row r="155" spans="1:17" ht="26.25" customHeight="1">
      <c r="A155" s="12">
        <v>1399</v>
      </c>
      <c r="B155" s="12">
        <v>3</v>
      </c>
      <c r="C155" s="12" t="s">
        <v>487</v>
      </c>
      <c r="D155" s="33" t="s">
        <v>488</v>
      </c>
      <c r="E155" s="8">
        <v>36016</v>
      </c>
      <c r="F155" s="8">
        <v>35089</v>
      </c>
      <c r="G155" s="8">
        <v>0</v>
      </c>
      <c r="H155" s="8">
        <v>0</v>
      </c>
      <c r="I155" s="8">
        <v>0</v>
      </c>
      <c r="J155" s="8">
        <v>0</v>
      </c>
      <c r="K155" s="8">
        <v>0</v>
      </c>
      <c r="L155" s="8">
        <v>0</v>
      </c>
      <c r="M155" s="8">
        <v>0</v>
      </c>
      <c r="N155" s="8">
        <v>0</v>
      </c>
      <c r="O155" s="8">
        <v>0</v>
      </c>
      <c r="P155" s="8">
        <v>928</v>
      </c>
      <c r="Q155" s="19">
        <f t="shared" si="2"/>
        <v>-1</v>
      </c>
    </row>
    <row r="156" spans="1:17" ht="26.25" customHeight="1">
      <c r="A156" s="12">
        <v>1399</v>
      </c>
      <c r="B156" s="12">
        <v>4</v>
      </c>
      <c r="C156" s="12" t="s">
        <v>489</v>
      </c>
      <c r="D156" s="33" t="s">
        <v>488</v>
      </c>
      <c r="E156" s="8">
        <v>36016</v>
      </c>
      <c r="F156" s="8">
        <v>35089</v>
      </c>
      <c r="G156" s="8">
        <v>0</v>
      </c>
      <c r="H156" s="8">
        <v>0</v>
      </c>
      <c r="I156" s="8">
        <v>0</v>
      </c>
      <c r="J156" s="8">
        <v>0</v>
      </c>
      <c r="K156" s="8">
        <v>0</v>
      </c>
      <c r="L156" s="8">
        <v>0</v>
      </c>
      <c r="M156" s="8">
        <v>0</v>
      </c>
      <c r="N156" s="8">
        <v>0</v>
      </c>
      <c r="O156" s="8">
        <v>0</v>
      </c>
      <c r="P156" s="8">
        <v>928</v>
      </c>
      <c r="Q156" s="19">
        <f t="shared" si="2"/>
        <v>-1</v>
      </c>
    </row>
    <row r="157" spans="1:17" ht="26.25" customHeight="1">
      <c r="A157" s="12">
        <v>1399</v>
      </c>
      <c r="B157" s="12">
        <v>2</v>
      </c>
      <c r="C157" s="12" t="s">
        <v>490</v>
      </c>
      <c r="D157" s="33" t="s">
        <v>491</v>
      </c>
      <c r="E157" s="8">
        <v>394232</v>
      </c>
      <c r="F157" s="8">
        <v>325899</v>
      </c>
      <c r="G157" s="8">
        <v>5875</v>
      </c>
      <c r="H157" s="8">
        <v>0</v>
      </c>
      <c r="I157" s="8">
        <v>0</v>
      </c>
      <c r="J157" s="8">
        <v>0</v>
      </c>
      <c r="K157" s="8">
        <v>538</v>
      </c>
      <c r="L157" s="8">
        <v>0</v>
      </c>
      <c r="M157" s="8">
        <v>6847</v>
      </c>
      <c r="N157" s="8">
        <v>240</v>
      </c>
      <c r="O157" s="8">
        <v>261</v>
      </c>
      <c r="P157" s="8">
        <v>54572</v>
      </c>
      <c r="Q157" s="19">
        <f t="shared" si="2"/>
        <v>0</v>
      </c>
    </row>
    <row r="158" spans="1:17" ht="26.25" customHeight="1">
      <c r="A158" s="12">
        <v>1399</v>
      </c>
      <c r="B158" s="12">
        <v>3</v>
      </c>
      <c r="C158" s="12" t="s">
        <v>492</v>
      </c>
      <c r="D158" s="33" t="s">
        <v>493</v>
      </c>
      <c r="E158" s="8">
        <v>336867</v>
      </c>
      <c r="F158" s="8">
        <v>325899</v>
      </c>
      <c r="G158" s="8">
        <v>0</v>
      </c>
      <c r="H158" s="8">
        <v>0</v>
      </c>
      <c r="I158" s="8">
        <v>0</v>
      </c>
      <c r="J158" s="8">
        <v>0</v>
      </c>
      <c r="K158" s="8">
        <v>408</v>
      </c>
      <c r="L158" s="8">
        <v>0</v>
      </c>
      <c r="M158" s="8">
        <v>6847</v>
      </c>
      <c r="N158" s="8">
        <v>240</v>
      </c>
      <c r="O158" s="8">
        <v>261</v>
      </c>
      <c r="P158" s="8">
        <v>3212</v>
      </c>
      <c r="Q158" s="19">
        <f t="shared" si="2"/>
        <v>0</v>
      </c>
    </row>
    <row r="159" spans="1:17" ht="26.25" customHeight="1">
      <c r="A159" s="12">
        <v>1399</v>
      </c>
      <c r="B159" s="12">
        <v>4</v>
      </c>
      <c r="C159" s="12" t="s">
        <v>494</v>
      </c>
      <c r="D159" s="33" t="s">
        <v>495</v>
      </c>
      <c r="E159" s="8">
        <v>0</v>
      </c>
      <c r="F159" s="8">
        <v>0</v>
      </c>
      <c r="G159" s="8">
        <v>0</v>
      </c>
      <c r="H159" s="8">
        <v>0</v>
      </c>
      <c r="I159" s="8">
        <v>0</v>
      </c>
      <c r="J159" s="8">
        <v>0</v>
      </c>
      <c r="K159" s="8">
        <v>0</v>
      </c>
      <c r="L159" s="8">
        <v>0</v>
      </c>
      <c r="M159" s="8">
        <v>0</v>
      </c>
      <c r="N159" s="8">
        <v>0</v>
      </c>
      <c r="O159" s="8">
        <v>0</v>
      </c>
      <c r="P159" s="8">
        <v>0</v>
      </c>
      <c r="Q159" s="19">
        <f t="shared" si="2"/>
        <v>0</v>
      </c>
    </row>
    <row r="160" spans="1:17" ht="26.25" customHeight="1">
      <c r="A160" s="12">
        <v>1399</v>
      </c>
      <c r="B160" s="12">
        <v>4</v>
      </c>
      <c r="C160" s="12" t="s">
        <v>496</v>
      </c>
      <c r="D160" s="33" t="s">
        <v>497</v>
      </c>
      <c r="E160" s="8">
        <v>0</v>
      </c>
      <c r="F160" s="8">
        <v>0</v>
      </c>
      <c r="G160" s="8">
        <v>0</v>
      </c>
      <c r="H160" s="8">
        <v>0</v>
      </c>
      <c r="I160" s="8">
        <v>0</v>
      </c>
      <c r="J160" s="8">
        <v>0</v>
      </c>
      <c r="K160" s="8">
        <v>0</v>
      </c>
      <c r="L160" s="8">
        <v>0</v>
      </c>
      <c r="M160" s="8">
        <v>0</v>
      </c>
      <c r="N160" s="8">
        <v>0</v>
      </c>
      <c r="O160" s="8">
        <v>0</v>
      </c>
      <c r="P160" s="8">
        <v>0</v>
      </c>
      <c r="Q160" s="19">
        <f t="shared" si="2"/>
        <v>0</v>
      </c>
    </row>
    <row r="161" spans="1:17" ht="26.25" customHeight="1">
      <c r="A161" s="12">
        <v>1399</v>
      </c>
      <c r="B161" s="12">
        <v>4</v>
      </c>
      <c r="C161" s="12" t="s">
        <v>498</v>
      </c>
      <c r="D161" s="33" t="s">
        <v>499</v>
      </c>
      <c r="E161" s="8">
        <v>81859</v>
      </c>
      <c r="F161" s="8">
        <v>81627</v>
      </c>
      <c r="G161" s="8">
        <v>0</v>
      </c>
      <c r="H161" s="8">
        <v>0</v>
      </c>
      <c r="I161" s="8">
        <v>0</v>
      </c>
      <c r="J161" s="8">
        <v>0</v>
      </c>
      <c r="K161" s="8">
        <v>0</v>
      </c>
      <c r="L161" s="8">
        <v>0</v>
      </c>
      <c r="M161" s="8">
        <v>224</v>
      </c>
      <c r="N161" s="8">
        <v>8</v>
      </c>
      <c r="O161" s="8">
        <v>0</v>
      </c>
      <c r="P161" s="8">
        <v>0</v>
      </c>
      <c r="Q161" s="19">
        <f t="shared" si="2"/>
        <v>0</v>
      </c>
    </row>
    <row r="162" spans="1:17" ht="26.25" customHeight="1">
      <c r="A162" s="12">
        <v>1399</v>
      </c>
      <c r="B162" s="12">
        <v>4</v>
      </c>
      <c r="C162" s="12" t="s">
        <v>500</v>
      </c>
      <c r="D162" s="33" t="s">
        <v>501</v>
      </c>
      <c r="E162" s="8">
        <v>0</v>
      </c>
      <c r="F162" s="8">
        <v>0</v>
      </c>
      <c r="G162" s="8">
        <v>0</v>
      </c>
      <c r="H162" s="8">
        <v>0</v>
      </c>
      <c r="I162" s="8">
        <v>0</v>
      </c>
      <c r="J162" s="8">
        <v>0</v>
      </c>
      <c r="K162" s="8">
        <v>0</v>
      </c>
      <c r="L162" s="8">
        <v>0</v>
      </c>
      <c r="M162" s="8">
        <v>0</v>
      </c>
      <c r="N162" s="8">
        <v>0</v>
      </c>
      <c r="O162" s="8">
        <v>0</v>
      </c>
      <c r="P162" s="8">
        <v>0</v>
      </c>
      <c r="Q162" s="19">
        <f t="shared" si="2"/>
        <v>0</v>
      </c>
    </row>
    <row r="163" spans="1:17" ht="26.25" customHeight="1">
      <c r="A163" s="12">
        <v>1399</v>
      </c>
      <c r="B163" s="12">
        <v>4</v>
      </c>
      <c r="C163" s="12" t="s">
        <v>502</v>
      </c>
      <c r="D163" s="33" t="s">
        <v>503</v>
      </c>
      <c r="E163" s="8">
        <v>0</v>
      </c>
      <c r="F163" s="8">
        <v>0</v>
      </c>
      <c r="G163" s="8">
        <v>0</v>
      </c>
      <c r="H163" s="8">
        <v>0</v>
      </c>
      <c r="I163" s="8">
        <v>0</v>
      </c>
      <c r="J163" s="8">
        <v>0</v>
      </c>
      <c r="K163" s="8">
        <v>0</v>
      </c>
      <c r="L163" s="8">
        <v>0</v>
      </c>
      <c r="M163" s="8">
        <v>0</v>
      </c>
      <c r="N163" s="8">
        <v>0</v>
      </c>
      <c r="O163" s="8">
        <v>0</v>
      </c>
      <c r="P163" s="8">
        <v>0</v>
      </c>
      <c r="Q163" s="19">
        <f t="shared" si="2"/>
        <v>0</v>
      </c>
    </row>
    <row r="164" spans="1:17" ht="26.25" customHeight="1">
      <c r="A164" s="12">
        <v>1399</v>
      </c>
      <c r="B164" s="12">
        <v>4</v>
      </c>
      <c r="C164" s="12" t="s">
        <v>504</v>
      </c>
      <c r="D164" s="33" t="s">
        <v>505</v>
      </c>
      <c r="E164" s="8">
        <v>366</v>
      </c>
      <c r="F164" s="8">
        <v>0</v>
      </c>
      <c r="G164" s="8">
        <v>0</v>
      </c>
      <c r="H164" s="8">
        <v>0</v>
      </c>
      <c r="I164" s="8">
        <v>0</v>
      </c>
      <c r="J164" s="8">
        <v>0</v>
      </c>
      <c r="K164" s="8">
        <v>104</v>
      </c>
      <c r="L164" s="8">
        <v>0</v>
      </c>
      <c r="M164" s="8">
        <v>0</v>
      </c>
      <c r="N164" s="8">
        <v>0</v>
      </c>
      <c r="O164" s="8">
        <v>261</v>
      </c>
      <c r="P164" s="8">
        <v>0</v>
      </c>
      <c r="Q164" s="19">
        <f t="shared" si="2"/>
        <v>1</v>
      </c>
    </row>
    <row r="165" spans="1:17" ht="26.25" customHeight="1">
      <c r="A165" s="12">
        <v>1399</v>
      </c>
      <c r="B165" s="12">
        <v>4</v>
      </c>
      <c r="C165" s="12" t="s">
        <v>506</v>
      </c>
      <c r="D165" s="33" t="s">
        <v>507</v>
      </c>
      <c r="E165" s="8">
        <v>0</v>
      </c>
      <c r="F165" s="8">
        <v>0</v>
      </c>
      <c r="G165" s="8">
        <v>0</v>
      </c>
      <c r="H165" s="8">
        <v>0</v>
      </c>
      <c r="I165" s="8">
        <v>0</v>
      </c>
      <c r="J165" s="8">
        <v>0</v>
      </c>
      <c r="K165" s="8">
        <v>0</v>
      </c>
      <c r="L165" s="8">
        <v>0</v>
      </c>
      <c r="M165" s="8">
        <v>0</v>
      </c>
      <c r="N165" s="8">
        <v>0</v>
      </c>
      <c r="O165" s="8">
        <v>0</v>
      </c>
      <c r="P165" s="8">
        <v>0</v>
      </c>
      <c r="Q165" s="19">
        <f t="shared" si="2"/>
        <v>0</v>
      </c>
    </row>
    <row r="166" spans="1:17" ht="26.25" customHeight="1">
      <c r="A166" s="12">
        <v>1399</v>
      </c>
      <c r="B166" s="12">
        <v>4</v>
      </c>
      <c r="C166" s="12" t="s">
        <v>508</v>
      </c>
      <c r="D166" s="33" t="s">
        <v>509</v>
      </c>
      <c r="E166" s="8">
        <v>6623</v>
      </c>
      <c r="F166" s="8">
        <v>0</v>
      </c>
      <c r="G166" s="8">
        <v>0</v>
      </c>
      <c r="H166" s="8">
        <v>0</v>
      </c>
      <c r="I166" s="8">
        <v>0</v>
      </c>
      <c r="J166" s="8">
        <v>0</v>
      </c>
      <c r="K166" s="8">
        <v>0</v>
      </c>
      <c r="L166" s="8">
        <v>0</v>
      </c>
      <c r="M166" s="8">
        <v>6623</v>
      </c>
      <c r="N166" s="8">
        <v>0</v>
      </c>
      <c r="O166" s="8">
        <v>0</v>
      </c>
      <c r="P166" s="8">
        <v>0</v>
      </c>
      <c r="Q166" s="19">
        <f t="shared" si="2"/>
        <v>0</v>
      </c>
    </row>
    <row r="167" spans="1:17" ht="26.25" customHeight="1">
      <c r="A167" s="12">
        <v>1399</v>
      </c>
      <c r="B167" s="12">
        <v>4</v>
      </c>
      <c r="C167" s="12" t="s">
        <v>510</v>
      </c>
      <c r="D167" s="33" t="s">
        <v>511</v>
      </c>
      <c r="E167" s="8">
        <v>248020</v>
      </c>
      <c r="F167" s="8">
        <v>244272</v>
      </c>
      <c r="G167" s="8">
        <v>0</v>
      </c>
      <c r="H167" s="8">
        <v>0</v>
      </c>
      <c r="I167" s="8">
        <v>0</v>
      </c>
      <c r="J167" s="8">
        <v>0</v>
      </c>
      <c r="K167" s="8">
        <v>303</v>
      </c>
      <c r="L167" s="8">
        <v>0</v>
      </c>
      <c r="M167" s="8">
        <v>0</v>
      </c>
      <c r="N167" s="8">
        <v>232</v>
      </c>
      <c r="O167" s="8">
        <v>0</v>
      </c>
      <c r="P167" s="8">
        <v>3212</v>
      </c>
      <c r="Q167" s="19">
        <f t="shared" si="2"/>
        <v>1</v>
      </c>
    </row>
    <row r="168" spans="1:17" ht="26.25" customHeight="1">
      <c r="A168" s="12">
        <v>1399</v>
      </c>
      <c r="B168" s="12">
        <v>3</v>
      </c>
      <c r="C168" s="12" t="s">
        <v>512</v>
      </c>
      <c r="D168" s="33" t="s">
        <v>513</v>
      </c>
      <c r="E168" s="8">
        <v>57365</v>
      </c>
      <c r="F168" s="8">
        <v>0</v>
      </c>
      <c r="G168" s="8">
        <v>5875</v>
      </c>
      <c r="H168" s="8">
        <v>0</v>
      </c>
      <c r="I168" s="8">
        <v>0</v>
      </c>
      <c r="J168" s="8">
        <v>0</v>
      </c>
      <c r="K168" s="8">
        <v>130</v>
      </c>
      <c r="L168" s="8">
        <v>0</v>
      </c>
      <c r="M168" s="8">
        <v>0</v>
      </c>
      <c r="N168" s="8">
        <v>0</v>
      </c>
      <c r="O168" s="8">
        <v>0</v>
      </c>
      <c r="P168" s="8">
        <v>51360</v>
      </c>
      <c r="Q168" s="19">
        <f t="shared" si="2"/>
        <v>0</v>
      </c>
    </row>
    <row r="169" spans="1:17" ht="26.25" customHeight="1">
      <c r="A169" s="12">
        <v>1399</v>
      </c>
      <c r="B169" s="12">
        <v>4</v>
      </c>
      <c r="C169" s="12" t="s">
        <v>514</v>
      </c>
      <c r="D169" s="33" t="s">
        <v>515</v>
      </c>
      <c r="E169" s="8">
        <v>33769</v>
      </c>
      <c r="F169" s="8">
        <v>0</v>
      </c>
      <c r="G169" s="8">
        <v>200</v>
      </c>
      <c r="H169" s="8">
        <v>0</v>
      </c>
      <c r="I169" s="8">
        <v>0</v>
      </c>
      <c r="J169" s="8">
        <v>0</v>
      </c>
      <c r="K169" s="8">
        <v>30</v>
      </c>
      <c r="L169" s="8">
        <v>0</v>
      </c>
      <c r="M169" s="8">
        <v>0</v>
      </c>
      <c r="N169" s="8">
        <v>0</v>
      </c>
      <c r="O169" s="8">
        <v>0</v>
      </c>
      <c r="P169" s="8">
        <v>33539</v>
      </c>
      <c r="Q169" s="19">
        <f t="shared" si="2"/>
        <v>0</v>
      </c>
    </row>
    <row r="170" spans="1:17" ht="26.25" customHeight="1">
      <c r="A170" s="12">
        <v>1399</v>
      </c>
      <c r="B170" s="12">
        <v>4</v>
      </c>
      <c r="C170" s="12" t="s">
        <v>516</v>
      </c>
      <c r="D170" s="33" t="s">
        <v>517</v>
      </c>
      <c r="E170" s="8">
        <v>10582</v>
      </c>
      <c r="F170" s="8">
        <v>0</v>
      </c>
      <c r="G170" s="8">
        <v>1440</v>
      </c>
      <c r="H170" s="8">
        <v>0</v>
      </c>
      <c r="I170" s="8">
        <v>0</v>
      </c>
      <c r="J170" s="8">
        <v>0</v>
      </c>
      <c r="K170" s="8">
        <v>0</v>
      </c>
      <c r="L170" s="8">
        <v>0</v>
      </c>
      <c r="M170" s="8">
        <v>0</v>
      </c>
      <c r="N170" s="8">
        <v>0</v>
      </c>
      <c r="O170" s="8">
        <v>0</v>
      </c>
      <c r="P170" s="8">
        <v>9142</v>
      </c>
      <c r="Q170" s="19">
        <f t="shared" si="2"/>
        <v>0</v>
      </c>
    </row>
    <row r="171" spans="1:17" ht="26.25" customHeight="1">
      <c r="A171" s="12">
        <v>1399</v>
      </c>
      <c r="B171" s="12">
        <v>4</v>
      </c>
      <c r="C171" s="12" t="s">
        <v>518</v>
      </c>
      <c r="D171" s="33" t="s">
        <v>519</v>
      </c>
      <c r="E171" s="8">
        <v>0</v>
      </c>
      <c r="F171" s="8">
        <v>0</v>
      </c>
      <c r="G171" s="8">
        <v>0</v>
      </c>
      <c r="H171" s="8">
        <v>0</v>
      </c>
      <c r="I171" s="8">
        <v>0</v>
      </c>
      <c r="J171" s="8">
        <v>0</v>
      </c>
      <c r="K171" s="8">
        <v>0</v>
      </c>
      <c r="L171" s="8">
        <v>0</v>
      </c>
      <c r="M171" s="8">
        <v>0</v>
      </c>
      <c r="N171" s="8">
        <v>0</v>
      </c>
      <c r="O171" s="8">
        <v>0</v>
      </c>
      <c r="P171" s="8">
        <v>0</v>
      </c>
      <c r="Q171" s="19">
        <f t="shared" si="2"/>
        <v>0</v>
      </c>
    </row>
    <row r="172" spans="1:17" ht="26.25" customHeight="1">
      <c r="A172" s="12">
        <v>1399</v>
      </c>
      <c r="B172" s="12">
        <v>4</v>
      </c>
      <c r="C172" s="12" t="s">
        <v>520</v>
      </c>
      <c r="D172" s="33" t="s">
        <v>521</v>
      </c>
      <c r="E172" s="8">
        <v>7127</v>
      </c>
      <c r="F172" s="8">
        <v>0</v>
      </c>
      <c r="G172" s="8">
        <v>0</v>
      </c>
      <c r="H172" s="8">
        <v>0</v>
      </c>
      <c r="I172" s="8">
        <v>0</v>
      </c>
      <c r="J172" s="8">
        <v>0</v>
      </c>
      <c r="K172" s="8">
        <v>0</v>
      </c>
      <c r="L172" s="8">
        <v>0</v>
      </c>
      <c r="M172" s="8">
        <v>0</v>
      </c>
      <c r="N172" s="8">
        <v>0</v>
      </c>
      <c r="O172" s="8">
        <v>0</v>
      </c>
      <c r="P172" s="8">
        <v>7127</v>
      </c>
      <c r="Q172" s="19">
        <f t="shared" si="2"/>
        <v>0</v>
      </c>
    </row>
    <row r="173" spans="1:17" ht="26.25" customHeight="1">
      <c r="A173" s="12">
        <v>1399</v>
      </c>
      <c r="B173" s="12">
        <v>4</v>
      </c>
      <c r="C173" s="12" t="s">
        <v>522</v>
      </c>
      <c r="D173" s="33" t="s">
        <v>523</v>
      </c>
      <c r="E173" s="8">
        <v>2104</v>
      </c>
      <c r="F173" s="8">
        <v>0</v>
      </c>
      <c r="G173" s="8">
        <v>564</v>
      </c>
      <c r="H173" s="8">
        <v>0</v>
      </c>
      <c r="I173" s="8">
        <v>0</v>
      </c>
      <c r="J173" s="8">
        <v>0</v>
      </c>
      <c r="K173" s="8">
        <v>100</v>
      </c>
      <c r="L173" s="8">
        <v>0</v>
      </c>
      <c r="M173" s="8">
        <v>0</v>
      </c>
      <c r="N173" s="8">
        <v>0</v>
      </c>
      <c r="O173" s="8">
        <v>0</v>
      </c>
      <c r="P173" s="8">
        <v>1440</v>
      </c>
      <c r="Q173" s="19">
        <f t="shared" si="2"/>
        <v>0</v>
      </c>
    </row>
    <row r="174" spans="1:17" ht="26.25" customHeight="1">
      <c r="A174" s="12">
        <v>1399</v>
      </c>
      <c r="B174" s="12">
        <v>4</v>
      </c>
      <c r="C174" s="12" t="s">
        <v>524</v>
      </c>
      <c r="D174" s="33" t="s">
        <v>525</v>
      </c>
      <c r="E174" s="8">
        <v>0</v>
      </c>
      <c r="F174" s="8">
        <v>0</v>
      </c>
      <c r="G174" s="8">
        <v>0</v>
      </c>
      <c r="H174" s="8">
        <v>0</v>
      </c>
      <c r="I174" s="8">
        <v>0</v>
      </c>
      <c r="J174" s="8">
        <v>0</v>
      </c>
      <c r="K174" s="8">
        <v>0</v>
      </c>
      <c r="L174" s="8">
        <v>0</v>
      </c>
      <c r="M174" s="8">
        <v>0</v>
      </c>
      <c r="N174" s="8">
        <v>0</v>
      </c>
      <c r="O174" s="8">
        <v>0</v>
      </c>
      <c r="P174" s="8">
        <v>0</v>
      </c>
      <c r="Q174" s="19">
        <f t="shared" si="2"/>
        <v>0</v>
      </c>
    </row>
    <row r="175" spans="1:17" ht="26.25" customHeight="1">
      <c r="A175" s="12">
        <v>1399</v>
      </c>
      <c r="B175" s="12">
        <v>4</v>
      </c>
      <c r="C175" s="12" t="s">
        <v>526</v>
      </c>
      <c r="D175" s="33" t="s">
        <v>527</v>
      </c>
      <c r="E175" s="8">
        <v>3783</v>
      </c>
      <c r="F175" s="8">
        <v>0</v>
      </c>
      <c r="G175" s="8">
        <v>3671</v>
      </c>
      <c r="H175" s="8">
        <v>0</v>
      </c>
      <c r="I175" s="8">
        <v>0</v>
      </c>
      <c r="J175" s="8">
        <v>0</v>
      </c>
      <c r="K175" s="8">
        <v>0</v>
      </c>
      <c r="L175" s="8">
        <v>0</v>
      </c>
      <c r="M175" s="8">
        <v>0</v>
      </c>
      <c r="N175" s="8">
        <v>0</v>
      </c>
      <c r="O175" s="8">
        <v>0</v>
      </c>
      <c r="P175" s="8">
        <v>112</v>
      </c>
      <c r="Q175" s="19">
        <f t="shared" si="2"/>
        <v>0</v>
      </c>
    </row>
    <row r="176" spans="1:17" ht="26.25" customHeight="1">
      <c r="A176" s="12">
        <v>1399</v>
      </c>
      <c r="B176" s="12">
        <v>2</v>
      </c>
      <c r="C176" s="12" t="s">
        <v>528</v>
      </c>
      <c r="D176" s="33" t="s">
        <v>529</v>
      </c>
      <c r="E176" s="8">
        <v>83740</v>
      </c>
      <c r="F176" s="8">
        <v>0</v>
      </c>
      <c r="G176" s="8">
        <v>5242</v>
      </c>
      <c r="H176" s="8">
        <v>0</v>
      </c>
      <c r="I176" s="8">
        <v>0</v>
      </c>
      <c r="J176" s="8">
        <v>0</v>
      </c>
      <c r="K176" s="8">
        <v>0</v>
      </c>
      <c r="L176" s="8">
        <v>0</v>
      </c>
      <c r="M176" s="8">
        <v>0</v>
      </c>
      <c r="N176" s="8">
        <v>0</v>
      </c>
      <c r="O176" s="8">
        <v>0</v>
      </c>
      <c r="P176" s="8">
        <v>78498</v>
      </c>
      <c r="Q176" s="19">
        <f t="shared" si="2"/>
        <v>0</v>
      </c>
    </row>
    <row r="177" spans="1:17" ht="26.25" customHeight="1">
      <c r="A177" s="12">
        <v>1399</v>
      </c>
      <c r="B177" s="12">
        <v>3</v>
      </c>
      <c r="C177" s="12" t="s">
        <v>530</v>
      </c>
      <c r="D177" s="33" t="s">
        <v>531</v>
      </c>
      <c r="E177" s="8">
        <v>930</v>
      </c>
      <c r="F177" s="8">
        <v>0</v>
      </c>
      <c r="G177" s="8">
        <v>0</v>
      </c>
      <c r="H177" s="8">
        <v>0</v>
      </c>
      <c r="I177" s="8">
        <v>0</v>
      </c>
      <c r="J177" s="8">
        <v>0</v>
      </c>
      <c r="K177" s="8">
        <v>0</v>
      </c>
      <c r="L177" s="8">
        <v>0</v>
      </c>
      <c r="M177" s="8">
        <v>0</v>
      </c>
      <c r="N177" s="8">
        <v>0</v>
      </c>
      <c r="O177" s="8">
        <v>0</v>
      </c>
      <c r="P177" s="8">
        <v>930</v>
      </c>
      <c r="Q177" s="19">
        <f t="shared" si="2"/>
        <v>0</v>
      </c>
    </row>
    <row r="178" spans="1:17" ht="26.25" customHeight="1">
      <c r="A178" s="12">
        <v>1399</v>
      </c>
      <c r="B178" s="12">
        <v>4</v>
      </c>
      <c r="C178" s="12" t="s">
        <v>532</v>
      </c>
      <c r="D178" s="33" t="s">
        <v>531</v>
      </c>
      <c r="E178" s="8">
        <v>930</v>
      </c>
      <c r="F178" s="8">
        <v>0</v>
      </c>
      <c r="G178" s="8">
        <v>0</v>
      </c>
      <c r="H178" s="8">
        <v>0</v>
      </c>
      <c r="I178" s="8">
        <v>0</v>
      </c>
      <c r="J178" s="8">
        <v>0</v>
      </c>
      <c r="K178" s="8">
        <v>0</v>
      </c>
      <c r="L178" s="8">
        <v>0</v>
      </c>
      <c r="M178" s="8">
        <v>0</v>
      </c>
      <c r="N178" s="8">
        <v>0</v>
      </c>
      <c r="O178" s="8">
        <v>0</v>
      </c>
      <c r="P178" s="8">
        <v>930</v>
      </c>
      <c r="Q178" s="19">
        <f t="shared" si="2"/>
        <v>0</v>
      </c>
    </row>
    <row r="179" spans="1:17" ht="26.25" customHeight="1">
      <c r="A179" s="12">
        <v>1399</v>
      </c>
      <c r="B179" s="12">
        <v>3</v>
      </c>
      <c r="C179" s="12" t="s">
        <v>533</v>
      </c>
      <c r="D179" s="33" t="s">
        <v>534</v>
      </c>
      <c r="E179" s="8">
        <v>885</v>
      </c>
      <c r="F179" s="8">
        <v>0</v>
      </c>
      <c r="G179" s="8">
        <v>885</v>
      </c>
      <c r="H179" s="8">
        <v>0</v>
      </c>
      <c r="I179" s="8">
        <v>0</v>
      </c>
      <c r="J179" s="8">
        <v>0</v>
      </c>
      <c r="K179" s="8">
        <v>0</v>
      </c>
      <c r="L179" s="8">
        <v>0</v>
      </c>
      <c r="M179" s="8">
        <v>0</v>
      </c>
      <c r="N179" s="8">
        <v>0</v>
      </c>
      <c r="O179" s="8">
        <v>0</v>
      </c>
      <c r="P179" s="8">
        <v>0</v>
      </c>
      <c r="Q179" s="19">
        <f t="shared" si="2"/>
        <v>0</v>
      </c>
    </row>
    <row r="180" spans="1:17" ht="26.25" customHeight="1">
      <c r="A180" s="12">
        <v>1399</v>
      </c>
      <c r="B180" s="12">
        <v>4</v>
      </c>
      <c r="C180" s="12" t="s">
        <v>535</v>
      </c>
      <c r="D180" s="33" t="s">
        <v>534</v>
      </c>
      <c r="E180" s="8">
        <v>885</v>
      </c>
      <c r="F180" s="8">
        <v>0</v>
      </c>
      <c r="G180" s="8">
        <v>885</v>
      </c>
      <c r="H180" s="8">
        <v>0</v>
      </c>
      <c r="I180" s="8">
        <v>0</v>
      </c>
      <c r="J180" s="8">
        <v>0</v>
      </c>
      <c r="K180" s="8">
        <v>0</v>
      </c>
      <c r="L180" s="8">
        <v>0</v>
      </c>
      <c r="M180" s="8">
        <v>0</v>
      </c>
      <c r="N180" s="8">
        <v>0</v>
      </c>
      <c r="O180" s="8">
        <v>0</v>
      </c>
      <c r="P180" s="8">
        <v>0</v>
      </c>
      <c r="Q180" s="19">
        <f t="shared" si="2"/>
        <v>0</v>
      </c>
    </row>
    <row r="181" spans="1:17" ht="26.25" customHeight="1">
      <c r="A181" s="12">
        <v>1399</v>
      </c>
      <c r="B181" s="12">
        <v>3</v>
      </c>
      <c r="C181" s="12" t="s">
        <v>536</v>
      </c>
      <c r="D181" s="33" t="s">
        <v>537</v>
      </c>
      <c r="E181" s="8">
        <v>81924</v>
      </c>
      <c r="F181" s="8">
        <v>0</v>
      </c>
      <c r="G181" s="8">
        <v>4357</v>
      </c>
      <c r="H181" s="8">
        <v>0</v>
      </c>
      <c r="I181" s="8">
        <v>0</v>
      </c>
      <c r="J181" s="8">
        <v>0</v>
      </c>
      <c r="K181" s="8">
        <v>0</v>
      </c>
      <c r="L181" s="8">
        <v>0</v>
      </c>
      <c r="M181" s="8">
        <v>0</v>
      </c>
      <c r="N181" s="8">
        <v>0</v>
      </c>
      <c r="O181" s="8">
        <v>0</v>
      </c>
      <c r="P181" s="8">
        <v>77568</v>
      </c>
      <c r="Q181" s="19">
        <f t="shared" si="2"/>
        <v>-1</v>
      </c>
    </row>
    <row r="182" spans="1:17" ht="26.25" customHeight="1">
      <c r="A182" s="12">
        <v>1399</v>
      </c>
      <c r="B182" s="12">
        <v>4</v>
      </c>
      <c r="C182" s="12" t="s">
        <v>538</v>
      </c>
      <c r="D182" s="33" t="s">
        <v>537</v>
      </c>
      <c r="E182" s="8">
        <v>81924</v>
      </c>
      <c r="F182" s="8">
        <v>0</v>
      </c>
      <c r="G182" s="8">
        <v>4357</v>
      </c>
      <c r="H182" s="8">
        <v>0</v>
      </c>
      <c r="I182" s="8">
        <v>0</v>
      </c>
      <c r="J182" s="8">
        <v>0</v>
      </c>
      <c r="K182" s="8">
        <v>0</v>
      </c>
      <c r="L182" s="8">
        <v>0</v>
      </c>
      <c r="M182" s="8">
        <v>0</v>
      </c>
      <c r="N182" s="8">
        <v>0</v>
      </c>
      <c r="O182" s="8">
        <v>0</v>
      </c>
      <c r="P182" s="8">
        <v>77568</v>
      </c>
      <c r="Q182" s="19">
        <f t="shared" si="2"/>
        <v>-1</v>
      </c>
    </row>
    <row r="183" spans="1:17" ht="26.25" customHeight="1">
      <c r="A183" s="12">
        <v>1399</v>
      </c>
      <c r="B183" s="12">
        <v>2</v>
      </c>
      <c r="C183" s="12" t="s">
        <v>539</v>
      </c>
      <c r="D183" s="33" t="s">
        <v>540</v>
      </c>
      <c r="E183" s="8">
        <v>0</v>
      </c>
      <c r="F183" s="8">
        <v>0</v>
      </c>
      <c r="G183" s="8">
        <v>0</v>
      </c>
      <c r="H183" s="8">
        <v>0</v>
      </c>
      <c r="I183" s="8">
        <v>0</v>
      </c>
      <c r="J183" s="8">
        <v>0</v>
      </c>
      <c r="K183" s="8">
        <v>0</v>
      </c>
      <c r="L183" s="8">
        <v>0</v>
      </c>
      <c r="M183" s="8">
        <v>0</v>
      </c>
      <c r="N183" s="8">
        <v>0</v>
      </c>
      <c r="O183" s="8">
        <v>0</v>
      </c>
      <c r="P183" s="8">
        <v>0</v>
      </c>
      <c r="Q183" s="19">
        <f t="shared" si="2"/>
        <v>0</v>
      </c>
    </row>
    <row r="184" spans="1:17" ht="26.25" customHeight="1">
      <c r="A184" s="12">
        <v>1399</v>
      </c>
      <c r="B184" s="12">
        <v>3</v>
      </c>
      <c r="C184" s="12" t="s">
        <v>541</v>
      </c>
      <c r="D184" s="33" t="s">
        <v>542</v>
      </c>
      <c r="E184" s="8">
        <v>0</v>
      </c>
      <c r="F184" s="8">
        <v>0</v>
      </c>
      <c r="G184" s="8">
        <v>0</v>
      </c>
      <c r="H184" s="8">
        <v>0</v>
      </c>
      <c r="I184" s="8">
        <v>0</v>
      </c>
      <c r="J184" s="8">
        <v>0</v>
      </c>
      <c r="K184" s="8">
        <v>0</v>
      </c>
      <c r="L184" s="8">
        <v>0</v>
      </c>
      <c r="M184" s="8">
        <v>0</v>
      </c>
      <c r="N184" s="8">
        <v>0</v>
      </c>
      <c r="O184" s="8">
        <v>0</v>
      </c>
      <c r="P184" s="8">
        <v>0</v>
      </c>
      <c r="Q184" s="19">
        <f t="shared" si="2"/>
        <v>0</v>
      </c>
    </row>
    <row r="185" spans="1:17" ht="26.25" customHeight="1">
      <c r="A185" s="12">
        <v>1399</v>
      </c>
      <c r="B185" s="12">
        <v>4</v>
      </c>
      <c r="C185" s="12" t="s">
        <v>543</v>
      </c>
      <c r="D185" s="33" t="s">
        <v>544</v>
      </c>
      <c r="E185" s="8">
        <v>0</v>
      </c>
      <c r="F185" s="8">
        <v>0</v>
      </c>
      <c r="G185" s="8">
        <v>0</v>
      </c>
      <c r="H185" s="8">
        <v>0</v>
      </c>
      <c r="I185" s="8">
        <v>0</v>
      </c>
      <c r="J185" s="8">
        <v>0</v>
      </c>
      <c r="K185" s="8">
        <v>0</v>
      </c>
      <c r="L185" s="8">
        <v>0</v>
      </c>
      <c r="M185" s="8">
        <v>0</v>
      </c>
      <c r="N185" s="8">
        <v>0</v>
      </c>
      <c r="O185" s="8">
        <v>0</v>
      </c>
      <c r="P185" s="8">
        <v>0</v>
      </c>
      <c r="Q185" s="19">
        <f t="shared" si="2"/>
        <v>0</v>
      </c>
    </row>
    <row r="186" spans="1:17" ht="26.25" customHeight="1">
      <c r="A186" s="12">
        <v>1399</v>
      </c>
      <c r="B186" s="12">
        <v>4</v>
      </c>
      <c r="C186" s="12" t="s">
        <v>545</v>
      </c>
      <c r="D186" s="33" t="s">
        <v>546</v>
      </c>
      <c r="E186" s="8">
        <v>0</v>
      </c>
      <c r="F186" s="8">
        <v>0</v>
      </c>
      <c r="G186" s="8">
        <v>0</v>
      </c>
      <c r="H186" s="8">
        <v>0</v>
      </c>
      <c r="I186" s="8">
        <v>0</v>
      </c>
      <c r="J186" s="8">
        <v>0</v>
      </c>
      <c r="K186" s="8">
        <v>0</v>
      </c>
      <c r="L186" s="8">
        <v>0</v>
      </c>
      <c r="M186" s="8">
        <v>0</v>
      </c>
      <c r="N186" s="8">
        <v>0</v>
      </c>
      <c r="O186" s="8">
        <v>0</v>
      </c>
      <c r="P186" s="8">
        <v>0</v>
      </c>
      <c r="Q186" s="19">
        <f t="shared" si="2"/>
        <v>0</v>
      </c>
    </row>
    <row r="187" spans="1:17" ht="26.25" customHeight="1">
      <c r="A187" s="12">
        <v>1399</v>
      </c>
      <c r="B187" s="12">
        <v>3</v>
      </c>
      <c r="C187" s="12" t="s">
        <v>547</v>
      </c>
      <c r="D187" s="33" t="s">
        <v>548</v>
      </c>
      <c r="E187" s="8">
        <v>0</v>
      </c>
      <c r="F187" s="8">
        <v>0</v>
      </c>
      <c r="G187" s="8">
        <v>0</v>
      </c>
      <c r="H187" s="8">
        <v>0</v>
      </c>
      <c r="I187" s="8">
        <v>0</v>
      </c>
      <c r="J187" s="8">
        <v>0</v>
      </c>
      <c r="K187" s="8">
        <v>0</v>
      </c>
      <c r="L187" s="8">
        <v>0</v>
      </c>
      <c r="M187" s="8">
        <v>0</v>
      </c>
      <c r="N187" s="8">
        <v>0</v>
      </c>
      <c r="O187" s="8">
        <v>0</v>
      </c>
      <c r="P187" s="8">
        <v>0</v>
      </c>
      <c r="Q187" s="19">
        <f t="shared" si="2"/>
        <v>0</v>
      </c>
    </row>
    <row r="188" spans="1:17" ht="26.25" customHeight="1">
      <c r="A188" s="12">
        <v>1399</v>
      </c>
      <c r="B188" s="12">
        <v>4</v>
      </c>
      <c r="C188" s="12" t="s">
        <v>549</v>
      </c>
      <c r="D188" s="33" t="s">
        <v>548</v>
      </c>
      <c r="E188" s="8">
        <v>0</v>
      </c>
      <c r="F188" s="8">
        <v>0</v>
      </c>
      <c r="G188" s="8">
        <v>0</v>
      </c>
      <c r="H188" s="8">
        <v>0</v>
      </c>
      <c r="I188" s="8">
        <v>0</v>
      </c>
      <c r="J188" s="8">
        <v>0</v>
      </c>
      <c r="K188" s="8">
        <v>0</v>
      </c>
      <c r="L188" s="8">
        <v>0</v>
      </c>
      <c r="M188" s="8">
        <v>0</v>
      </c>
      <c r="N188" s="8">
        <v>0</v>
      </c>
      <c r="O188" s="8">
        <v>0</v>
      </c>
      <c r="P188" s="8">
        <v>0</v>
      </c>
      <c r="Q188" s="19">
        <f t="shared" si="2"/>
        <v>0</v>
      </c>
    </row>
    <row r="189" spans="1:17" ht="26.25" customHeight="1">
      <c r="A189" s="12">
        <v>1399</v>
      </c>
      <c r="B189" s="12">
        <v>3</v>
      </c>
      <c r="C189" s="12" t="s">
        <v>550</v>
      </c>
      <c r="D189" s="33" t="s">
        <v>551</v>
      </c>
      <c r="E189" s="8">
        <v>0</v>
      </c>
      <c r="F189" s="8">
        <v>0</v>
      </c>
      <c r="G189" s="8">
        <v>0</v>
      </c>
      <c r="H189" s="8">
        <v>0</v>
      </c>
      <c r="I189" s="8">
        <v>0</v>
      </c>
      <c r="J189" s="8">
        <v>0</v>
      </c>
      <c r="K189" s="8">
        <v>0</v>
      </c>
      <c r="L189" s="8">
        <v>0</v>
      </c>
      <c r="M189" s="8">
        <v>0</v>
      </c>
      <c r="N189" s="8">
        <v>0</v>
      </c>
      <c r="O189" s="8">
        <v>0</v>
      </c>
      <c r="P189" s="8">
        <v>0</v>
      </c>
      <c r="Q189" s="19">
        <f t="shared" si="2"/>
        <v>0</v>
      </c>
    </row>
    <row r="190" spans="1:17" ht="26.25" customHeight="1">
      <c r="A190" s="12">
        <v>1399</v>
      </c>
      <c r="B190" s="12">
        <v>4</v>
      </c>
      <c r="C190" s="12" t="s">
        <v>552</v>
      </c>
      <c r="D190" s="33" t="s">
        <v>553</v>
      </c>
      <c r="E190" s="8">
        <v>0</v>
      </c>
      <c r="F190" s="8">
        <v>0</v>
      </c>
      <c r="G190" s="8">
        <v>0</v>
      </c>
      <c r="H190" s="8">
        <v>0</v>
      </c>
      <c r="I190" s="8">
        <v>0</v>
      </c>
      <c r="J190" s="8">
        <v>0</v>
      </c>
      <c r="K190" s="8">
        <v>0</v>
      </c>
      <c r="L190" s="8">
        <v>0</v>
      </c>
      <c r="M190" s="8">
        <v>0</v>
      </c>
      <c r="N190" s="8">
        <v>0</v>
      </c>
      <c r="O190" s="8">
        <v>0</v>
      </c>
      <c r="P190" s="8">
        <v>0</v>
      </c>
      <c r="Q190" s="19">
        <f t="shared" si="2"/>
        <v>0</v>
      </c>
    </row>
    <row r="191" spans="1:17" ht="26.25" customHeight="1">
      <c r="A191" s="12">
        <v>1399</v>
      </c>
      <c r="B191" s="12">
        <v>4</v>
      </c>
      <c r="C191" s="12" t="s">
        <v>554</v>
      </c>
      <c r="D191" s="33" t="s">
        <v>555</v>
      </c>
      <c r="E191" s="8">
        <v>0</v>
      </c>
      <c r="F191" s="8">
        <v>0</v>
      </c>
      <c r="G191" s="8">
        <v>0</v>
      </c>
      <c r="H191" s="8">
        <v>0</v>
      </c>
      <c r="I191" s="8">
        <v>0</v>
      </c>
      <c r="J191" s="8">
        <v>0</v>
      </c>
      <c r="K191" s="8">
        <v>0</v>
      </c>
      <c r="L191" s="8">
        <v>0</v>
      </c>
      <c r="M191" s="8">
        <v>0</v>
      </c>
      <c r="N191" s="8">
        <v>0</v>
      </c>
      <c r="O191" s="8">
        <v>0</v>
      </c>
      <c r="P191" s="8">
        <v>0</v>
      </c>
      <c r="Q191" s="19">
        <f t="shared" si="2"/>
        <v>0</v>
      </c>
    </row>
    <row r="192" spans="1:17" ht="26.25" customHeight="1">
      <c r="A192" s="12">
        <v>1399</v>
      </c>
      <c r="B192" s="12">
        <v>4</v>
      </c>
      <c r="C192" s="12" t="s">
        <v>556</v>
      </c>
      <c r="D192" s="33" t="s">
        <v>551</v>
      </c>
      <c r="E192" s="8">
        <v>0</v>
      </c>
      <c r="F192" s="8">
        <v>0</v>
      </c>
      <c r="G192" s="8">
        <v>0</v>
      </c>
      <c r="H192" s="8">
        <v>0</v>
      </c>
      <c r="I192" s="8">
        <v>0</v>
      </c>
      <c r="J192" s="8">
        <v>0</v>
      </c>
      <c r="K192" s="8">
        <v>0</v>
      </c>
      <c r="L192" s="8">
        <v>0</v>
      </c>
      <c r="M192" s="8">
        <v>0</v>
      </c>
      <c r="N192" s="8">
        <v>0</v>
      </c>
      <c r="O192" s="8">
        <v>0</v>
      </c>
      <c r="P192" s="8">
        <v>0</v>
      </c>
      <c r="Q192" s="19">
        <f t="shared" si="2"/>
        <v>0</v>
      </c>
    </row>
    <row r="193" spans="1:17" ht="26.25" customHeight="1">
      <c r="A193" s="12">
        <v>1399</v>
      </c>
      <c r="B193" s="12">
        <v>2</v>
      </c>
      <c r="C193" s="12" t="s">
        <v>557</v>
      </c>
      <c r="D193" s="33" t="s">
        <v>558</v>
      </c>
      <c r="E193" s="8">
        <v>141681</v>
      </c>
      <c r="F193" s="8">
        <v>140933</v>
      </c>
      <c r="G193" s="8">
        <v>683</v>
      </c>
      <c r="H193" s="8">
        <v>0</v>
      </c>
      <c r="I193" s="8">
        <v>0</v>
      </c>
      <c r="J193" s="8">
        <v>0</v>
      </c>
      <c r="K193" s="8">
        <v>0</v>
      </c>
      <c r="L193" s="8">
        <v>0</v>
      </c>
      <c r="M193" s="8">
        <v>0</v>
      </c>
      <c r="N193" s="8">
        <v>0</v>
      </c>
      <c r="O193" s="8">
        <v>0</v>
      </c>
      <c r="P193" s="8">
        <v>65</v>
      </c>
      <c r="Q193" s="19">
        <f t="shared" si="2"/>
        <v>0</v>
      </c>
    </row>
    <row r="194" spans="1:17" ht="26.25" customHeight="1">
      <c r="A194" s="12">
        <v>1399</v>
      </c>
      <c r="B194" s="12">
        <v>3</v>
      </c>
      <c r="C194" s="12" t="s">
        <v>559</v>
      </c>
      <c r="D194" s="33" t="s">
        <v>558</v>
      </c>
      <c r="E194" s="8">
        <v>141681</v>
      </c>
      <c r="F194" s="8">
        <v>140933</v>
      </c>
      <c r="G194" s="8">
        <v>683</v>
      </c>
      <c r="H194" s="8">
        <v>0</v>
      </c>
      <c r="I194" s="8">
        <v>0</v>
      </c>
      <c r="J194" s="8">
        <v>0</v>
      </c>
      <c r="K194" s="8">
        <v>0</v>
      </c>
      <c r="L194" s="8">
        <v>0</v>
      </c>
      <c r="M194" s="8">
        <v>0</v>
      </c>
      <c r="N194" s="8">
        <v>0</v>
      </c>
      <c r="O194" s="8">
        <v>0</v>
      </c>
      <c r="P194" s="8">
        <v>65</v>
      </c>
      <c r="Q194" s="19">
        <f t="shared" si="2"/>
        <v>0</v>
      </c>
    </row>
    <row r="195" spans="1:17" ht="26.25" customHeight="1">
      <c r="A195" s="12">
        <v>1399</v>
      </c>
      <c r="B195" s="12">
        <v>4</v>
      </c>
      <c r="C195" s="12" t="s">
        <v>560</v>
      </c>
      <c r="D195" s="33" t="s">
        <v>558</v>
      </c>
      <c r="E195" s="8">
        <v>141681</v>
      </c>
      <c r="F195" s="8">
        <v>140933</v>
      </c>
      <c r="G195" s="8">
        <v>683</v>
      </c>
      <c r="H195" s="8">
        <v>0</v>
      </c>
      <c r="I195" s="8">
        <v>0</v>
      </c>
      <c r="J195" s="8">
        <v>0</v>
      </c>
      <c r="K195" s="8">
        <v>0</v>
      </c>
      <c r="L195" s="8">
        <v>0</v>
      </c>
      <c r="M195" s="8">
        <v>0</v>
      </c>
      <c r="N195" s="8">
        <v>0</v>
      </c>
      <c r="O195" s="8">
        <v>0</v>
      </c>
      <c r="P195" s="8">
        <v>65</v>
      </c>
      <c r="Q195" s="19">
        <f t="shared" si="2"/>
        <v>0</v>
      </c>
    </row>
    <row r="196" spans="1:17" ht="26.25" customHeight="1">
      <c r="A196" s="12">
        <v>1399</v>
      </c>
      <c r="B196" s="12">
        <v>2</v>
      </c>
      <c r="C196" s="12" t="s">
        <v>561</v>
      </c>
      <c r="D196" s="33" t="s">
        <v>562</v>
      </c>
      <c r="E196" s="8">
        <v>3859</v>
      </c>
      <c r="F196" s="8">
        <v>0</v>
      </c>
      <c r="G196" s="8">
        <v>2192</v>
      </c>
      <c r="H196" s="8">
        <v>0</v>
      </c>
      <c r="I196" s="8">
        <v>0</v>
      </c>
      <c r="J196" s="8">
        <v>0</v>
      </c>
      <c r="K196" s="8">
        <v>0</v>
      </c>
      <c r="L196" s="8">
        <v>0</v>
      </c>
      <c r="M196" s="8">
        <v>750</v>
      </c>
      <c r="N196" s="8">
        <v>50</v>
      </c>
      <c r="O196" s="8">
        <v>0</v>
      </c>
      <c r="P196" s="8">
        <v>867</v>
      </c>
      <c r="Q196" s="19">
        <f t="shared" ref="Q196:Q225" si="3">E196-SUM(F196:P196)</f>
        <v>0</v>
      </c>
    </row>
    <row r="197" spans="1:17" ht="26.25" customHeight="1">
      <c r="A197" s="12">
        <v>1399</v>
      </c>
      <c r="B197" s="12">
        <v>3</v>
      </c>
      <c r="C197" s="12" t="s">
        <v>563</v>
      </c>
      <c r="D197" s="33" t="s">
        <v>564</v>
      </c>
      <c r="E197" s="8">
        <v>800</v>
      </c>
      <c r="F197" s="8">
        <v>0</v>
      </c>
      <c r="G197" s="8">
        <v>0</v>
      </c>
      <c r="H197" s="8">
        <v>0</v>
      </c>
      <c r="I197" s="8">
        <v>0</v>
      </c>
      <c r="J197" s="8">
        <v>0</v>
      </c>
      <c r="K197" s="8">
        <v>0</v>
      </c>
      <c r="L197" s="8">
        <v>0</v>
      </c>
      <c r="M197" s="8">
        <v>750</v>
      </c>
      <c r="N197" s="8">
        <v>50</v>
      </c>
      <c r="O197" s="8">
        <v>0</v>
      </c>
      <c r="P197" s="8">
        <v>0</v>
      </c>
      <c r="Q197" s="19">
        <f t="shared" si="3"/>
        <v>0</v>
      </c>
    </row>
    <row r="198" spans="1:17" ht="26.25" customHeight="1">
      <c r="A198" s="12">
        <v>1399</v>
      </c>
      <c r="B198" s="12">
        <v>4</v>
      </c>
      <c r="C198" s="12" t="s">
        <v>565</v>
      </c>
      <c r="D198" s="33" t="s">
        <v>566</v>
      </c>
      <c r="E198" s="8">
        <v>800</v>
      </c>
      <c r="F198" s="8">
        <v>0</v>
      </c>
      <c r="G198" s="8">
        <v>0</v>
      </c>
      <c r="H198" s="8">
        <v>0</v>
      </c>
      <c r="I198" s="8">
        <v>0</v>
      </c>
      <c r="J198" s="8">
        <v>0</v>
      </c>
      <c r="K198" s="8">
        <v>0</v>
      </c>
      <c r="L198" s="8">
        <v>0</v>
      </c>
      <c r="M198" s="8">
        <v>750</v>
      </c>
      <c r="N198" s="8">
        <v>50</v>
      </c>
      <c r="O198" s="8">
        <v>0</v>
      </c>
      <c r="P198" s="8">
        <v>0</v>
      </c>
      <c r="Q198" s="19">
        <f t="shared" si="3"/>
        <v>0</v>
      </c>
    </row>
    <row r="199" spans="1:17" ht="26.25" customHeight="1">
      <c r="A199" s="12">
        <v>1399</v>
      </c>
      <c r="B199" s="12">
        <v>3</v>
      </c>
      <c r="C199" s="12" t="s">
        <v>567</v>
      </c>
      <c r="D199" s="33" t="s">
        <v>568</v>
      </c>
      <c r="E199" s="8">
        <v>0</v>
      </c>
      <c r="F199" s="8">
        <v>0</v>
      </c>
      <c r="G199" s="8">
        <v>0</v>
      </c>
      <c r="H199" s="8">
        <v>0</v>
      </c>
      <c r="I199" s="8">
        <v>0</v>
      </c>
      <c r="J199" s="8">
        <v>0</v>
      </c>
      <c r="K199" s="8">
        <v>0</v>
      </c>
      <c r="L199" s="8">
        <v>0</v>
      </c>
      <c r="M199" s="8">
        <v>0</v>
      </c>
      <c r="N199" s="8">
        <v>0</v>
      </c>
      <c r="O199" s="8">
        <v>0</v>
      </c>
      <c r="P199" s="8">
        <v>0</v>
      </c>
      <c r="Q199" s="19">
        <f t="shared" si="3"/>
        <v>0</v>
      </c>
    </row>
    <row r="200" spans="1:17" ht="26.25" customHeight="1">
      <c r="A200" s="12">
        <v>1399</v>
      </c>
      <c r="B200" s="12">
        <v>4</v>
      </c>
      <c r="C200" s="12" t="s">
        <v>569</v>
      </c>
      <c r="D200" s="33" t="s">
        <v>568</v>
      </c>
      <c r="E200" s="8">
        <v>0</v>
      </c>
      <c r="F200" s="8">
        <v>0</v>
      </c>
      <c r="G200" s="8">
        <v>0</v>
      </c>
      <c r="H200" s="8">
        <v>0</v>
      </c>
      <c r="I200" s="8">
        <v>0</v>
      </c>
      <c r="J200" s="8">
        <v>0</v>
      </c>
      <c r="K200" s="8">
        <v>0</v>
      </c>
      <c r="L200" s="8">
        <v>0</v>
      </c>
      <c r="M200" s="8">
        <v>0</v>
      </c>
      <c r="N200" s="8">
        <v>0</v>
      </c>
      <c r="O200" s="8">
        <v>0</v>
      </c>
      <c r="P200" s="8">
        <v>0</v>
      </c>
      <c r="Q200" s="19">
        <f t="shared" si="3"/>
        <v>0</v>
      </c>
    </row>
    <row r="201" spans="1:17" ht="26.25" customHeight="1">
      <c r="A201" s="12">
        <v>1399</v>
      </c>
      <c r="B201" s="12">
        <v>3</v>
      </c>
      <c r="C201" s="12" t="s">
        <v>570</v>
      </c>
      <c r="D201" s="33" t="s">
        <v>571</v>
      </c>
      <c r="E201" s="8">
        <v>0</v>
      </c>
      <c r="F201" s="8">
        <v>0</v>
      </c>
      <c r="G201" s="8">
        <v>0</v>
      </c>
      <c r="H201" s="8">
        <v>0</v>
      </c>
      <c r="I201" s="8">
        <v>0</v>
      </c>
      <c r="J201" s="8">
        <v>0</v>
      </c>
      <c r="K201" s="8">
        <v>0</v>
      </c>
      <c r="L201" s="8">
        <v>0</v>
      </c>
      <c r="M201" s="8">
        <v>0</v>
      </c>
      <c r="N201" s="8">
        <v>0</v>
      </c>
      <c r="O201" s="8">
        <v>0</v>
      </c>
      <c r="P201" s="8">
        <v>0</v>
      </c>
      <c r="Q201" s="19">
        <f t="shared" si="3"/>
        <v>0</v>
      </c>
    </row>
    <row r="202" spans="1:17" ht="26.25" customHeight="1">
      <c r="A202" s="12">
        <v>1399</v>
      </c>
      <c r="B202" s="12">
        <v>4</v>
      </c>
      <c r="C202" s="12" t="s">
        <v>572</v>
      </c>
      <c r="D202" s="33" t="s">
        <v>571</v>
      </c>
      <c r="E202" s="8">
        <v>0</v>
      </c>
      <c r="F202" s="8">
        <v>0</v>
      </c>
      <c r="G202" s="8">
        <v>0</v>
      </c>
      <c r="H202" s="8">
        <v>0</v>
      </c>
      <c r="I202" s="8">
        <v>0</v>
      </c>
      <c r="J202" s="8">
        <v>0</v>
      </c>
      <c r="K202" s="8">
        <v>0</v>
      </c>
      <c r="L202" s="8">
        <v>0</v>
      </c>
      <c r="M202" s="8">
        <v>0</v>
      </c>
      <c r="N202" s="8">
        <v>0</v>
      </c>
      <c r="O202" s="8">
        <v>0</v>
      </c>
      <c r="P202" s="8">
        <v>0</v>
      </c>
      <c r="Q202" s="19">
        <f t="shared" si="3"/>
        <v>0</v>
      </c>
    </row>
    <row r="203" spans="1:17" ht="26.25" customHeight="1">
      <c r="A203" s="12">
        <v>1399</v>
      </c>
      <c r="B203" s="12">
        <v>3</v>
      </c>
      <c r="C203" s="12" t="s">
        <v>573</v>
      </c>
      <c r="D203" s="33" t="s">
        <v>574</v>
      </c>
      <c r="E203" s="8">
        <v>0</v>
      </c>
      <c r="F203" s="8">
        <v>0</v>
      </c>
      <c r="G203" s="8">
        <v>0</v>
      </c>
      <c r="H203" s="8">
        <v>0</v>
      </c>
      <c r="I203" s="8">
        <v>0</v>
      </c>
      <c r="J203" s="8">
        <v>0</v>
      </c>
      <c r="K203" s="8">
        <v>0</v>
      </c>
      <c r="L203" s="8">
        <v>0</v>
      </c>
      <c r="M203" s="8">
        <v>0</v>
      </c>
      <c r="N203" s="8">
        <v>0</v>
      </c>
      <c r="O203" s="8">
        <v>0</v>
      </c>
      <c r="P203" s="8">
        <v>0</v>
      </c>
      <c r="Q203" s="19">
        <f t="shared" si="3"/>
        <v>0</v>
      </c>
    </row>
    <row r="204" spans="1:17" ht="26.25" customHeight="1">
      <c r="A204" s="12">
        <v>1399</v>
      </c>
      <c r="B204" s="12">
        <v>4</v>
      </c>
      <c r="C204" s="12" t="s">
        <v>575</v>
      </c>
      <c r="D204" s="33" t="s">
        <v>574</v>
      </c>
      <c r="E204" s="8">
        <v>0</v>
      </c>
      <c r="F204" s="8">
        <v>0</v>
      </c>
      <c r="G204" s="8">
        <v>0</v>
      </c>
      <c r="H204" s="8">
        <v>0</v>
      </c>
      <c r="I204" s="8">
        <v>0</v>
      </c>
      <c r="J204" s="8">
        <v>0</v>
      </c>
      <c r="K204" s="8">
        <v>0</v>
      </c>
      <c r="L204" s="8">
        <v>0</v>
      </c>
      <c r="M204" s="8">
        <v>0</v>
      </c>
      <c r="N204" s="8">
        <v>0</v>
      </c>
      <c r="O204" s="8">
        <v>0</v>
      </c>
      <c r="P204" s="8">
        <v>0</v>
      </c>
      <c r="Q204" s="19">
        <f t="shared" si="3"/>
        <v>0</v>
      </c>
    </row>
    <row r="205" spans="1:17" ht="26.25" customHeight="1">
      <c r="A205" s="12">
        <v>1399</v>
      </c>
      <c r="B205" s="12">
        <v>3</v>
      </c>
      <c r="C205" s="12" t="s">
        <v>576</v>
      </c>
      <c r="D205" s="33" t="s">
        <v>577</v>
      </c>
      <c r="E205" s="8">
        <v>3059</v>
      </c>
      <c r="F205" s="8">
        <v>0</v>
      </c>
      <c r="G205" s="8">
        <v>2192</v>
      </c>
      <c r="H205" s="8">
        <v>0</v>
      </c>
      <c r="I205" s="8">
        <v>0</v>
      </c>
      <c r="J205" s="8">
        <v>0</v>
      </c>
      <c r="K205" s="8">
        <v>0</v>
      </c>
      <c r="L205" s="8">
        <v>0</v>
      </c>
      <c r="M205" s="8">
        <v>0</v>
      </c>
      <c r="N205" s="8">
        <v>0</v>
      </c>
      <c r="O205" s="8">
        <v>0</v>
      </c>
      <c r="P205" s="8">
        <v>867</v>
      </c>
      <c r="Q205" s="19">
        <f t="shared" si="3"/>
        <v>0</v>
      </c>
    </row>
    <row r="206" spans="1:17" ht="26.25" customHeight="1">
      <c r="A206" s="12">
        <v>1399</v>
      </c>
      <c r="B206" s="12">
        <v>4</v>
      </c>
      <c r="C206" s="12" t="s">
        <v>578</v>
      </c>
      <c r="D206" s="33" t="s">
        <v>577</v>
      </c>
      <c r="E206" s="8">
        <v>3059</v>
      </c>
      <c r="F206" s="8">
        <v>0</v>
      </c>
      <c r="G206" s="8">
        <v>2192</v>
      </c>
      <c r="H206" s="8">
        <v>0</v>
      </c>
      <c r="I206" s="8">
        <v>0</v>
      </c>
      <c r="J206" s="8">
        <v>0</v>
      </c>
      <c r="K206" s="8">
        <v>0</v>
      </c>
      <c r="L206" s="8">
        <v>0</v>
      </c>
      <c r="M206" s="8">
        <v>0</v>
      </c>
      <c r="N206" s="8">
        <v>0</v>
      </c>
      <c r="O206" s="8">
        <v>0</v>
      </c>
      <c r="P206" s="8">
        <v>867</v>
      </c>
      <c r="Q206" s="19">
        <f t="shared" si="3"/>
        <v>0</v>
      </c>
    </row>
    <row r="207" spans="1:17" ht="26.25" customHeight="1">
      <c r="A207" s="12">
        <v>1399</v>
      </c>
      <c r="B207" s="12">
        <v>3</v>
      </c>
      <c r="C207" s="12" t="s">
        <v>579</v>
      </c>
      <c r="D207" s="33" t="s">
        <v>562</v>
      </c>
      <c r="E207" s="8">
        <v>0</v>
      </c>
      <c r="F207" s="8">
        <v>0</v>
      </c>
      <c r="G207" s="8">
        <v>0</v>
      </c>
      <c r="H207" s="8">
        <v>0</v>
      </c>
      <c r="I207" s="8">
        <v>0</v>
      </c>
      <c r="J207" s="8">
        <v>0</v>
      </c>
      <c r="K207" s="8">
        <v>0</v>
      </c>
      <c r="L207" s="8">
        <v>0</v>
      </c>
      <c r="M207" s="8">
        <v>0</v>
      </c>
      <c r="N207" s="8">
        <v>0</v>
      </c>
      <c r="O207" s="8">
        <v>0</v>
      </c>
      <c r="P207" s="8">
        <v>0</v>
      </c>
      <c r="Q207" s="19">
        <f t="shared" si="3"/>
        <v>0</v>
      </c>
    </row>
    <row r="208" spans="1:17" ht="26.25" customHeight="1">
      <c r="A208" s="12">
        <v>1399</v>
      </c>
      <c r="B208" s="12">
        <v>4</v>
      </c>
      <c r="C208" s="12" t="s">
        <v>580</v>
      </c>
      <c r="D208" s="33" t="s">
        <v>562</v>
      </c>
      <c r="E208" s="8">
        <v>0</v>
      </c>
      <c r="F208" s="8">
        <v>0</v>
      </c>
      <c r="G208" s="8">
        <v>0</v>
      </c>
      <c r="H208" s="8">
        <v>0</v>
      </c>
      <c r="I208" s="8">
        <v>0</v>
      </c>
      <c r="J208" s="8">
        <v>0</v>
      </c>
      <c r="K208" s="8">
        <v>0</v>
      </c>
      <c r="L208" s="8">
        <v>0</v>
      </c>
      <c r="M208" s="8">
        <v>0</v>
      </c>
      <c r="N208" s="8">
        <v>0</v>
      </c>
      <c r="O208" s="8">
        <v>0</v>
      </c>
      <c r="P208" s="8">
        <v>0</v>
      </c>
      <c r="Q208" s="19">
        <f t="shared" si="3"/>
        <v>0</v>
      </c>
    </row>
    <row r="209" spans="1:17" ht="26.25" customHeight="1">
      <c r="A209" s="12">
        <v>1399</v>
      </c>
      <c r="B209" s="12">
        <v>2</v>
      </c>
      <c r="C209" s="12" t="s">
        <v>581</v>
      </c>
      <c r="D209" s="33" t="s">
        <v>582</v>
      </c>
      <c r="E209" s="8">
        <v>0</v>
      </c>
      <c r="F209" s="8">
        <v>0</v>
      </c>
      <c r="G209" s="8">
        <v>0</v>
      </c>
      <c r="H209" s="8">
        <v>0</v>
      </c>
      <c r="I209" s="8">
        <v>0</v>
      </c>
      <c r="J209" s="8">
        <v>0</v>
      </c>
      <c r="K209" s="8">
        <v>0</v>
      </c>
      <c r="L209" s="8">
        <v>0</v>
      </c>
      <c r="M209" s="8">
        <v>0</v>
      </c>
      <c r="N209" s="8">
        <v>0</v>
      </c>
      <c r="O209" s="8">
        <v>0</v>
      </c>
      <c r="P209" s="8">
        <v>0</v>
      </c>
      <c r="Q209" s="19">
        <f t="shared" si="3"/>
        <v>0</v>
      </c>
    </row>
    <row r="210" spans="1:17" ht="26.25" customHeight="1">
      <c r="A210" s="12">
        <v>1399</v>
      </c>
      <c r="B210" s="12">
        <v>3</v>
      </c>
      <c r="C210" s="12" t="s">
        <v>583</v>
      </c>
      <c r="D210" s="33" t="s">
        <v>584</v>
      </c>
      <c r="E210" s="8">
        <v>0</v>
      </c>
      <c r="F210" s="8">
        <v>0</v>
      </c>
      <c r="G210" s="8">
        <v>0</v>
      </c>
      <c r="H210" s="8">
        <v>0</v>
      </c>
      <c r="I210" s="8">
        <v>0</v>
      </c>
      <c r="J210" s="8">
        <v>0</v>
      </c>
      <c r="K210" s="8">
        <v>0</v>
      </c>
      <c r="L210" s="8">
        <v>0</v>
      </c>
      <c r="M210" s="8">
        <v>0</v>
      </c>
      <c r="N210" s="8">
        <v>0</v>
      </c>
      <c r="O210" s="8">
        <v>0</v>
      </c>
      <c r="P210" s="8">
        <v>0</v>
      </c>
      <c r="Q210" s="19">
        <f t="shared" si="3"/>
        <v>0</v>
      </c>
    </row>
    <row r="211" spans="1:17" ht="26.25" customHeight="1">
      <c r="A211" s="12">
        <v>1399</v>
      </c>
      <c r="B211" s="12">
        <v>4</v>
      </c>
      <c r="C211" s="12" t="s">
        <v>585</v>
      </c>
      <c r="D211" s="33" t="s">
        <v>586</v>
      </c>
      <c r="E211" s="8">
        <v>0</v>
      </c>
      <c r="F211" s="8">
        <v>0</v>
      </c>
      <c r="G211" s="8">
        <v>0</v>
      </c>
      <c r="H211" s="8">
        <v>0</v>
      </c>
      <c r="I211" s="8">
        <v>0</v>
      </c>
      <c r="J211" s="8">
        <v>0</v>
      </c>
      <c r="K211" s="8">
        <v>0</v>
      </c>
      <c r="L211" s="8">
        <v>0</v>
      </c>
      <c r="M211" s="8">
        <v>0</v>
      </c>
      <c r="N211" s="8">
        <v>0</v>
      </c>
      <c r="O211" s="8">
        <v>0</v>
      </c>
      <c r="P211" s="8">
        <v>0</v>
      </c>
      <c r="Q211" s="19">
        <f t="shared" si="3"/>
        <v>0</v>
      </c>
    </row>
    <row r="212" spans="1:17" ht="26.25" customHeight="1">
      <c r="A212" s="12">
        <v>1399</v>
      </c>
      <c r="B212" s="12">
        <v>4</v>
      </c>
      <c r="C212" s="12" t="s">
        <v>587</v>
      </c>
      <c r="D212" s="33" t="s">
        <v>588</v>
      </c>
      <c r="E212" s="8">
        <v>0</v>
      </c>
      <c r="F212" s="8">
        <v>0</v>
      </c>
      <c r="G212" s="8">
        <v>0</v>
      </c>
      <c r="H212" s="8">
        <v>0</v>
      </c>
      <c r="I212" s="8">
        <v>0</v>
      </c>
      <c r="J212" s="8">
        <v>0</v>
      </c>
      <c r="K212" s="8">
        <v>0</v>
      </c>
      <c r="L212" s="8">
        <v>0</v>
      </c>
      <c r="M212" s="8">
        <v>0</v>
      </c>
      <c r="N212" s="8">
        <v>0</v>
      </c>
      <c r="O212" s="8">
        <v>0</v>
      </c>
      <c r="P212" s="8">
        <v>0</v>
      </c>
      <c r="Q212" s="19">
        <f t="shared" si="3"/>
        <v>0</v>
      </c>
    </row>
    <row r="213" spans="1:17" ht="26.25" customHeight="1">
      <c r="A213" s="12">
        <v>1399</v>
      </c>
      <c r="B213" s="12">
        <v>4</v>
      </c>
      <c r="C213" s="12" t="s">
        <v>589</v>
      </c>
      <c r="D213" s="33" t="s">
        <v>590</v>
      </c>
      <c r="E213" s="8">
        <v>0</v>
      </c>
      <c r="F213" s="8">
        <v>0</v>
      </c>
      <c r="G213" s="8">
        <v>0</v>
      </c>
      <c r="H213" s="8">
        <v>0</v>
      </c>
      <c r="I213" s="8">
        <v>0</v>
      </c>
      <c r="J213" s="8">
        <v>0</v>
      </c>
      <c r="K213" s="8">
        <v>0</v>
      </c>
      <c r="L213" s="8">
        <v>0</v>
      </c>
      <c r="M213" s="8">
        <v>0</v>
      </c>
      <c r="N213" s="8">
        <v>0</v>
      </c>
      <c r="O213" s="8">
        <v>0</v>
      </c>
      <c r="P213" s="8">
        <v>0</v>
      </c>
      <c r="Q213" s="19">
        <f t="shared" si="3"/>
        <v>0</v>
      </c>
    </row>
    <row r="214" spans="1:17" ht="26.25" customHeight="1">
      <c r="A214" s="12">
        <v>1399</v>
      </c>
      <c r="B214" s="12">
        <v>4</v>
      </c>
      <c r="C214" s="12" t="s">
        <v>591</v>
      </c>
      <c r="D214" s="33" t="s">
        <v>592</v>
      </c>
      <c r="E214" s="8">
        <v>0</v>
      </c>
      <c r="F214" s="8">
        <v>0</v>
      </c>
      <c r="G214" s="8">
        <v>0</v>
      </c>
      <c r="H214" s="8">
        <v>0</v>
      </c>
      <c r="I214" s="8">
        <v>0</v>
      </c>
      <c r="J214" s="8">
        <v>0</v>
      </c>
      <c r="K214" s="8">
        <v>0</v>
      </c>
      <c r="L214" s="8">
        <v>0</v>
      </c>
      <c r="M214" s="8">
        <v>0</v>
      </c>
      <c r="N214" s="8">
        <v>0</v>
      </c>
      <c r="O214" s="8">
        <v>0</v>
      </c>
      <c r="P214" s="8">
        <v>0</v>
      </c>
      <c r="Q214" s="19">
        <f t="shared" si="3"/>
        <v>0</v>
      </c>
    </row>
    <row r="215" spans="1:17" ht="26.25" customHeight="1">
      <c r="A215" s="12">
        <v>0</v>
      </c>
      <c r="B215" s="12">
        <v>0</v>
      </c>
      <c r="C215" s="12">
        <v>0</v>
      </c>
      <c r="D215" s="33">
        <v>0</v>
      </c>
      <c r="E215" s="8">
        <v>0</v>
      </c>
      <c r="F215" s="8">
        <v>0</v>
      </c>
      <c r="G215" s="8">
        <v>0</v>
      </c>
      <c r="H215" s="8">
        <v>0</v>
      </c>
      <c r="I215" s="8">
        <v>0</v>
      </c>
      <c r="J215" s="8">
        <v>0</v>
      </c>
      <c r="K215" s="8">
        <v>0</v>
      </c>
      <c r="L215" s="8">
        <v>0</v>
      </c>
      <c r="M215" s="8">
        <v>0</v>
      </c>
      <c r="N215" s="8">
        <v>0</v>
      </c>
      <c r="O215" s="8">
        <v>0</v>
      </c>
      <c r="P215" s="8">
        <v>0</v>
      </c>
      <c r="Q215" s="19">
        <f t="shared" si="3"/>
        <v>0</v>
      </c>
    </row>
    <row r="216" spans="1:17" ht="26.25" customHeight="1">
      <c r="A216" s="12">
        <v>0</v>
      </c>
      <c r="B216" s="12">
        <v>0</v>
      </c>
      <c r="C216" s="12">
        <v>0</v>
      </c>
      <c r="D216" s="33">
        <v>0</v>
      </c>
      <c r="E216" s="8">
        <v>0</v>
      </c>
      <c r="F216" s="8">
        <v>0</v>
      </c>
      <c r="G216" s="8">
        <v>0</v>
      </c>
      <c r="H216" s="8">
        <v>0</v>
      </c>
      <c r="I216" s="8">
        <v>0</v>
      </c>
      <c r="J216" s="8">
        <v>0</v>
      </c>
      <c r="K216" s="8">
        <v>0</v>
      </c>
      <c r="L216" s="8">
        <v>0</v>
      </c>
      <c r="M216" s="8">
        <v>0</v>
      </c>
      <c r="N216" s="8">
        <v>0</v>
      </c>
      <c r="O216" s="8">
        <v>0</v>
      </c>
      <c r="P216" s="8">
        <v>0</v>
      </c>
      <c r="Q216" s="19">
        <f t="shared" si="3"/>
        <v>0</v>
      </c>
    </row>
    <row r="217" spans="1:17" ht="26.25" customHeight="1">
      <c r="A217" s="12">
        <v>0</v>
      </c>
      <c r="B217" s="12">
        <v>0</v>
      </c>
      <c r="C217" s="12">
        <v>0</v>
      </c>
      <c r="D217" s="33">
        <v>0</v>
      </c>
      <c r="E217" s="8">
        <v>0</v>
      </c>
      <c r="F217" s="8">
        <v>0</v>
      </c>
      <c r="G217" s="8">
        <v>0</v>
      </c>
      <c r="H217" s="8">
        <v>0</v>
      </c>
      <c r="I217" s="8">
        <v>0</v>
      </c>
      <c r="J217" s="8">
        <v>0</v>
      </c>
      <c r="K217" s="8">
        <v>0</v>
      </c>
      <c r="L217" s="8">
        <v>0</v>
      </c>
      <c r="M217" s="8">
        <v>0</v>
      </c>
      <c r="N217" s="8">
        <v>0</v>
      </c>
      <c r="O217" s="8">
        <v>0</v>
      </c>
      <c r="P217" s="8">
        <v>0</v>
      </c>
      <c r="Q217" s="19">
        <f t="shared" si="3"/>
        <v>0</v>
      </c>
    </row>
    <row r="218" spans="1:17" ht="26.25" customHeight="1">
      <c r="A218" s="12">
        <v>0</v>
      </c>
      <c r="B218" s="12">
        <v>0</v>
      </c>
      <c r="C218" s="12">
        <v>0</v>
      </c>
      <c r="D218" s="33">
        <v>0</v>
      </c>
      <c r="E218" s="8">
        <v>0</v>
      </c>
      <c r="F218" s="8">
        <v>0</v>
      </c>
      <c r="G218" s="8">
        <v>0</v>
      </c>
      <c r="H218" s="8">
        <v>0</v>
      </c>
      <c r="I218" s="8">
        <v>0</v>
      </c>
      <c r="J218" s="8">
        <v>0</v>
      </c>
      <c r="K218" s="8">
        <v>0</v>
      </c>
      <c r="L218" s="8">
        <v>0</v>
      </c>
      <c r="M218" s="8">
        <v>0</v>
      </c>
      <c r="N218" s="8">
        <v>0</v>
      </c>
      <c r="O218" s="8">
        <v>0</v>
      </c>
      <c r="P218" s="8">
        <v>0</v>
      </c>
      <c r="Q218" s="19">
        <f t="shared" si="3"/>
        <v>0</v>
      </c>
    </row>
    <row r="219" spans="1:17" ht="26.25" customHeight="1">
      <c r="A219" s="12">
        <v>0</v>
      </c>
      <c r="B219" s="12">
        <v>0</v>
      </c>
      <c r="C219" s="12">
        <v>0</v>
      </c>
      <c r="D219" s="33">
        <v>0</v>
      </c>
      <c r="E219" s="8">
        <v>0</v>
      </c>
      <c r="F219" s="8">
        <v>0</v>
      </c>
      <c r="G219" s="8">
        <v>0</v>
      </c>
      <c r="H219" s="8">
        <v>0</v>
      </c>
      <c r="I219" s="8">
        <v>0</v>
      </c>
      <c r="J219" s="8">
        <v>0</v>
      </c>
      <c r="K219" s="8">
        <v>0</v>
      </c>
      <c r="L219" s="8">
        <v>0</v>
      </c>
      <c r="M219" s="8">
        <v>0</v>
      </c>
      <c r="N219" s="8">
        <v>0</v>
      </c>
      <c r="O219" s="8">
        <v>0</v>
      </c>
      <c r="P219" s="8">
        <v>0</v>
      </c>
      <c r="Q219" s="19">
        <f t="shared" si="3"/>
        <v>0</v>
      </c>
    </row>
    <row r="220" spans="1:17" ht="26.25" customHeight="1">
      <c r="A220" s="12">
        <v>0</v>
      </c>
      <c r="B220" s="12">
        <v>0</v>
      </c>
      <c r="C220" s="12">
        <v>0</v>
      </c>
      <c r="D220" s="33">
        <v>0</v>
      </c>
      <c r="E220" s="8">
        <v>0</v>
      </c>
      <c r="F220" s="8">
        <v>0</v>
      </c>
      <c r="G220" s="8">
        <v>0</v>
      </c>
      <c r="H220" s="8">
        <v>0</v>
      </c>
      <c r="I220" s="8">
        <v>0</v>
      </c>
      <c r="J220" s="8">
        <v>0</v>
      </c>
      <c r="K220" s="8">
        <v>0</v>
      </c>
      <c r="L220" s="8">
        <v>0</v>
      </c>
      <c r="M220" s="8">
        <v>0</v>
      </c>
      <c r="N220" s="8">
        <v>0</v>
      </c>
      <c r="O220" s="8">
        <v>0</v>
      </c>
      <c r="P220" s="8">
        <v>0</v>
      </c>
      <c r="Q220" s="19">
        <f t="shared" si="3"/>
        <v>0</v>
      </c>
    </row>
    <row r="221" spans="1:17" ht="26.25" customHeight="1">
      <c r="A221" s="12">
        <v>0</v>
      </c>
      <c r="B221" s="12">
        <v>0</v>
      </c>
      <c r="C221" s="12">
        <v>0</v>
      </c>
      <c r="D221" s="33">
        <v>0</v>
      </c>
      <c r="E221" s="8">
        <v>0</v>
      </c>
      <c r="F221" s="8">
        <v>0</v>
      </c>
      <c r="G221" s="8">
        <v>0</v>
      </c>
      <c r="H221" s="8">
        <v>0</v>
      </c>
      <c r="I221" s="8">
        <v>0</v>
      </c>
      <c r="J221" s="8">
        <v>0</v>
      </c>
      <c r="K221" s="8">
        <v>0</v>
      </c>
      <c r="L221" s="8">
        <v>0</v>
      </c>
      <c r="M221" s="8">
        <v>0</v>
      </c>
      <c r="N221" s="8">
        <v>0</v>
      </c>
      <c r="O221" s="8">
        <v>0</v>
      </c>
      <c r="P221" s="8">
        <v>0</v>
      </c>
      <c r="Q221" s="19">
        <f t="shared" si="3"/>
        <v>0</v>
      </c>
    </row>
    <row r="222" spans="1:17" ht="26.25" customHeight="1">
      <c r="A222" s="12">
        <v>0</v>
      </c>
      <c r="B222" s="12">
        <v>0</v>
      </c>
      <c r="C222" s="12">
        <v>0</v>
      </c>
      <c r="D222" s="33">
        <v>0</v>
      </c>
      <c r="E222" s="8">
        <v>0</v>
      </c>
      <c r="F222" s="8">
        <v>0</v>
      </c>
      <c r="G222" s="8">
        <v>0</v>
      </c>
      <c r="H222" s="8">
        <v>0</v>
      </c>
      <c r="I222" s="8">
        <v>0</v>
      </c>
      <c r="J222" s="8">
        <v>0</v>
      </c>
      <c r="K222" s="8">
        <v>0</v>
      </c>
      <c r="L222" s="8">
        <v>0</v>
      </c>
      <c r="M222" s="8">
        <v>0</v>
      </c>
      <c r="N222" s="8">
        <v>0</v>
      </c>
      <c r="O222" s="8">
        <v>0</v>
      </c>
      <c r="P222" s="8">
        <v>0</v>
      </c>
      <c r="Q222" s="19">
        <f t="shared" si="3"/>
        <v>0</v>
      </c>
    </row>
    <row r="223" spans="1:17" ht="26.25" customHeight="1">
      <c r="A223" s="12">
        <v>0</v>
      </c>
      <c r="B223" s="12">
        <v>0</v>
      </c>
      <c r="C223" s="12">
        <v>0</v>
      </c>
      <c r="D223" s="33">
        <v>0</v>
      </c>
      <c r="E223" s="8">
        <v>0</v>
      </c>
      <c r="F223" s="8">
        <v>0</v>
      </c>
      <c r="G223" s="8">
        <v>0</v>
      </c>
      <c r="H223" s="8">
        <v>0</v>
      </c>
      <c r="I223" s="8">
        <v>0</v>
      </c>
      <c r="J223" s="8">
        <v>0</v>
      </c>
      <c r="K223" s="8">
        <v>0</v>
      </c>
      <c r="L223" s="8">
        <v>0</v>
      </c>
      <c r="M223" s="8">
        <v>0</v>
      </c>
      <c r="N223" s="8">
        <v>0</v>
      </c>
      <c r="O223" s="8">
        <v>0</v>
      </c>
      <c r="P223" s="8">
        <v>0</v>
      </c>
      <c r="Q223" s="19">
        <f t="shared" si="3"/>
        <v>0</v>
      </c>
    </row>
    <row r="224" spans="1:17" ht="26.25" customHeight="1">
      <c r="A224" s="12">
        <v>0</v>
      </c>
      <c r="B224" s="12">
        <v>0</v>
      </c>
      <c r="C224" s="12">
        <v>0</v>
      </c>
      <c r="D224" s="33">
        <v>0</v>
      </c>
      <c r="E224" s="8">
        <v>0</v>
      </c>
      <c r="F224" s="8">
        <v>0</v>
      </c>
      <c r="G224" s="8">
        <v>0</v>
      </c>
      <c r="H224" s="8">
        <v>0</v>
      </c>
      <c r="I224" s="8">
        <v>0</v>
      </c>
      <c r="J224" s="8">
        <v>0</v>
      </c>
      <c r="K224" s="8">
        <v>0</v>
      </c>
      <c r="L224" s="8">
        <v>0</v>
      </c>
      <c r="M224" s="8">
        <v>0</v>
      </c>
      <c r="N224" s="8">
        <v>0</v>
      </c>
      <c r="O224" s="8">
        <v>0</v>
      </c>
      <c r="P224" s="8">
        <v>0</v>
      </c>
      <c r="Q224" s="19">
        <f t="shared" si="3"/>
        <v>0</v>
      </c>
    </row>
    <row r="225" spans="1:17" ht="26.25" customHeight="1">
      <c r="A225" s="12">
        <v>0</v>
      </c>
      <c r="B225" s="12">
        <v>0</v>
      </c>
      <c r="C225" s="12">
        <v>0</v>
      </c>
      <c r="D225" s="33">
        <v>0</v>
      </c>
      <c r="E225" s="8">
        <v>0</v>
      </c>
      <c r="F225" s="8">
        <v>0</v>
      </c>
      <c r="G225" s="8">
        <v>0</v>
      </c>
      <c r="H225" s="8">
        <v>0</v>
      </c>
      <c r="I225" s="8">
        <v>0</v>
      </c>
      <c r="J225" s="8">
        <v>0</v>
      </c>
      <c r="K225" s="8">
        <v>0</v>
      </c>
      <c r="L225" s="8">
        <v>0</v>
      </c>
      <c r="M225" s="8">
        <v>0</v>
      </c>
      <c r="N225" s="8">
        <v>0</v>
      </c>
      <c r="O225" s="8">
        <v>0</v>
      </c>
      <c r="P225" s="8">
        <v>0</v>
      </c>
      <c r="Q225" s="19">
        <f t="shared" si="3"/>
        <v>0</v>
      </c>
    </row>
    <row r="226" spans="1:17" s="19" customFormat="1" ht="26.25" customHeight="1">
      <c r="A226" s="17"/>
      <c r="B226" s="17"/>
      <c r="C226" s="18"/>
      <c r="D226" s="37"/>
      <c r="E226" s="19">
        <f t="shared" ref="E226:P226" si="4">E3-E26-E4-E31-E34-E45-E50-E56-E64-E69-E73-E78-E90-E93-E99-E110-E118-E128-E146-E161-E180-E187-E197-E200-E214</f>
        <v>2687360</v>
      </c>
      <c r="F226" s="19">
        <f t="shared" si="4"/>
        <v>1268299</v>
      </c>
      <c r="G226" s="19">
        <f t="shared" si="4"/>
        <v>893213</v>
      </c>
      <c r="H226" s="19">
        <f t="shared" si="4"/>
        <v>30845</v>
      </c>
      <c r="I226" s="19">
        <f t="shared" si="4"/>
        <v>0</v>
      </c>
      <c r="J226" s="19">
        <f t="shared" si="4"/>
        <v>80018</v>
      </c>
      <c r="K226" s="19">
        <f t="shared" si="4"/>
        <v>23326</v>
      </c>
      <c r="L226" s="19">
        <f t="shared" si="4"/>
        <v>30</v>
      </c>
      <c r="M226" s="19">
        <f t="shared" si="4"/>
        <v>6643</v>
      </c>
      <c r="N226" s="19">
        <f t="shared" si="4"/>
        <v>15739</v>
      </c>
      <c r="O226" s="19">
        <f t="shared" si="4"/>
        <v>26912</v>
      </c>
      <c r="P226" s="19">
        <f t="shared" si="4"/>
        <v>342333</v>
      </c>
    </row>
  </sheetData>
  <mergeCells count="2">
    <mergeCell ref="C1:P1"/>
    <mergeCell ref="A1:B1"/>
  </mergeCells>
  <hyperlinks>
    <hyperlink ref="A1" location="'فهرست جداول'!A1" display="'فهرست جداول'!A1"/>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26"/>
  <sheetViews>
    <sheetView rightToLeft="1" workbookViewId="0">
      <selection sqref="A1:B1"/>
    </sheetView>
  </sheetViews>
  <sheetFormatPr defaultColWidth="9.140625" defaultRowHeight="25.5" customHeight="1"/>
  <cols>
    <col min="1" max="1" width="9.140625" style="13"/>
    <col min="2" max="2" width="16.28515625" style="13" bestFit="1" customWidth="1"/>
    <col min="3" max="3" width="9.140625" style="14"/>
    <col min="4" max="4" width="58.7109375" style="38" customWidth="1"/>
    <col min="5" max="5" width="15.42578125" style="11" customWidth="1"/>
    <col min="6" max="6" width="16.42578125" style="11" customWidth="1"/>
    <col min="7" max="7" width="16.28515625" style="11" customWidth="1"/>
    <col min="8" max="8" width="16" style="11" customWidth="1"/>
    <col min="9" max="9" width="13" style="11" customWidth="1"/>
    <col min="10" max="10" width="12.7109375" style="11" customWidth="1"/>
    <col min="11" max="11" width="12.28515625" style="11" customWidth="1"/>
    <col min="12" max="12" width="12.42578125" style="11" customWidth="1"/>
    <col min="13" max="13" width="15.7109375" style="11" customWidth="1"/>
    <col min="14" max="14" width="14.42578125" style="11" customWidth="1"/>
    <col min="15" max="15" width="14.140625" style="11" customWidth="1"/>
    <col min="16" max="16" width="13.85546875" style="11" customWidth="1"/>
    <col min="17" max="17" width="17" style="11" bestFit="1" customWidth="1"/>
    <col min="18" max="18" width="12" style="11" customWidth="1"/>
    <col min="19" max="19" width="17.28515625" style="11" bestFit="1" customWidth="1"/>
    <col min="20" max="20" width="15.42578125" style="11" customWidth="1"/>
    <col min="21" max="22" width="15.7109375" style="11" customWidth="1"/>
    <col min="23" max="23" width="15.28515625" style="11" customWidth="1"/>
    <col min="24" max="24" width="19.140625" style="11" bestFit="1" customWidth="1"/>
    <col min="25" max="25" width="17" style="11" bestFit="1" customWidth="1"/>
    <col min="26" max="26" width="11" style="11" bestFit="1" customWidth="1"/>
    <col min="27" max="27" width="17.28515625" style="11" bestFit="1" customWidth="1"/>
    <col min="28" max="28" width="14.7109375" style="11" customWidth="1"/>
    <col min="29" max="29" width="16.7109375" style="11" customWidth="1"/>
    <col min="30" max="31" width="11.42578125" style="11" customWidth="1"/>
    <col min="32" max="32" width="13.28515625" style="11" customWidth="1"/>
    <col min="33" max="33" width="17" style="11" bestFit="1" customWidth="1"/>
    <col min="34" max="34" width="11" style="11" bestFit="1" customWidth="1"/>
    <col min="35" max="35" width="11.7109375" style="11" customWidth="1"/>
    <col min="36" max="36" width="16.85546875" style="11" customWidth="1"/>
    <col min="37" max="37" width="13.28515625" style="11" customWidth="1"/>
    <col min="38" max="38" width="11.42578125" style="11" customWidth="1"/>
    <col min="39" max="39" width="13.28515625" style="11" customWidth="1"/>
    <col min="40" max="40" width="14.42578125" style="11" customWidth="1"/>
    <col min="41" max="41" width="11.42578125" style="11" customWidth="1"/>
    <col min="42" max="42" width="13.42578125" style="11" customWidth="1"/>
    <col min="43" max="43" width="14.7109375" style="11" customWidth="1"/>
    <col min="44" max="44" width="13.7109375" style="11" customWidth="1"/>
    <col min="45" max="45" width="15.28515625" style="11" customWidth="1"/>
    <col min="46" max="50" width="9.140625" style="19"/>
    <col min="51" max="16384" width="9.140625" style="11"/>
  </cols>
  <sheetData>
    <row r="1" spans="1:50" ht="40.5" customHeight="1" thickBot="1">
      <c r="A1" s="51" t="s">
        <v>160</v>
      </c>
      <c r="B1" s="51"/>
      <c r="C1" s="50" t="s">
        <v>182</v>
      </c>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row>
    <row r="2" spans="1:50" ht="25.5" customHeight="1" thickBot="1">
      <c r="A2" s="55" t="s">
        <v>126</v>
      </c>
      <c r="B2" s="55" t="s">
        <v>152</v>
      </c>
      <c r="C2" s="55" t="s">
        <v>0</v>
      </c>
      <c r="D2" s="57" t="s">
        <v>1</v>
      </c>
      <c r="E2" s="52" t="s">
        <v>109</v>
      </c>
      <c r="F2" s="59"/>
      <c r="G2" s="59"/>
      <c r="H2" s="59"/>
      <c r="I2" s="59"/>
      <c r="J2" s="59"/>
      <c r="K2" s="59"/>
      <c r="L2" s="59"/>
      <c r="M2" s="53"/>
      <c r="N2" s="52" t="s">
        <v>110</v>
      </c>
      <c r="O2" s="59"/>
      <c r="P2" s="59"/>
      <c r="Q2" s="59"/>
      <c r="R2" s="59"/>
      <c r="S2" s="59"/>
      <c r="T2" s="59"/>
      <c r="U2" s="53"/>
      <c r="V2" s="52" t="s">
        <v>111</v>
      </c>
      <c r="W2" s="59"/>
      <c r="X2" s="59"/>
      <c r="Y2" s="59"/>
      <c r="Z2" s="59"/>
      <c r="AA2" s="59"/>
      <c r="AB2" s="59"/>
      <c r="AC2" s="53"/>
      <c r="AD2" s="41" t="s">
        <v>112</v>
      </c>
      <c r="AE2" s="41"/>
      <c r="AF2" s="41"/>
      <c r="AG2" s="41"/>
      <c r="AH2" s="41"/>
      <c r="AI2" s="41"/>
      <c r="AJ2" s="41"/>
      <c r="AK2" s="52" t="s">
        <v>113</v>
      </c>
      <c r="AL2" s="59"/>
      <c r="AM2" s="59"/>
      <c r="AN2" s="59"/>
      <c r="AO2" s="59"/>
      <c r="AP2" s="59"/>
      <c r="AQ2" s="59"/>
      <c r="AR2" s="59"/>
      <c r="AS2" s="53"/>
    </row>
    <row r="3" spans="1:50" ht="39.75" customHeight="1" thickBot="1">
      <c r="A3" s="56"/>
      <c r="B3" s="56"/>
      <c r="C3" s="56"/>
      <c r="D3" s="58"/>
      <c r="E3" s="20" t="s">
        <v>2</v>
      </c>
      <c r="F3" s="20" t="s">
        <v>52</v>
      </c>
      <c r="G3" s="20" t="s">
        <v>53</v>
      </c>
      <c r="H3" s="20" t="s">
        <v>54</v>
      </c>
      <c r="I3" s="20" t="s">
        <v>55</v>
      </c>
      <c r="J3" s="20" t="s">
        <v>56</v>
      </c>
      <c r="K3" s="20" t="s">
        <v>57</v>
      </c>
      <c r="L3" s="20" t="s">
        <v>58</v>
      </c>
      <c r="M3" s="20" t="s">
        <v>59</v>
      </c>
      <c r="N3" s="20" t="s">
        <v>2</v>
      </c>
      <c r="O3" s="20" t="s">
        <v>52</v>
      </c>
      <c r="P3" s="20" t="s">
        <v>53</v>
      </c>
      <c r="Q3" s="20" t="s">
        <v>54</v>
      </c>
      <c r="R3" s="20" t="s">
        <v>55</v>
      </c>
      <c r="S3" s="20" t="s">
        <v>56</v>
      </c>
      <c r="T3" s="20" t="s">
        <v>58</v>
      </c>
      <c r="U3" s="20" t="s">
        <v>59</v>
      </c>
      <c r="V3" s="20" t="s">
        <v>2</v>
      </c>
      <c r="W3" s="20" t="s">
        <v>52</v>
      </c>
      <c r="X3" s="20" t="s">
        <v>53</v>
      </c>
      <c r="Y3" s="20" t="s">
        <v>54</v>
      </c>
      <c r="Z3" s="20" t="s">
        <v>55</v>
      </c>
      <c r="AA3" s="20" t="s">
        <v>56</v>
      </c>
      <c r="AB3" s="20" t="s">
        <v>58</v>
      </c>
      <c r="AC3" s="20" t="s">
        <v>59</v>
      </c>
      <c r="AD3" s="20" t="s">
        <v>2</v>
      </c>
      <c r="AE3" s="20" t="s">
        <v>52</v>
      </c>
      <c r="AF3" s="20" t="s">
        <v>53</v>
      </c>
      <c r="AG3" s="20" t="s">
        <v>54</v>
      </c>
      <c r="AH3" s="20" t="s">
        <v>55</v>
      </c>
      <c r="AI3" s="20" t="s">
        <v>56</v>
      </c>
      <c r="AJ3" s="20" t="s">
        <v>59</v>
      </c>
      <c r="AK3" s="20" t="s">
        <v>2</v>
      </c>
      <c r="AL3" s="20" t="s">
        <v>52</v>
      </c>
      <c r="AM3" s="20" t="s">
        <v>53</v>
      </c>
      <c r="AN3" s="20" t="s">
        <v>54</v>
      </c>
      <c r="AO3" s="20" t="s">
        <v>55</v>
      </c>
      <c r="AP3" s="20" t="s">
        <v>60</v>
      </c>
      <c r="AQ3" s="20" t="s">
        <v>57</v>
      </c>
      <c r="AR3" s="20" t="s">
        <v>58</v>
      </c>
      <c r="AS3" s="20" t="s">
        <v>59</v>
      </c>
    </row>
    <row r="4" spans="1:50" ht="25.5" customHeight="1">
      <c r="A4" s="12">
        <v>1399</v>
      </c>
      <c r="B4" s="12">
        <v>1</v>
      </c>
      <c r="C4" s="12" t="s">
        <v>214</v>
      </c>
      <c r="D4" s="33" t="s">
        <v>163</v>
      </c>
      <c r="E4" s="8">
        <v>80413785</v>
      </c>
      <c r="F4" s="8">
        <v>42377605</v>
      </c>
      <c r="G4" s="8">
        <v>7747238</v>
      </c>
      <c r="H4" s="8">
        <v>1678308</v>
      </c>
      <c r="I4" s="8">
        <v>3319882</v>
      </c>
      <c r="J4" s="8">
        <v>13293721</v>
      </c>
      <c r="K4" s="8">
        <v>11194142</v>
      </c>
      <c r="L4" s="8">
        <v>244775</v>
      </c>
      <c r="M4" s="8">
        <v>558113</v>
      </c>
      <c r="N4" s="8">
        <v>9473110</v>
      </c>
      <c r="O4" s="8">
        <v>8531698</v>
      </c>
      <c r="P4" s="8">
        <v>439461</v>
      </c>
      <c r="Q4" s="8">
        <v>86394</v>
      </c>
      <c r="R4" s="8">
        <v>234853</v>
      </c>
      <c r="S4" s="8">
        <v>58250</v>
      </c>
      <c r="T4" s="8">
        <v>15143</v>
      </c>
      <c r="U4" s="8">
        <v>107311</v>
      </c>
      <c r="V4" s="8">
        <v>9181755</v>
      </c>
      <c r="W4" s="8">
        <v>6484396</v>
      </c>
      <c r="X4" s="8">
        <v>144835</v>
      </c>
      <c r="Y4" s="8">
        <v>14064</v>
      </c>
      <c r="Z4" s="8">
        <v>86813</v>
      </c>
      <c r="AA4" s="8">
        <v>2444707</v>
      </c>
      <c r="AB4" s="8">
        <v>1071</v>
      </c>
      <c r="AC4" s="8">
        <v>5869</v>
      </c>
      <c r="AD4" s="8">
        <v>12478000</v>
      </c>
      <c r="AE4" s="8">
        <v>8004714</v>
      </c>
      <c r="AF4" s="8">
        <v>350203</v>
      </c>
      <c r="AG4" s="8">
        <v>59369</v>
      </c>
      <c r="AH4" s="8">
        <v>743875</v>
      </c>
      <c r="AI4" s="8">
        <v>3296013</v>
      </c>
      <c r="AJ4" s="8">
        <v>23827</v>
      </c>
      <c r="AK4" s="8">
        <v>3349223</v>
      </c>
      <c r="AL4" s="8">
        <v>2102200</v>
      </c>
      <c r="AM4" s="8">
        <v>65871</v>
      </c>
      <c r="AN4" s="8">
        <v>4974</v>
      </c>
      <c r="AO4" s="8">
        <v>248309</v>
      </c>
      <c r="AP4" s="8">
        <v>770718</v>
      </c>
      <c r="AQ4" s="8">
        <v>155633</v>
      </c>
      <c r="AR4" s="8">
        <v>704</v>
      </c>
      <c r="AS4" s="8">
        <v>813</v>
      </c>
      <c r="AT4" s="29">
        <f>AK4-AS4-AR4-AQ4-AP4-AO4-AN4-AM4-AL4</f>
        <v>1</v>
      </c>
      <c r="AU4" s="29">
        <f>AD4-AE4-AF4-AG4-AH4-AI4-AJ4</f>
        <v>-1</v>
      </c>
      <c r="AV4" s="29">
        <f>V4-W4-X4-Y4-Z4-AA4-AB4-AC4</f>
        <v>0</v>
      </c>
      <c r="AW4" s="29">
        <f>N4-O4-P4-Q4-R4-S4-T4-U4</f>
        <v>0</v>
      </c>
      <c r="AX4" s="29">
        <f>E4-F4-G4-H4-I4-J4-K4-L4-M4</f>
        <v>1</v>
      </c>
    </row>
    <row r="5" spans="1:50" ht="25.5" customHeight="1">
      <c r="A5" s="12">
        <v>1399</v>
      </c>
      <c r="B5" s="12">
        <v>2</v>
      </c>
      <c r="C5" s="12" t="s">
        <v>215</v>
      </c>
      <c r="D5" s="33" t="s">
        <v>216</v>
      </c>
      <c r="E5" s="8">
        <v>13047860</v>
      </c>
      <c r="F5" s="8">
        <v>8054286</v>
      </c>
      <c r="G5" s="8">
        <v>335524</v>
      </c>
      <c r="H5" s="8">
        <v>341544</v>
      </c>
      <c r="I5" s="8">
        <v>291775</v>
      </c>
      <c r="J5" s="8">
        <v>2731401</v>
      </c>
      <c r="K5" s="8">
        <v>1175076</v>
      </c>
      <c r="L5" s="8">
        <v>30880</v>
      </c>
      <c r="M5" s="8">
        <v>87374</v>
      </c>
      <c r="N5" s="8">
        <v>1355834</v>
      </c>
      <c r="O5" s="8">
        <v>1253853</v>
      </c>
      <c r="P5" s="8">
        <v>36768</v>
      </c>
      <c r="Q5" s="8">
        <v>16589</v>
      </c>
      <c r="R5" s="8">
        <v>30736</v>
      </c>
      <c r="S5" s="8">
        <v>262</v>
      </c>
      <c r="T5" s="8">
        <v>867</v>
      </c>
      <c r="U5" s="8">
        <v>16758</v>
      </c>
      <c r="V5" s="8">
        <v>1583537</v>
      </c>
      <c r="W5" s="8">
        <v>980252</v>
      </c>
      <c r="X5" s="8">
        <v>39038</v>
      </c>
      <c r="Y5" s="8">
        <v>1582</v>
      </c>
      <c r="Z5" s="8">
        <v>2550</v>
      </c>
      <c r="AA5" s="8">
        <v>559538</v>
      </c>
      <c r="AB5" s="8">
        <v>167</v>
      </c>
      <c r="AC5" s="8">
        <v>409</v>
      </c>
      <c r="AD5" s="8">
        <v>2790656</v>
      </c>
      <c r="AE5" s="8">
        <v>1934458</v>
      </c>
      <c r="AF5" s="8">
        <v>80935</v>
      </c>
      <c r="AG5" s="8">
        <v>17748</v>
      </c>
      <c r="AH5" s="8">
        <v>50964</v>
      </c>
      <c r="AI5" s="8">
        <v>702623</v>
      </c>
      <c r="AJ5" s="8">
        <v>3928</v>
      </c>
      <c r="AK5" s="8">
        <v>476160</v>
      </c>
      <c r="AL5" s="8">
        <v>311781</v>
      </c>
      <c r="AM5" s="8">
        <v>3746</v>
      </c>
      <c r="AN5" s="8">
        <v>2503</v>
      </c>
      <c r="AO5" s="8">
        <v>11332</v>
      </c>
      <c r="AP5" s="8">
        <v>114518</v>
      </c>
      <c r="AQ5" s="8">
        <v>31552</v>
      </c>
      <c r="AR5" s="8">
        <v>704</v>
      </c>
      <c r="AS5" s="8">
        <v>24</v>
      </c>
      <c r="AT5" s="29">
        <f t="shared" ref="AT5:AT68" si="0">AK5-AS5-AR5-AQ5-AP5-AO5-AN5-AM5-AL5</f>
        <v>0</v>
      </c>
      <c r="AU5" s="29">
        <f t="shared" ref="AU5:AU68" si="1">AD5-AE5-AF5-AG5-AH5-AI5-AJ5</f>
        <v>0</v>
      </c>
      <c r="AV5" s="29">
        <f t="shared" ref="AV5:AV68" si="2">V5-W5-X5-Y5-Z5-AA5-AB5-AC5</f>
        <v>1</v>
      </c>
      <c r="AW5" s="29">
        <f t="shared" ref="AW5:AW68" si="3">N5-O5-P5-Q5-R5-S5-T5-U5</f>
        <v>1</v>
      </c>
      <c r="AX5" s="29">
        <f t="shared" ref="AX5:AX68" si="4">E5-F5-G5-H5-I5-J5-K5-L5-M5</f>
        <v>0</v>
      </c>
    </row>
    <row r="6" spans="1:50" ht="25.5" customHeight="1">
      <c r="A6" s="12">
        <v>1399</v>
      </c>
      <c r="B6" s="12">
        <v>3</v>
      </c>
      <c r="C6" s="12" t="s">
        <v>217</v>
      </c>
      <c r="D6" s="33" t="s">
        <v>218</v>
      </c>
      <c r="E6" s="8">
        <v>423584</v>
      </c>
      <c r="F6" s="8">
        <v>307664</v>
      </c>
      <c r="G6" s="8">
        <v>10653</v>
      </c>
      <c r="H6" s="8">
        <v>3581</v>
      </c>
      <c r="I6" s="8">
        <v>17369</v>
      </c>
      <c r="J6" s="8">
        <v>80810</v>
      </c>
      <c r="K6" s="8">
        <v>1970</v>
      </c>
      <c r="L6" s="8">
        <v>594</v>
      </c>
      <c r="M6" s="8">
        <v>943</v>
      </c>
      <c r="N6" s="8">
        <v>109480</v>
      </c>
      <c r="O6" s="8">
        <v>108273</v>
      </c>
      <c r="P6" s="8">
        <v>1105</v>
      </c>
      <c r="Q6" s="8">
        <v>87</v>
      </c>
      <c r="R6" s="8">
        <v>0</v>
      </c>
      <c r="S6" s="8">
        <v>0</v>
      </c>
      <c r="T6" s="8">
        <v>15</v>
      </c>
      <c r="U6" s="8">
        <v>0</v>
      </c>
      <c r="V6" s="8">
        <v>285289</v>
      </c>
      <c r="W6" s="8">
        <v>157791</v>
      </c>
      <c r="X6" s="8">
        <v>292</v>
      </c>
      <c r="Y6" s="8">
        <v>105</v>
      </c>
      <c r="Z6" s="8">
        <v>0</v>
      </c>
      <c r="AA6" s="8">
        <v>127100</v>
      </c>
      <c r="AB6" s="8">
        <v>0</v>
      </c>
      <c r="AC6" s="8">
        <v>0</v>
      </c>
      <c r="AD6" s="8">
        <v>82240</v>
      </c>
      <c r="AE6" s="8">
        <v>58379</v>
      </c>
      <c r="AF6" s="8">
        <v>3621</v>
      </c>
      <c r="AG6" s="8">
        <v>914</v>
      </c>
      <c r="AH6" s="8">
        <v>876</v>
      </c>
      <c r="AI6" s="8">
        <v>18329</v>
      </c>
      <c r="AJ6" s="8">
        <v>121</v>
      </c>
      <c r="AK6" s="8">
        <v>14189</v>
      </c>
      <c r="AL6" s="8">
        <v>12857</v>
      </c>
      <c r="AM6" s="8">
        <v>740</v>
      </c>
      <c r="AN6" s="8">
        <v>0</v>
      </c>
      <c r="AO6" s="8">
        <v>0</v>
      </c>
      <c r="AP6" s="8">
        <v>0</v>
      </c>
      <c r="AQ6" s="8">
        <v>0</v>
      </c>
      <c r="AR6" s="8">
        <v>592</v>
      </c>
      <c r="AS6" s="8">
        <v>0</v>
      </c>
      <c r="AT6" s="29">
        <f t="shared" si="0"/>
        <v>0</v>
      </c>
      <c r="AU6" s="29">
        <f t="shared" si="1"/>
        <v>0</v>
      </c>
      <c r="AV6" s="29">
        <f t="shared" si="2"/>
        <v>1</v>
      </c>
      <c r="AW6" s="29">
        <f t="shared" si="3"/>
        <v>0</v>
      </c>
      <c r="AX6" s="29">
        <f t="shared" si="4"/>
        <v>0</v>
      </c>
    </row>
    <row r="7" spans="1:50" ht="25.5" customHeight="1">
      <c r="A7" s="12">
        <v>1399</v>
      </c>
      <c r="B7" s="12">
        <v>4</v>
      </c>
      <c r="C7" s="12" t="s">
        <v>219</v>
      </c>
      <c r="D7" s="33" t="s">
        <v>218</v>
      </c>
      <c r="E7" s="8">
        <v>423584</v>
      </c>
      <c r="F7" s="8">
        <v>307664</v>
      </c>
      <c r="G7" s="8">
        <v>10653</v>
      </c>
      <c r="H7" s="8">
        <v>3581</v>
      </c>
      <c r="I7" s="8">
        <v>17369</v>
      </c>
      <c r="J7" s="8">
        <v>80810</v>
      </c>
      <c r="K7" s="8">
        <v>1970</v>
      </c>
      <c r="L7" s="8">
        <v>594</v>
      </c>
      <c r="M7" s="8">
        <v>943</v>
      </c>
      <c r="N7" s="8">
        <v>109480</v>
      </c>
      <c r="O7" s="8">
        <v>108273</v>
      </c>
      <c r="P7" s="8">
        <v>1105</v>
      </c>
      <c r="Q7" s="8">
        <v>87</v>
      </c>
      <c r="R7" s="8">
        <v>0</v>
      </c>
      <c r="S7" s="8">
        <v>0</v>
      </c>
      <c r="T7" s="8">
        <v>15</v>
      </c>
      <c r="U7" s="8">
        <v>0</v>
      </c>
      <c r="V7" s="8">
        <v>285289</v>
      </c>
      <c r="W7" s="8">
        <v>157791</v>
      </c>
      <c r="X7" s="8">
        <v>292</v>
      </c>
      <c r="Y7" s="8">
        <v>105</v>
      </c>
      <c r="Z7" s="8">
        <v>0</v>
      </c>
      <c r="AA7" s="8">
        <v>127100</v>
      </c>
      <c r="AB7" s="8">
        <v>0</v>
      </c>
      <c r="AC7" s="8">
        <v>0</v>
      </c>
      <c r="AD7" s="8">
        <v>82240</v>
      </c>
      <c r="AE7" s="8">
        <v>58379</v>
      </c>
      <c r="AF7" s="8">
        <v>3621</v>
      </c>
      <c r="AG7" s="8">
        <v>914</v>
      </c>
      <c r="AH7" s="8">
        <v>876</v>
      </c>
      <c r="AI7" s="8">
        <v>18329</v>
      </c>
      <c r="AJ7" s="8">
        <v>121</v>
      </c>
      <c r="AK7" s="8">
        <v>14189</v>
      </c>
      <c r="AL7" s="8">
        <v>12857</v>
      </c>
      <c r="AM7" s="8">
        <v>740</v>
      </c>
      <c r="AN7" s="8">
        <v>0</v>
      </c>
      <c r="AO7" s="8">
        <v>0</v>
      </c>
      <c r="AP7" s="8">
        <v>0</v>
      </c>
      <c r="AQ7" s="8">
        <v>0</v>
      </c>
      <c r="AR7" s="8">
        <v>592</v>
      </c>
      <c r="AS7" s="8">
        <v>0</v>
      </c>
      <c r="AT7" s="29">
        <f t="shared" si="0"/>
        <v>0</v>
      </c>
      <c r="AU7" s="29">
        <f t="shared" si="1"/>
        <v>0</v>
      </c>
      <c r="AV7" s="29">
        <f t="shared" si="2"/>
        <v>1</v>
      </c>
      <c r="AW7" s="29">
        <f t="shared" si="3"/>
        <v>0</v>
      </c>
      <c r="AX7" s="29">
        <f t="shared" si="4"/>
        <v>0</v>
      </c>
    </row>
    <row r="8" spans="1:50" ht="25.5" customHeight="1">
      <c r="A8" s="12">
        <v>1399</v>
      </c>
      <c r="B8" s="12">
        <v>3</v>
      </c>
      <c r="C8" s="12" t="s">
        <v>220</v>
      </c>
      <c r="D8" s="33" t="s">
        <v>221</v>
      </c>
      <c r="E8" s="8">
        <v>176627</v>
      </c>
      <c r="F8" s="8">
        <v>81773</v>
      </c>
      <c r="G8" s="8">
        <v>14576</v>
      </c>
      <c r="H8" s="8">
        <v>6633</v>
      </c>
      <c r="I8" s="8">
        <v>17182</v>
      </c>
      <c r="J8" s="8">
        <v>55127</v>
      </c>
      <c r="K8" s="8">
        <v>0</v>
      </c>
      <c r="L8" s="8">
        <v>285</v>
      </c>
      <c r="M8" s="8">
        <v>1051</v>
      </c>
      <c r="N8" s="8">
        <v>2789</v>
      </c>
      <c r="O8" s="8">
        <v>1635</v>
      </c>
      <c r="P8" s="8">
        <v>349</v>
      </c>
      <c r="Q8" s="8">
        <v>616</v>
      </c>
      <c r="R8" s="8">
        <v>0</v>
      </c>
      <c r="S8" s="8">
        <v>0</v>
      </c>
      <c r="T8" s="8">
        <v>0</v>
      </c>
      <c r="U8" s="8">
        <v>189</v>
      </c>
      <c r="V8" s="8">
        <v>7771</v>
      </c>
      <c r="W8" s="8">
        <v>6007</v>
      </c>
      <c r="X8" s="8">
        <v>525</v>
      </c>
      <c r="Y8" s="8">
        <v>0</v>
      </c>
      <c r="Z8" s="8">
        <v>11</v>
      </c>
      <c r="AA8" s="8">
        <v>1225</v>
      </c>
      <c r="AB8" s="8">
        <v>0</v>
      </c>
      <c r="AC8" s="8">
        <v>3</v>
      </c>
      <c r="AD8" s="8">
        <v>55189</v>
      </c>
      <c r="AE8" s="8">
        <v>42792</v>
      </c>
      <c r="AF8" s="8">
        <v>1114</v>
      </c>
      <c r="AG8" s="8">
        <v>763</v>
      </c>
      <c r="AH8" s="8">
        <v>3397</v>
      </c>
      <c r="AI8" s="8">
        <v>7079</v>
      </c>
      <c r="AJ8" s="8">
        <v>44</v>
      </c>
      <c r="AK8" s="8">
        <v>1568</v>
      </c>
      <c r="AL8" s="8">
        <v>0</v>
      </c>
      <c r="AM8" s="8">
        <v>0</v>
      </c>
      <c r="AN8" s="8">
        <v>0</v>
      </c>
      <c r="AO8" s="8">
        <v>1047</v>
      </c>
      <c r="AP8" s="8">
        <v>215</v>
      </c>
      <c r="AQ8" s="8">
        <v>306</v>
      </c>
      <c r="AR8" s="8">
        <v>0</v>
      </c>
      <c r="AS8" s="8">
        <v>0</v>
      </c>
      <c r="AT8" s="29">
        <f t="shared" si="0"/>
        <v>0</v>
      </c>
      <c r="AU8" s="29">
        <f t="shared" si="1"/>
        <v>0</v>
      </c>
      <c r="AV8" s="29">
        <f t="shared" si="2"/>
        <v>0</v>
      </c>
      <c r="AW8" s="29">
        <f t="shared" si="3"/>
        <v>0</v>
      </c>
      <c r="AX8" s="29">
        <f t="shared" si="4"/>
        <v>0</v>
      </c>
    </row>
    <row r="9" spans="1:50" ht="25.5" customHeight="1">
      <c r="A9" s="12">
        <v>1399</v>
      </c>
      <c r="B9" s="12">
        <v>4</v>
      </c>
      <c r="C9" s="12" t="s">
        <v>222</v>
      </c>
      <c r="D9" s="33" t="s">
        <v>221</v>
      </c>
      <c r="E9" s="8">
        <v>176627</v>
      </c>
      <c r="F9" s="8">
        <v>81773</v>
      </c>
      <c r="G9" s="8">
        <v>14576</v>
      </c>
      <c r="H9" s="8">
        <v>6633</v>
      </c>
      <c r="I9" s="8">
        <v>17182</v>
      </c>
      <c r="J9" s="8">
        <v>55127</v>
      </c>
      <c r="K9" s="8">
        <v>0</v>
      </c>
      <c r="L9" s="8">
        <v>285</v>
      </c>
      <c r="M9" s="8">
        <v>1051</v>
      </c>
      <c r="N9" s="8">
        <v>2789</v>
      </c>
      <c r="O9" s="8">
        <v>1635</v>
      </c>
      <c r="P9" s="8">
        <v>349</v>
      </c>
      <c r="Q9" s="8">
        <v>616</v>
      </c>
      <c r="R9" s="8">
        <v>0</v>
      </c>
      <c r="S9" s="8">
        <v>0</v>
      </c>
      <c r="T9" s="8">
        <v>0</v>
      </c>
      <c r="U9" s="8">
        <v>189</v>
      </c>
      <c r="V9" s="8">
        <v>7771</v>
      </c>
      <c r="W9" s="8">
        <v>6007</v>
      </c>
      <c r="X9" s="8">
        <v>525</v>
      </c>
      <c r="Y9" s="8">
        <v>0</v>
      </c>
      <c r="Z9" s="8">
        <v>11</v>
      </c>
      <c r="AA9" s="8">
        <v>1225</v>
      </c>
      <c r="AB9" s="8">
        <v>0</v>
      </c>
      <c r="AC9" s="8">
        <v>3</v>
      </c>
      <c r="AD9" s="8">
        <v>55189</v>
      </c>
      <c r="AE9" s="8">
        <v>42792</v>
      </c>
      <c r="AF9" s="8">
        <v>1114</v>
      </c>
      <c r="AG9" s="8">
        <v>763</v>
      </c>
      <c r="AH9" s="8">
        <v>3397</v>
      </c>
      <c r="AI9" s="8">
        <v>7079</v>
      </c>
      <c r="AJ9" s="8">
        <v>44</v>
      </c>
      <c r="AK9" s="8">
        <v>1568</v>
      </c>
      <c r="AL9" s="8">
        <v>0</v>
      </c>
      <c r="AM9" s="8">
        <v>0</v>
      </c>
      <c r="AN9" s="8">
        <v>0</v>
      </c>
      <c r="AO9" s="8">
        <v>1047</v>
      </c>
      <c r="AP9" s="8">
        <v>215</v>
      </c>
      <c r="AQ9" s="8">
        <v>306</v>
      </c>
      <c r="AR9" s="8">
        <v>0</v>
      </c>
      <c r="AS9" s="8">
        <v>0</v>
      </c>
      <c r="AT9" s="29">
        <f t="shared" si="0"/>
        <v>0</v>
      </c>
      <c r="AU9" s="29">
        <f t="shared" si="1"/>
        <v>0</v>
      </c>
      <c r="AV9" s="29">
        <f t="shared" si="2"/>
        <v>0</v>
      </c>
      <c r="AW9" s="29">
        <f t="shared" si="3"/>
        <v>0</v>
      </c>
      <c r="AX9" s="29">
        <f t="shared" si="4"/>
        <v>0</v>
      </c>
    </row>
    <row r="10" spans="1:50" ht="25.5" customHeight="1">
      <c r="A10" s="12">
        <v>1399</v>
      </c>
      <c r="B10" s="12">
        <v>3</v>
      </c>
      <c r="C10" s="12" t="s">
        <v>223</v>
      </c>
      <c r="D10" s="33" t="s">
        <v>224</v>
      </c>
      <c r="E10" s="8">
        <v>2112888</v>
      </c>
      <c r="F10" s="8">
        <v>1158037</v>
      </c>
      <c r="G10" s="8">
        <v>47062</v>
      </c>
      <c r="H10" s="8">
        <v>79192</v>
      </c>
      <c r="I10" s="8">
        <v>58932</v>
      </c>
      <c r="J10" s="8">
        <v>610387</v>
      </c>
      <c r="K10" s="8">
        <v>140394</v>
      </c>
      <c r="L10" s="8">
        <v>4172</v>
      </c>
      <c r="M10" s="8">
        <v>14712</v>
      </c>
      <c r="N10" s="8">
        <v>260826</v>
      </c>
      <c r="O10" s="8">
        <v>214570</v>
      </c>
      <c r="P10" s="8">
        <v>5906</v>
      </c>
      <c r="Q10" s="8">
        <v>6989</v>
      </c>
      <c r="R10" s="8">
        <v>29986</v>
      </c>
      <c r="S10" s="8">
        <v>0</v>
      </c>
      <c r="T10" s="8">
        <v>283</v>
      </c>
      <c r="U10" s="8">
        <v>3091</v>
      </c>
      <c r="V10" s="8">
        <v>496567</v>
      </c>
      <c r="W10" s="8">
        <v>261424</v>
      </c>
      <c r="X10" s="8">
        <v>3782</v>
      </c>
      <c r="Y10" s="8">
        <v>210</v>
      </c>
      <c r="Z10" s="8">
        <v>522</v>
      </c>
      <c r="AA10" s="8">
        <v>230541</v>
      </c>
      <c r="AB10" s="8">
        <v>0</v>
      </c>
      <c r="AC10" s="8">
        <v>89</v>
      </c>
      <c r="AD10" s="8">
        <v>186570</v>
      </c>
      <c r="AE10" s="8">
        <v>83272</v>
      </c>
      <c r="AF10" s="8">
        <v>18506</v>
      </c>
      <c r="AG10" s="8">
        <v>2310</v>
      </c>
      <c r="AH10" s="8">
        <v>7195</v>
      </c>
      <c r="AI10" s="8">
        <v>74963</v>
      </c>
      <c r="AJ10" s="8">
        <v>324</v>
      </c>
      <c r="AK10" s="8">
        <v>8725</v>
      </c>
      <c r="AL10" s="8">
        <v>4114</v>
      </c>
      <c r="AM10" s="8">
        <v>0</v>
      </c>
      <c r="AN10" s="8">
        <v>0</v>
      </c>
      <c r="AO10" s="8">
        <v>203</v>
      </c>
      <c r="AP10" s="8">
        <v>4407</v>
      </c>
      <c r="AQ10" s="8">
        <v>0</v>
      </c>
      <c r="AR10" s="8">
        <v>0</v>
      </c>
      <c r="AS10" s="8">
        <v>0</v>
      </c>
      <c r="AT10" s="29">
        <f t="shared" si="0"/>
        <v>1</v>
      </c>
      <c r="AU10" s="29">
        <f t="shared" si="1"/>
        <v>0</v>
      </c>
      <c r="AV10" s="29">
        <f t="shared" si="2"/>
        <v>-1</v>
      </c>
      <c r="AW10" s="29">
        <f t="shared" si="3"/>
        <v>1</v>
      </c>
      <c r="AX10" s="29">
        <f t="shared" si="4"/>
        <v>0</v>
      </c>
    </row>
    <row r="11" spans="1:50" ht="25.5" customHeight="1">
      <c r="A11" s="12">
        <v>1399</v>
      </c>
      <c r="B11" s="12">
        <v>4</v>
      </c>
      <c r="C11" s="12" t="s">
        <v>225</v>
      </c>
      <c r="D11" s="33" t="s">
        <v>224</v>
      </c>
      <c r="E11" s="8">
        <v>2112888</v>
      </c>
      <c r="F11" s="8">
        <v>1158037</v>
      </c>
      <c r="G11" s="8">
        <v>47062</v>
      </c>
      <c r="H11" s="8">
        <v>79192</v>
      </c>
      <c r="I11" s="8">
        <v>58932</v>
      </c>
      <c r="J11" s="8">
        <v>610387</v>
      </c>
      <c r="K11" s="8">
        <v>140394</v>
      </c>
      <c r="L11" s="8">
        <v>4172</v>
      </c>
      <c r="M11" s="8">
        <v>14712</v>
      </c>
      <c r="N11" s="8">
        <v>260826</v>
      </c>
      <c r="O11" s="8">
        <v>214570</v>
      </c>
      <c r="P11" s="8">
        <v>5906</v>
      </c>
      <c r="Q11" s="8">
        <v>6989</v>
      </c>
      <c r="R11" s="8">
        <v>29986</v>
      </c>
      <c r="S11" s="8">
        <v>0</v>
      </c>
      <c r="T11" s="8">
        <v>283</v>
      </c>
      <c r="U11" s="8">
        <v>3091</v>
      </c>
      <c r="V11" s="8">
        <v>496567</v>
      </c>
      <c r="W11" s="8">
        <v>261424</v>
      </c>
      <c r="X11" s="8">
        <v>3782</v>
      </c>
      <c r="Y11" s="8">
        <v>210</v>
      </c>
      <c r="Z11" s="8">
        <v>522</v>
      </c>
      <c r="AA11" s="8">
        <v>230541</v>
      </c>
      <c r="AB11" s="8">
        <v>0</v>
      </c>
      <c r="AC11" s="8">
        <v>89</v>
      </c>
      <c r="AD11" s="8">
        <v>186570</v>
      </c>
      <c r="AE11" s="8">
        <v>83272</v>
      </c>
      <c r="AF11" s="8">
        <v>18506</v>
      </c>
      <c r="AG11" s="8">
        <v>2310</v>
      </c>
      <c r="AH11" s="8">
        <v>7195</v>
      </c>
      <c r="AI11" s="8">
        <v>74963</v>
      </c>
      <c r="AJ11" s="8">
        <v>324</v>
      </c>
      <c r="AK11" s="8">
        <v>8725</v>
      </c>
      <c r="AL11" s="8">
        <v>4114</v>
      </c>
      <c r="AM11" s="8">
        <v>0</v>
      </c>
      <c r="AN11" s="8">
        <v>0</v>
      </c>
      <c r="AO11" s="8">
        <v>203</v>
      </c>
      <c r="AP11" s="8">
        <v>4407</v>
      </c>
      <c r="AQ11" s="8">
        <v>0</v>
      </c>
      <c r="AR11" s="8">
        <v>0</v>
      </c>
      <c r="AS11" s="8">
        <v>0</v>
      </c>
      <c r="AT11" s="29">
        <f t="shared" si="0"/>
        <v>1</v>
      </c>
      <c r="AU11" s="29">
        <f t="shared" si="1"/>
        <v>0</v>
      </c>
      <c r="AV11" s="29">
        <f t="shared" si="2"/>
        <v>-1</v>
      </c>
      <c r="AW11" s="29">
        <f t="shared" si="3"/>
        <v>1</v>
      </c>
      <c r="AX11" s="29">
        <f t="shared" si="4"/>
        <v>0</v>
      </c>
    </row>
    <row r="12" spans="1:50" ht="25.5" customHeight="1">
      <c r="A12" s="12">
        <v>1399</v>
      </c>
      <c r="B12" s="12">
        <v>3</v>
      </c>
      <c r="C12" s="12" t="s">
        <v>226</v>
      </c>
      <c r="D12" s="33" t="s">
        <v>227</v>
      </c>
      <c r="E12" s="8">
        <v>347555</v>
      </c>
      <c r="F12" s="8">
        <v>121545</v>
      </c>
      <c r="G12" s="8">
        <v>25291</v>
      </c>
      <c r="H12" s="8">
        <v>7462</v>
      </c>
      <c r="I12" s="8">
        <v>327</v>
      </c>
      <c r="J12" s="8">
        <v>71729</v>
      </c>
      <c r="K12" s="8">
        <v>120000</v>
      </c>
      <c r="L12" s="8">
        <v>808</v>
      </c>
      <c r="M12" s="8">
        <v>393</v>
      </c>
      <c r="N12" s="8">
        <v>39457</v>
      </c>
      <c r="O12" s="8">
        <v>35889</v>
      </c>
      <c r="P12" s="8">
        <v>2624</v>
      </c>
      <c r="Q12" s="8">
        <v>824</v>
      </c>
      <c r="R12" s="8">
        <v>0</v>
      </c>
      <c r="S12" s="8">
        <v>0</v>
      </c>
      <c r="T12" s="8">
        <v>0</v>
      </c>
      <c r="U12" s="8">
        <v>120</v>
      </c>
      <c r="V12" s="8">
        <v>15211</v>
      </c>
      <c r="W12" s="8">
        <v>13826</v>
      </c>
      <c r="X12" s="8">
        <v>0</v>
      </c>
      <c r="Y12" s="8">
        <v>0</v>
      </c>
      <c r="Z12" s="8">
        <v>0</v>
      </c>
      <c r="AA12" s="8">
        <v>1385</v>
      </c>
      <c r="AB12" s="8">
        <v>0</v>
      </c>
      <c r="AC12" s="8">
        <v>0</v>
      </c>
      <c r="AD12" s="8">
        <v>74883</v>
      </c>
      <c r="AE12" s="8">
        <v>19570</v>
      </c>
      <c r="AF12" s="8">
        <v>3743</v>
      </c>
      <c r="AG12" s="8">
        <v>2359</v>
      </c>
      <c r="AH12" s="8">
        <v>1571</v>
      </c>
      <c r="AI12" s="8">
        <v>47183</v>
      </c>
      <c r="AJ12" s="8">
        <v>457</v>
      </c>
      <c r="AK12" s="8">
        <v>5836</v>
      </c>
      <c r="AL12" s="8">
        <v>0</v>
      </c>
      <c r="AM12" s="8">
        <v>0</v>
      </c>
      <c r="AN12" s="8">
        <v>0</v>
      </c>
      <c r="AO12" s="8">
        <v>5836</v>
      </c>
      <c r="AP12" s="8">
        <v>0</v>
      </c>
      <c r="AQ12" s="8">
        <v>0</v>
      </c>
      <c r="AR12" s="8">
        <v>0</v>
      </c>
      <c r="AS12" s="8">
        <v>0</v>
      </c>
      <c r="AT12" s="29">
        <f t="shared" si="0"/>
        <v>0</v>
      </c>
      <c r="AU12" s="29">
        <f t="shared" si="1"/>
        <v>0</v>
      </c>
      <c r="AV12" s="29">
        <f t="shared" si="2"/>
        <v>0</v>
      </c>
      <c r="AW12" s="29">
        <f t="shared" si="3"/>
        <v>0</v>
      </c>
      <c r="AX12" s="29">
        <f t="shared" si="4"/>
        <v>0</v>
      </c>
    </row>
    <row r="13" spans="1:50" ht="25.5" customHeight="1">
      <c r="A13" s="12">
        <v>1399</v>
      </c>
      <c r="B13" s="12">
        <v>4</v>
      </c>
      <c r="C13" s="12" t="s">
        <v>228</v>
      </c>
      <c r="D13" s="33" t="s">
        <v>227</v>
      </c>
      <c r="E13" s="8">
        <v>347555</v>
      </c>
      <c r="F13" s="8">
        <v>121545</v>
      </c>
      <c r="G13" s="8">
        <v>25291</v>
      </c>
      <c r="H13" s="8">
        <v>7462</v>
      </c>
      <c r="I13" s="8">
        <v>327</v>
      </c>
      <c r="J13" s="8">
        <v>71729</v>
      </c>
      <c r="K13" s="8">
        <v>120000</v>
      </c>
      <c r="L13" s="8">
        <v>808</v>
      </c>
      <c r="M13" s="8">
        <v>393</v>
      </c>
      <c r="N13" s="8">
        <v>39457</v>
      </c>
      <c r="O13" s="8">
        <v>35889</v>
      </c>
      <c r="P13" s="8">
        <v>2624</v>
      </c>
      <c r="Q13" s="8">
        <v>824</v>
      </c>
      <c r="R13" s="8">
        <v>0</v>
      </c>
      <c r="S13" s="8">
        <v>0</v>
      </c>
      <c r="T13" s="8">
        <v>0</v>
      </c>
      <c r="U13" s="8">
        <v>120</v>
      </c>
      <c r="V13" s="8">
        <v>15211</v>
      </c>
      <c r="W13" s="8">
        <v>13826</v>
      </c>
      <c r="X13" s="8">
        <v>0</v>
      </c>
      <c r="Y13" s="8">
        <v>0</v>
      </c>
      <c r="Z13" s="8">
        <v>0</v>
      </c>
      <c r="AA13" s="8">
        <v>1385</v>
      </c>
      <c r="AB13" s="8">
        <v>0</v>
      </c>
      <c r="AC13" s="8">
        <v>0</v>
      </c>
      <c r="AD13" s="8">
        <v>74883</v>
      </c>
      <c r="AE13" s="8">
        <v>19570</v>
      </c>
      <c r="AF13" s="8">
        <v>3743</v>
      </c>
      <c r="AG13" s="8">
        <v>2359</v>
      </c>
      <c r="AH13" s="8">
        <v>1571</v>
      </c>
      <c r="AI13" s="8">
        <v>47183</v>
      </c>
      <c r="AJ13" s="8">
        <v>457</v>
      </c>
      <c r="AK13" s="8">
        <v>5836</v>
      </c>
      <c r="AL13" s="8">
        <v>0</v>
      </c>
      <c r="AM13" s="8">
        <v>0</v>
      </c>
      <c r="AN13" s="8">
        <v>0</v>
      </c>
      <c r="AO13" s="8">
        <v>5836</v>
      </c>
      <c r="AP13" s="8">
        <v>0</v>
      </c>
      <c r="AQ13" s="8">
        <v>0</v>
      </c>
      <c r="AR13" s="8">
        <v>0</v>
      </c>
      <c r="AS13" s="8">
        <v>0</v>
      </c>
      <c r="AT13" s="29">
        <f t="shared" si="0"/>
        <v>0</v>
      </c>
      <c r="AU13" s="29">
        <f t="shared" si="1"/>
        <v>0</v>
      </c>
      <c r="AV13" s="29">
        <f t="shared" si="2"/>
        <v>0</v>
      </c>
      <c r="AW13" s="29">
        <f t="shared" si="3"/>
        <v>0</v>
      </c>
      <c r="AX13" s="29">
        <f t="shared" si="4"/>
        <v>0</v>
      </c>
    </row>
    <row r="14" spans="1:50" ht="25.5" customHeight="1">
      <c r="A14" s="12">
        <v>1399</v>
      </c>
      <c r="B14" s="12">
        <v>3</v>
      </c>
      <c r="C14" s="12" t="s">
        <v>229</v>
      </c>
      <c r="D14" s="33" t="s">
        <v>230</v>
      </c>
      <c r="E14" s="8">
        <v>2496165</v>
      </c>
      <c r="F14" s="8">
        <v>2031071</v>
      </c>
      <c r="G14" s="8">
        <v>14766</v>
      </c>
      <c r="H14" s="8">
        <v>7738</v>
      </c>
      <c r="I14" s="8">
        <v>25049</v>
      </c>
      <c r="J14" s="8">
        <v>291245</v>
      </c>
      <c r="K14" s="8">
        <v>113732</v>
      </c>
      <c r="L14" s="8">
        <v>2145</v>
      </c>
      <c r="M14" s="8">
        <v>10418</v>
      </c>
      <c r="N14" s="8">
        <v>69910</v>
      </c>
      <c r="O14" s="8">
        <v>65977</v>
      </c>
      <c r="P14" s="8">
        <v>1188</v>
      </c>
      <c r="Q14" s="8">
        <v>581</v>
      </c>
      <c r="R14" s="8">
        <v>0</v>
      </c>
      <c r="S14" s="8">
        <v>0</v>
      </c>
      <c r="T14" s="8">
        <v>15</v>
      </c>
      <c r="U14" s="8">
        <v>2149</v>
      </c>
      <c r="V14" s="8">
        <v>210065</v>
      </c>
      <c r="W14" s="8">
        <v>128980</v>
      </c>
      <c r="X14" s="8">
        <v>7248</v>
      </c>
      <c r="Y14" s="8">
        <v>0</v>
      </c>
      <c r="Z14" s="8">
        <v>0</v>
      </c>
      <c r="AA14" s="8">
        <v>73837</v>
      </c>
      <c r="AB14" s="8">
        <v>0</v>
      </c>
      <c r="AC14" s="8">
        <v>0</v>
      </c>
      <c r="AD14" s="8">
        <v>92820</v>
      </c>
      <c r="AE14" s="8">
        <v>43140</v>
      </c>
      <c r="AF14" s="8">
        <v>3226</v>
      </c>
      <c r="AG14" s="8">
        <v>1313</v>
      </c>
      <c r="AH14" s="8">
        <v>10694</v>
      </c>
      <c r="AI14" s="8">
        <v>34417</v>
      </c>
      <c r="AJ14" s="8">
        <v>30</v>
      </c>
      <c r="AK14" s="8">
        <v>238757</v>
      </c>
      <c r="AL14" s="8">
        <v>236117</v>
      </c>
      <c r="AM14" s="8">
        <v>0</v>
      </c>
      <c r="AN14" s="8">
        <v>0</v>
      </c>
      <c r="AO14" s="8">
        <v>2115</v>
      </c>
      <c r="AP14" s="8">
        <v>500</v>
      </c>
      <c r="AQ14" s="8">
        <v>0</v>
      </c>
      <c r="AR14" s="8">
        <v>0</v>
      </c>
      <c r="AS14" s="8">
        <v>24</v>
      </c>
      <c r="AT14" s="29">
        <f t="shared" si="0"/>
        <v>1</v>
      </c>
      <c r="AU14" s="29">
        <f t="shared" si="1"/>
        <v>0</v>
      </c>
      <c r="AV14" s="29">
        <f t="shared" si="2"/>
        <v>0</v>
      </c>
      <c r="AW14" s="29">
        <f t="shared" si="3"/>
        <v>0</v>
      </c>
      <c r="AX14" s="29">
        <f t="shared" si="4"/>
        <v>1</v>
      </c>
    </row>
    <row r="15" spans="1:50" ht="25.5" customHeight="1">
      <c r="A15" s="12">
        <v>1399</v>
      </c>
      <c r="B15" s="12">
        <v>4</v>
      </c>
      <c r="C15" s="12" t="s">
        <v>231</v>
      </c>
      <c r="D15" s="33" t="s">
        <v>230</v>
      </c>
      <c r="E15" s="8">
        <v>2496165</v>
      </c>
      <c r="F15" s="8">
        <v>2031071</v>
      </c>
      <c r="G15" s="8">
        <v>14766</v>
      </c>
      <c r="H15" s="8">
        <v>7738</v>
      </c>
      <c r="I15" s="8">
        <v>25049</v>
      </c>
      <c r="J15" s="8">
        <v>291245</v>
      </c>
      <c r="K15" s="8">
        <v>113732</v>
      </c>
      <c r="L15" s="8">
        <v>2145</v>
      </c>
      <c r="M15" s="8">
        <v>10418</v>
      </c>
      <c r="N15" s="8">
        <v>69910</v>
      </c>
      <c r="O15" s="8">
        <v>65977</v>
      </c>
      <c r="P15" s="8">
        <v>1188</v>
      </c>
      <c r="Q15" s="8">
        <v>581</v>
      </c>
      <c r="R15" s="8">
        <v>0</v>
      </c>
      <c r="S15" s="8">
        <v>0</v>
      </c>
      <c r="T15" s="8">
        <v>15</v>
      </c>
      <c r="U15" s="8">
        <v>2149</v>
      </c>
      <c r="V15" s="8">
        <v>210065</v>
      </c>
      <c r="W15" s="8">
        <v>128980</v>
      </c>
      <c r="X15" s="8">
        <v>7248</v>
      </c>
      <c r="Y15" s="8">
        <v>0</v>
      </c>
      <c r="Z15" s="8">
        <v>0</v>
      </c>
      <c r="AA15" s="8">
        <v>73837</v>
      </c>
      <c r="AB15" s="8">
        <v>0</v>
      </c>
      <c r="AC15" s="8">
        <v>0</v>
      </c>
      <c r="AD15" s="8">
        <v>92820</v>
      </c>
      <c r="AE15" s="8">
        <v>43140</v>
      </c>
      <c r="AF15" s="8">
        <v>3226</v>
      </c>
      <c r="AG15" s="8">
        <v>1313</v>
      </c>
      <c r="AH15" s="8">
        <v>10694</v>
      </c>
      <c r="AI15" s="8">
        <v>34417</v>
      </c>
      <c r="AJ15" s="8">
        <v>30</v>
      </c>
      <c r="AK15" s="8">
        <v>238757</v>
      </c>
      <c r="AL15" s="8">
        <v>236117</v>
      </c>
      <c r="AM15" s="8">
        <v>0</v>
      </c>
      <c r="AN15" s="8">
        <v>0</v>
      </c>
      <c r="AO15" s="8">
        <v>2115</v>
      </c>
      <c r="AP15" s="8">
        <v>500</v>
      </c>
      <c r="AQ15" s="8">
        <v>0</v>
      </c>
      <c r="AR15" s="8">
        <v>0</v>
      </c>
      <c r="AS15" s="8">
        <v>24</v>
      </c>
      <c r="AT15" s="29">
        <f t="shared" si="0"/>
        <v>1</v>
      </c>
      <c r="AU15" s="29">
        <f t="shared" si="1"/>
        <v>0</v>
      </c>
      <c r="AV15" s="29">
        <f t="shared" si="2"/>
        <v>0</v>
      </c>
      <c r="AW15" s="29">
        <f t="shared" si="3"/>
        <v>0</v>
      </c>
      <c r="AX15" s="29">
        <f t="shared" si="4"/>
        <v>1</v>
      </c>
    </row>
    <row r="16" spans="1:50" ht="25.5" customHeight="1">
      <c r="A16" s="12">
        <v>1399</v>
      </c>
      <c r="B16" s="12">
        <v>3</v>
      </c>
      <c r="C16" s="12" t="s">
        <v>232</v>
      </c>
      <c r="D16" s="33" t="s">
        <v>233</v>
      </c>
      <c r="E16" s="8">
        <v>2505518</v>
      </c>
      <c r="F16" s="8">
        <v>980655</v>
      </c>
      <c r="G16" s="8">
        <v>54752</v>
      </c>
      <c r="H16" s="8">
        <v>46811</v>
      </c>
      <c r="I16" s="8">
        <v>18777</v>
      </c>
      <c r="J16" s="8">
        <v>1004966</v>
      </c>
      <c r="K16" s="8">
        <v>381681</v>
      </c>
      <c r="L16" s="8">
        <v>4051</v>
      </c>
      <c r="M16" s="8">
        <v>13825</v>
      </c>
      <c r="N16" s="8">
        <v>283550</v>
      </c>
      <c r="O16" s="8">
        <v>264802</v>
      </c>
      <c r="P16" s="8">
        <v>11644</v>
      </c>
      <c r="Q16" s="8">
        <v>4731</v>
      </c>
      <c r="R16" s="8">
        <v>0</v>
      </c>
      <c r="S16" s="8">
        <v>0</v>
      </c>
      <c r="T16" s="8">
        <v>234</v>
      </c>
      <c r="U16" s="8">
        <v>2138</v>
      </c>
      <c r="V16" s="8">
        <v>194150</v>
      </c>
      <c r="W16" s="8">
        <v>139567</v>
      </c>
      <c r="X16" s="8">
        <v>8150</v>
      </c>
      <c r="Y16" s="8">
        <v>215</v>
      </c>
      <c r="Z16" s="8">
        <v>46</v>
      </c>
      <c r="AA16" s="8">
        <v>46079</v>
      </c>
      <c r="AB16" s="8">
        <v>8</v>
      </c>
      <c r="AC16" s="8">
        <v>85</v>
      </c>
      <c r="AD16" s="8">
        <v>1339831</v>
      </c>
      <c r="AE16" s="8">
        <v>1218981</v>
      </c>
      <c r="AF16" s="8">
        <v>33575</v>
      </c>
      <c r="AG16" s="8">
        <v>1790</v>
      </c>
      <c r="AH16" s="8">
        <v>8353</v>
      </c>
      <c r="AI16" s="8">
        <v>76531</v>
      </c>
      <c r="AJ16" s="8">
        <v>602</v>
      </c>
      <c r="AK16" s="8">
        <v>72812</v>
      </c>
      <c r="AL16" s="8">
        <v>34698</v>
      </c>
      <c r="AM16" s="8">
        <v>416</v>
      </c>
      <c r="AN16" s="8">
        <v>2490</v>
      </c>
      <c r="AO16" s="8">
        <v>204</v>
      </c>
      <c r="AP16" s="8">
        <v>28795</v>
      </c>
      <c r="AQ16" s="8">
        <v>6096</v>
      </c>
      <c r="AR16" s="8">
        <v>112</v>
      </c>
      <c r="AS16" s="8">
        <v>0</v>
      </c>
      <c r="AT16" s="29">
        <f t="shared" si="0"/>
        <v>1</v>
      </c>
      <c r="AU16" s="29">
        <f t="shared" si="1"/>
        <v>-1</v>
      </c>
      <c r="AV16" s="29">
        <f t="shared" si="2"/>
        <v>0</v>
      </c>
      <c r="AW16" s="29">
        <f t="shared" si="3"/>
        <v>1</v>
      </c>
      <c r="AX16" s="29">
        <f t="shared" si="4"/>
        <v>0</v>
      </c>
    </row>
    <row r="17" spans="1:50" ht="25.5" customHeight="1">
      <c r="A17" s="12">
        <v>1399</v>
      </c>
      <c r="B17" s="12">
        <v>4</v>
      </c>
      <c r="C17" s="12" t="s">
        <v>234</v>
      </c>
      <c r="D17" s="33" t="s">
        <v>235</v>
      </c>
      <c r="E17" s="8">
        <v>1565110</v>
      </c>
      <c r="F17" s="8">
        <v>933605</v>
      </c>
      <c r="G17" s="8">
        <v>45326</v>
      </c>
      <c r="H17" s="8">
        <v>40036</v>
      </c>
      <c r="I17" s="8">
        <v>15454</v>
      </c>
      <c r="J17" s="8">
        <v>457841</v>
      </c>
      <c r="K17" s="8">
        <v>55048</v>
      </c>
      <c r="L17" s="8">
        <v>4044</v>
      </c>
      <c r="M17" s="8">
        <v>13756</v>
      </c>
      <c r="N17" s="8">
        <v>283515</v>
      </c>
      <c r="O17" s="8">
        <v>264802</v>
      </c>
      <c r="P17" s="8">
        <v>11644</v>
      </c>
      <c r="Q17" s="8">
        <v>4731</v>
      </c>
      <c r="R17" s="8">
        <v>0</v>
      </c>
      <c r="S17" s="8">
        <v>0</v>
      </c>
      <c r="T17" s="8">
        <v>234</v>
      </c>
      <c r="U17" s="8">
        <v>2103</v>
      </c>
      <c r="V17" s="8">
        <v>190043</v>
      </c>
      <c r="W17" s="8">
        <v>135679</v>
      </c>
      <c r="X17" s="8">
        <v>8150</v>
      </c>
      <c r="Y17" s="8">
        <v>215</v>
      </c>
      <c r="Z17" s="8">
        <v>46</v>
      </c>
      <c r="AA17" s="8">
        <v>45869</v>
      </c>
      <c r="AB17" s="8">
        <v>0</v>
      </c>
      <c r="AC17" s="8">
        <v>85</v>
      </c>
      <c r="AD17" s="8">
        <v>1331140</v>
      </c>
      <c r="AE17" s="8">
        <v>1211865</v>
      </c>
      <c r="AF17" s="8">
        <v>33575</v>
      </c>
      <c r="AG17" s="8">
        <v>1764</v>
      </c>
      <c r="AH17" s="8">
        <v>8353</v>
      </c>
      <c r="AI17" s="8">
        <v>74980</v>
      </c>
      <c r="AJ17" s="8">
        <v>602</v>
      </c>
      <c r="AK17" s="8">
        <v>72812</v>
      </c>
      <c r="AL17" s="8">
        <v>34698</v>
      </c>
      <c r="AM17" s="8">
        <v>416</v>
      </c>
      <c r="AN17" s="8">
        <v>2490</v>
      </c>
      <c r="AO17" s="8">
        <v>204</v>
      </c>
      <c r="AP17" s="8">
        <v>28795</v>
      </c>
      <c r="AQ17" s="8">
        <v>6096</v>
      </c>
      <c r="AR17" s="8">
        <v>112</v>
      </c>
      <c r="AS17" s="8">
        <v>0</v>
      </c>
      <c r="AT17" s="29">
        <f t="shared" si="0"/>
        <v>1</v>
      </c>
      <c r="AU17" s="29">
        <f t="shared" si="1"/>
        <v>1</v>
      </c>
      <c r="AV17" s="29">
        <f t="shared" si="2"/>
        <v>-1</v>
      </c>
      <c r="AW17" s="29">
        <f t="shared" si="3"/>
        <v>1</v>
      </c>
      <c r="AX17" s="29">
        <f t="shared" si="4"/>
        <v>0</v>
      </c>
    </row>
    <row r="18" spans="1:50" ht="25.5" customHeight="1">
      <c r="A18" s="12">
        <v>1399</v>
      </c>
      <c r="B18" s="12">
        <v>4</v>
      </c>
      <c r="C18" s="12" t="s">
        <v>236</v>
      </c>
      <c r="D18" s="33" t="s">
        <v>237</v>
      </c>
      <c r="E18" s="8">
        <v>940409</v>
      </c>
      <c r="F18" s="8">
        <v>47050</v>
      </c>
      <c r="G18" s="8">
        <v>9426</v>
      </c>
      <c r="H18" s="8">
        <v>6775</v>
      </c>
      <c r="I18" s="8">
        <v>3323</v>
      </c>
      <c r="J18" s="8">
        <v>547125</v>
      </c>
      <c r="K18" s="8">
        <v>326634</v>
      </c>
      <c r="L18" s="8">
        <v>6</v>
      </c>
      <c r="M18" s="8">
        <v>69</v>
      </c>
      <c r="N18" s="8">
        <v>35</v>
      </c>
      <c r="O18" s="8">
        <v>0</v>
      </c>
      <c r="P18" s="8">
        <v>0</v>
      </c>
      <c r="Q18" s="8">
        <v>0</v>
      </c>
      <c r="R18" s="8">
        <v>0</v>
      </c>
      <c r="S18" s="8">
        <v>0</v>
      </c>
      <c r="T18" s="8">
        <v>0</v>
      </c>
      <c r="U18" s="8">
        <v>35</v>
      </c>
      <c r="V18" s="8">
        <v>4106</v>
      </c>
      <c r="W18" s="8">
        <v>3889</v>
      </c>
      <c r="X18" s="8">
        <v>0</v>
      </c>
      <c r="Y18" s="8">
        <v>0</v>
      </c>
      <c r="Z18" s="8">
        <v>0</v>
      </c>
      <c r="AA18" s="8">
        <v>210</v>
      </c>
      <c r="AB18" s="8">
        <v>8</v>
      </c>
      <c r="AC18" s="8">
        <v>0</v>
      </c>
      <c r="AD18" s="8">
        <v>8691</v>
      </c>
      <c r="AE18" s="8">
        <v>7115</v>
      </c>
      <c r="AF18" s="8">
        <v>0</v>
      </c>
      <c r="AG18" s="8">
        <v>25</v>
      </c>
      <c r="AH18" s="8">
        <v>0</v>
      </c>
      <c r="AI18" s="8">
        <v>1551</v>
      </c>
      <c r="AJ18" s="8">
        <v>0</v>
      </c>
      <c r="AK18" s="8">
        <v>0</v>
      </c>
      <c r="AL18" s="8">
        <v>0</v>
      </c>
      <c r="AM18" s="8">
        <v>0</v>
      </c>
      <c r="AN18" s="8">
        <v>0</v>
      </c>
      <c r="AO18" s="8">
        <v>0</v>
      </c>
      <c r="AP18" s="8">
        <v>0</v>
      </c>
      <c r="AQ18" s="8">
        <v>0</v>
      </c>
      <c r="AR18" s="8">
        <v>0</v>
      </c>
      <c r="AS18" s="8">
        <v>0</v>
      </c>
      <c r="AT18" s="29">
        <f t="shared" si="0"/>
        <v>0</v>
      </c>
      <c r="AU18" s="29">
        <f t="shared" si="1"/>
        <v>0</v>
      </c>
      <c r="AV18" s="29">
        <f t="shared" si="2"/>
        <v>-1</v>
      </c>
      <c r="AW18" s="29">
        <f t="shared" si="3"/>
        <v>0</v>
      </c>
      <c r="AX18" s="29">
        <f t="shared" si="4"/>
        <v>1</v>
      </c>
    </row>
    <row r="19" spans="1:50" ht="25.5" customHeight="1">
      <c r="A19" s="12">
        <v>1399</v>
      </c>
      <c r="B19" s="12">
        <v>3</v>
      </c>
      <c r="C19" s="12" t="s">
        <v>238</v>
      </c>
      <c r="D19" s="33" t="s">
        <v>239</v>
      </c>
      <c r="E19" s="8">
        <v>3148736</v>
      </c>
      <c r="F19" s="8">
        <v>2351046</v>
      </c>
      <c r="G19" s="8">
        <v>126334</v>
      </c>
      <c r="H19" s="8">
        <v>69029</v>
      </c>
      <c r="I19" s="8">
        <v>38810</v>
      </c>
      <c r="J19" s="8">
        <v>275888</v>
      </c>
      <c r="K19" s="8">
        <v>239830</v>
      </c>
      <c r="L19" s="8">
        <v>14244</v>
      </c>
      <c r="M19" s="8">
        <v>33556</v>
      </c>
      <c r="N19" s="8">
        <v>323869</v>
      </c>
      <c r="O19" s="8">
        <v>307013</v>
      </c>
      <c r="P19" s="8">
        <v>10476</v>
      </c>
      <c r="Q19" s="8">
        <v>1933</v>
      </c>
      <c r="R19" s="8">
        <v>750</v>
      </c>
      <c r="S19" s="8">
        <v>262</v>
      </c>
      <c r="T19" s="8">
        <v>146</v>
      </c>
      <c r="U19" s="8">
        <v>3289</v>
      </c>
      <c r="V19" s="8">
        <v>286437</v>
      </c>
      <c r="W19" s="8">
        <v>204986</v>
      </c>
      <c r="X19" s="8">
        <v>11890</v>
      </c>
      <c r="Y19" s="8">
        <v>233</v>
      </c>
      <c r="Z19" s="8">
        <v>851</v>
      </c>
      <c r="AA19" s="8">
        <v>68085</v>
      </c>
      <c r="AB19" s="8">
        <v>160</v>
      </c>
      <c r="AC19" s="8">
        <v>232</v>
      </c>
      <c r="AD19" s="8">
        <v>700529</v>
      </c>
      <c r="AE19" s="8">
        <v>363658</v>
      </c>
      <c r="AF19" s="8">
        <v>12404</v>
      </c>
      <c r="AG19" s="8">
        <v>7015</v>
      </c>
      <c r="AH19" s="8">
        <v>12439</v>
      </c>
      <c r="AI19" s="8">
        <v>303571</v>
      </c>
      <c r="AJ19" s="8">
        <v>1442</v>
      </c>
      <c r="AK19" s="8">
        <v>64718</v>
      </c>
      <c r="AL19" s="8">
        <v>16790</v>
      </c>
      <c r="AM19" s="8">
        <v>2590</v>
      </c>
      <c r="AN19" s="8">
        <v>13</v>
      </c>
      <c r="AO19" s="8">
        <v>367</v>
      </c>
      <c r="AP19" s="8">
        <v>44958</v>
      </c>
      <c r="AQ19" s="8">
        <v>0</v>
      </c>
      <c r="AR19" s="8">
        <v>0</v>
      </c>
      <c r="AS19" s="8">
        <v>0</v>
      </c>
      <c r="AT19" s="29">
        <f t="shared" si="0"/>
        <v>0</v>
      </c>
      <c r="AU19" s="29">
        <f t="shared" si="1"/>
        <v>0</v>
      </c>
      <c r="AV19" s="29">
        <f t="shared" si="2"/>
        <v>0</v>
      </c>
      <c r="AW19" s="29">
        <f t="shared" si="3"/>
        <v>0</v>
      </c>
      <c r="AX19" s="29">
        <f t="shared" si="4"/>
        <v>-1</v>
      </c>
    </row>
    <row r="20" spans="1:50" ht="25.5" customHeight="1">
      <c r="A20" s="12">
        <v>1399</v>
      </c>
      <c r="B20" s="12">
        <v>4</v>
      </c>
      <c r="C20" s="12" t="s">
        <v>240</v>
      </c>
      <c r="D20" s="33" t="s">
        <v>241</v>
      </c>
      <c r="E20" s="8">
        <v>285071</v>
      </c>
      <c r="F20" s="8">
        <v>83193</v>
      </c>
      <c r="G20" s="8">
        <v>48027</v>
      </c>
      <c r="H20" s="8">
        <v>14059</v>
      </c>
      <c r="I20" s="8">
        <v>1360</v>
      </c>
      <c r="J20" s="8">
        <v>14561</v>
      </c>
      <c r="K20" s="8">
        <v>120052</v>
      </c>
      <c r="L20" s="8">
        <v>1121</v>
      </c>
      <c r="M20" s="8">
        <v>2698</v>
      </c>
      <c r="N20" s="8">
        <v>21710</v>
      </c>
      <c r="O20" s="8">
        <v>12445</v>
      </c>
      <c r="P20" s="8">
        <v>6922</v>
      </c>
      <c r="Q20" s="8">
        <v>1006</v>
      </c>
      <c r="R20" s="8">
        <v>750</v>
      </c>
      <c r="S20" s="8">
        <v>0</v>
      </c>
      <c r="T20" s="8">
        <v>63</v>
      </c>
      <c r="U20" s="8">
        <v>524</v>
      </c>
      <c r="V20" s="8">
        <v>67021</v>
      </c>
      <c r="W20" s="8">
        <v>48808</v>
      </c>
      <c r="X20" s="8">
        <v>6624</v>
      </c>
      <c r="Y20" s="8">
        <v>122</v>
      </c>
      <c r="Z20" s="8">
        <v>0</v>
      </c>
      <c r="AA20" s="8">
        <v>11467</v>
      </c>
      <c r="AB20" s="8">
        <v>0</v>
      </c>
      <c r="AC20" s="8">
        <v>0</v>
      </c>
      <c r="AD20" s="8">
        <v>251996</v>
      </c>
      <c r="AE20" s="8">
        <v>122111</v>
      </c>
      <c r="AF20" s="8">
        <v>5385</v>
      </c>
      <c r="AG20" s="8">
        <v>813</v>
      </c>
      <c r="AH20" s="8">
        <v>1049</v>
      </c>
      <c r="AI20" s="8">
        <v>121654</v>
      </c>
      <c r="AJ20" s="8">
        <v>983</v>
      </c>
      <c r="AK20" s="8">
        <v>9166</v>
      </c>
      <c r="AL20" s="8">
        <v>6581</v>
      </c>
      <c r="AM20" s="8">
        <v>2585</v>
      </c>
      <c r="AN20" s="8">
        <v>0</v>
      </c>
      <c r="AO20" s="8">
        <v>0</v>
      </c>
      <c r="AP20" s="8">
        <v>0</v>
      </c>
      <c r="AQ20" s="8">
        <v>0</v>
      </c>
      <c r="AR20" s="8">
        <v>0</v>
      </c>
      <c r="AS20" s="8">
        <v>0</v>
      </c>
      <c r="AT20" s="29">
        <f t="shared" si="0"/>
        <v>0</v>
      </c>
      <c r="AU20" s="29">
        <f t="shared" si="1"/>
        <v>1</v>
      </c>
      <c r="AV20" s="29">
        <f t="shared" si="2"/>
        <v>0</v>
      </c>
      <c r="AW20" s="29">
        <f t="shared" si="3"/>
        <v>0</v>
      </c>
      <c r="AX20" s="29">
        <f t="shared" si="4"/>
        <v>0</v>
      </c>
    </row>
    <row r="21" spans="1:50" ht="25.5" customHeight="1">
      <c r="A21" s="12">
        <v>1399</v>
      </c>
      <c r="B21" s="12">
        <v>4</v>
      </c>
      <c r="C21" s="12" t="s">
        <v>242</v>
      </c>
      <c r="D21" s="33" t="s">
        <v>243</v>
      </c>
      <c r="E21" s="8">
        <v>372681</v>
      </c>
      <c r="F21" s="8">
        <v>205874</v>
      </c>
      <c r="G21" s="8">
        <v>18166</v>
      </c>
      <c r="H21" s="8">
        <v>5176</v>
      </c>
      <c r="I21" s="8">
        <v>9976</v>
      </c>
      <c r="J21" s="8">
        <v>105698</v>
      </c>
      <c r="K21" s="8">
        <v>24675</v>
      </c>
      <c r="L21" s="8">
        <v>1887</v>
      </c>
      <c r="M21" s="8">
        <v>1229</v>
      </c>
      <c r="N21" s="8">
        <v>49856</v>
      </c>
      <c r="O21" s="8">
        <v>49017</v>
      </c>
      <c r="P21" s="8">
        <v>647</v>
      </c>
      <c r="Q21" s="8">
        <v>100</v>
      </c>
      <c r="R21" s="8">
        <v>0</v>
      </c>
      <c r="S21" s="8">
        <v>0</v>
      </c>
      <c r="T21" s="8">
        <v>83</v>
      </c>
      <c r="U21" s="8">
        <v>10</v>
      </c>
      <c r="V21" s="8">
        <v>30432</v>
      </c>
      <c r="W21" s="8">
        <v>15577</v>
      </c>
      <c r="X21" s="8">
        <v>1117</v>
      </c>
      <c r="Y21" s="8">
        <v>0</v>
      </c>
      <c r="Z21" s="8">
        <v>52</v>
      </c>
      <c r="AA21" s="8">
        <v>13686</v>
      </c>
      <c r="AB21" s="8">
        <v>0</v>
      </c>
      <c r="AC21" s="8">
        <v>0</v>
      </c>
      <c r="AD21" s="8">
        <v>53806</v>
      </c>
      <c r="AE21" s="8">
        <v>31701</v>
      </c>
      <c r="AF21" s="8">
        <v>610</v>
      </c>
      <c r="AG21" s="8">
        <v>1675</v>
      </c>
      <c r="AH21" s="8">
        <v>1463</v>
      </c>
      <c r="AI21" s="8">
        <v>18357</v>
      </c>
      <c r="AJ21" s="8">
        <v>0</v>
      </c>
      <c r="AK21" s="8">
        <v>40058</v>
      </c>
      <c r="AL21" s="8">
        <v>0</v>
      </c>
      <c r="AM21" s="8">
        <v>0</v>
      </c>
      <c r="AN21" s="8">
        <v>0</v>
      </c>
      <c r="AO21" s="8">
        <v>0</v>
      </c>
      <c r="AP21" s="8">
        <v>40058</v>
      </c>
      <c r="AQ21" s="8">
        <v>0</v>
      </c>
      <c r="AR21" s="8">
        <v>0</v>
      </c>
      <c r="AS21" s="8">
        <v>0</v>
      </c>
      <c r="AT21" s="29">
        <f t="shared" si="0"/>
        <v>0</v>
      </c>
      <c r="AU21" s="29">
        <f t="shared" si="1"/>
        <v>0</v>
      </c>
      <c r="AV21" s="29">
        <f t="shared" si="2"/>
        <v>0</v>
      </c>
      <c r="AW21" s="29">
        <f t="shared" si="3"/>
        <v>-1</v>
      </c>
      <c r="AX21" s="29">
        <f t="shared" si="4"/>
        <v>0</v>
      </c>
    </row>
    <row r="22" spans="1:50" ht="25.5" customHeight="1">
      <c r="A22" s="12">
        <v>1399</v>
      </c>
      <c r="B22" s="12">
        <v>4</v>
      </c>
      <c r="C22" s="12" t="s">
        <v>244</v>
      </c>
      <c r="D22" s="33" t="s">
        <v>245</v>
      </c>
      <c r="E22" s="8">
        <v>57189</v>
      </c>
      <c r="F22" s="8">
        <v>37401</v>
      </c>
      <c r="G22" s="8">
        <v>11140</v>
      </c>
      <c r="H22" s="8">
        <v>2322</v>
      </c>
      <c r="I22" s="8">
        <v>2252</v>
      </c>
      <c r="J22" s="8">
        <v>2038</v>
      </c>
      <c r="K22" s="8">
        <v>157</v>
      </c>
      <c r="L22" s="8">
        <v>317</v>
      </c>
      <c r="M22" s="8">
        <v>1562</v>
      </c>
      <c r="N22" s="8">
        <v>10602</v>
      </c>
      <c r="O22" s="8">
        <v>9642</v>
      </c>
      <c r="P22" s="8">
        <v>644</v>
      </c>
      <c r="Q22" s="8">
        <v>14</v>
      </c>
      <c r="R22" s="8">
        <v>0</v>
      </c>
      <c r="S22" s="8">
        <v>262</v>
      </c>
      <c r="T22" s="8">
        <v>0</v>
      </c>
      <c r="U22" s="8">
        <v>41</v>
      </c>
      <c r="V22" s="8">
        <v>28321</v>
      </c>
      <c r="W22" s="8">
        <v>12928</v>
      </c>
      <c r="X22" s="8">
        <v>219</v>
      </c>
      <c r="Y22" s="8">
        <v>0</v>
      </c>
      <c r="Z22" s="8">
        <v>0</v>
      </c>
      <c r="AA22" s="8">
        <v>15174</v>
      </c>
      <c r="AB22" s="8">
        <v>0</v>
      </c>
      <c r="AC22" s="8">
        <v>0</v>
      </c>
      <c r="AD22" s="8">
        <v>36956</v>
      </c>
      <c r="AE22" s="8">
        <v>27291</v>
      </c>
      <c r="AF22" s="8">
        <v>1420</v>
      </c>
      <c r="AG22" s="8">
        <v>25</v>
      </c>
      <c r="AH22" s="8">
        <v>420</v>
      </c>
      <c r="AI22" s="8">
        <v>7801</v>
      </c>
      <c r="AJ22" s="8">
        <v>0</v>
      </c>
      <c r="AK22" s="8">
        <v>5300</v>
      </c>
      <c r="AL22" s="8">
        <v>5300</v>
      </c>
      <c r="AM22" s="8">
        <v>0</v>
      </c>
      <c r="AN22" s="8">
        <v>0</v>
      </c>
      <c r="AO22" s="8">
        <v>0</v>
      </c>
      <c r="AP22" s="8">
        <v>0</v>
      </c>
      <c r="AQ22" s="8">
        <v>0</v>
      </c>
      <c r="AR22" s="8">
        <v>0</v>
      </c>
      <c r="AS22" s="8">
        <v>0</v>
      </c>
      <c r="AT22" s="29">
        <f t="shared" si="0"/>
        <v>0</v>
      </c>
      <c r="AU22" s="29">
        <f t="shared" si="1"/>
        <v>-1</v>
      </c>
      <c r="AV22" s="29">
        <f t="shared" si="2"/>
        <v>0</v>
      </c>
      <c r="AW22" s="29">
        <f t="shared" si="3"/>
        <v>-1</v>
      </c>
      <c r="AX22" s="29">
        <f t="shared" si="4"/>
        <v>0</v>
      </c>
    </row>
    <row r="23" spans="1:50" ht="25.5" customHeight="1">
      <c r="A23" s="12">
        <v>1399</v>
      </c>
      <c r="B23" s="12">
        <v>4</v>
      </c>
      <c r="C23" s="12" t="s">
        <v>246</v>
      </c>
      <c r="D23" s="33" t="s">
        <v>247</v>
      </c>
      <c r="E23" s="8">
        <v>84348</v>
      </c>
      <c r="F23" s="8">
        <v>60821</v>
      </c>
      <c r="G23" s="8">
        <v>8140</v>
      </c>
      <c r="H23" s="8">
        <v>3708</v>
      </c>
      <c r="I23" s="8">
        <v>0</v>
      </c>
      <c r="J23" s="8">
        <v>7030</v>
      </c>
      <c r="K23" s="8">
        <v>3007</v>
      </c>
      <c r="L23" s="8">
        <v>112</v>
      </c>
      <c r="M23" s="8">
        <v>1531</v>
      </c>
      <c r="N23" s="8">
        <v>9590</v>
      </c>
      <c r="O23" s="8">
        <v>9500</v>
      </c>
      <c r="P23" s="8">
        <v>90</v>
      </c>
      <c r="Q23" s="8">
        <v>0</v>
      </c>
      <c r="R23" s="8">
        <v>0</v>
      </c>
      <c r="S23" s="8">
        <v>0</v>
      </c>
      <c r="T23" s="8">
        <v>0</v>
      </c>
      <c r="U23" s="8">
        <v>0</v>
      </c>
      <c r="V23" s="8">
        <v>3990</v>
      </c>
      <c r="W23" s="8">
        <v>3630</v>
      </c>
      <c r="X23" s="8">
        <v>35</v>
      </c>
      <c r="Y23" s="8">
        <v>0</v>
      </c>
      <c r="Z23" s="8">
        <v>100</v>
      </c>
      <c r="AA23" s="8">
        <v>26</v>
      </c>
      <c r="AB23" s="8">
        <v>100</v>
      </c>
      <c r="AC23" s="8">
        <v>100</v>
      </c>
      <c r="AD23" s="8">
        <v>16978</v>
      </c>
      <c r="AE23" s="8">
        <v>12150</v>
      </c>
      <c r="AF23" s="8">
        <v>1070</v>
      </c>
      <c r="AG23" s="8">
        <v>188</v>
      </c>
      <c r="AH23" s="8">
        <v>800</v>
      </c>
      <c r="AI23" s="8">
        <v>2460</v>
      </c>
      <c r="AJ23" s="8">
        <v>310</v>
      </c>
      <c r="AK23" s="8">
        <v>0</v>
      </c>
      <c r="AL23" s="8">
        <v>0</v>
      </c>
      <c r="AM23" s="8">
        <v>0</v>
      </c>
      <c r="AN23" s="8">
        <v>0</v>
      </c>
      <c r="AO23" s="8">
        <v>0</v>
      </c>
      <c r="AP23" s="8">
        <v>0</v>
      </c>
      <c r="AQ23" s="8">
        <v>0</v>
      </c>
      <c r="AR23" s="8">
        <v>0</v>
      </c>
      <c r="AS23" s="8">
        <v>0</v>
      </c>
      <c r="AT23" s="29">
        <f t="shared" si="0"/>
        <v>0</v>
      </c>
      <c r="AU23" s="29">
        <f t="shared" si="1"/>
        <v>0</v>
      </c>
      <c r="AV23" s="29">
        <f t="shared" si="2"/>
        <v>-1</v>
      </c>
      <c r="AW23" s="29">
        <f t="shared" si="3"/>
        <v>0</v>
      </c>
      <c r="AX23" s="29">
        <f t="shared" si="4"/>
        <v>-1</v>
      </c>
    </row>
    <row r="24" spans="1:50" ht="25.5" customHeight="1">
      <c r="A24" s="12">
        <v>1399</v>
      </c>
      <c r="B24" s="12">
        <v>4</v>
      </c>
      <c r="C24" s="12" t="s">
        <v>248</v>
      </c>
      <c r="D24" s="33" t="s">
        <v>249</v>
      </c>
      <c r="E24" s="8">
        <v>87144</v>
      </c>
      <c r="F24" s="8">
        <v>77901</v>
      </c>
      <c r="G24" s="8">
        <v>3643</v>
      </c>
      <c r="H24" s="8">
        <v>5211</v>
      </c>
      <c r="I24" s="8">
        <v>0</v>
      </c>
      <c r="J24" s="8">
        <v>0</v>
      </c>
      <c r="K24" s="8">
        <v>0</v>
      </c>
      <c r="L24" s="8">
        <v>100</v>
      </c>
      <c r="M24" s="8">
        <v>290</v>
      </c>
      <c r="N24" s="8">
        <v>48382</v>
      </c>
      <c r="O24" s="8">
        <v>47291</v>
      </c>
      <c r="P24" s="8">
        <v>731</v>
      </c>
      <c r="Q24" s="8">
        <v>70</v>
      </c>
      <c r="R24" s="8">
        <v>0</v>
      </c>
      <c r="S24" s="8">
        <v>0</v>
      </c>
      <c r="T24" s="8">
        <v>0</v>
      </c>
      <c r="U24" s="8">
        <v>290</v>
      </c>
      <c r="V24" s="8">
        <v>9299</v>
      </c>
      <c r="W24" s="8">
        <v>4099</v>
      </c>
      <c r="X24" s="8">
        <v>105</v>
      </c>
      <c r="Y24" s="8">
        <v>11</v>
      </c>
      <c r="Z24" s="8">
        <v>20</v>
      </c>
      <c r="AA24" s="8">
        <v>5064</v>
      </c>
      <c r="AB24" s="8">
        <v>0</v>
      </c>
      <c r="AC24" s="8">
        <v>0</v>
      </c>
      <c r="AD24" s="8">
        <v>40365</v>
      </c>
      <c r="AE24" s="8">
        <v>16529</v>
      </c>
      <c r="AF24" s="8">
        <v>530</v>
      </c>
      <c r="AG24" s="8">
        <v>300</v>
      </c>
      <c r="AH24" s="8">
        <v>682</v>
      </c>
      <c r="AI24" s="8">
        <v>22292</v>
      </c>
      <c r="AJ24" s="8">
        <v>32</v>
      </c>
      <c r="AK24" s="8">
        <v>8900</v>
      </c>
      <c r="AL24" s="8">
        <v>4000</v>
      </c>
      <c r="AM24" s="8">
        <v>0</v>
      </c>
      <c r="AN24" s="8">
        <v>0</v>
      </c>
      <c r="AO24" s="8">
        <v>0</v>
      </c>
      <c r="AP24" s="8">
        <v>4900</v>
      </c>
      <c r="AQ24" s="8">
        <v>0</v>
      </c>
      <c r="AR24" s="8">
        <v>0</v>
      </c>
      <c r="AS24" s="8">
        <v>0</v>
      </c>
      <c r="AT24" s="29">
        <f t="shared" si="0"/>
        <v>0</v>
      </c>
      <c r="AU24" s="29">
        <f t="shared" si="1"/>
        <v>0</v>
      </c>
      <c r="AV24" s="29">
        <f t="shared" si="2"/>
        <v>0</v>
      </c>
      <c r="AW24" s="29">
        <f t="shared" si="3"/>
        <v>0</v>
      </c>
      <c r="AX24" s="29">
        <f t="shared" si="4"/>
        <v>-1</v>
      </c>
    </row>
    <row r="25" spans="1:50" ht="25.5" customHeight="1">
      <c r="A25" s="12">
        <v>1399</v>
      </c>
      <c r="B25" s="12">
        <v>4</v>
      </c>
      <c r="C25" s="12" t="s">
        <v>250</v>
      </c>
      <c r="D25" s="33" t="s">
        <v>251</v>
      </c>
      <c r="E25" s="8">
        <v>2262303</v>
      </c>
      <c r="F25" s="8">
        <v>1885856</v>
      </c>
      <c r="G25" s="8">
        <v>37217</v>
      </c>
      <c r="H25" s="8">
        <v>38553</v>
      </c>
      <c r="I25" s="8">
        <v>25223</v>
      </c>
      <c r="J25" s="8">
        <v>146561</v>
      </c>
      <c r="K25" s="8">
        <v>91940</v>
      </c>
      <c r="L25" s="8">
        <v>10707</v>
      </c>
      <c r="M25" s="8">
        <v>26247</v>
      </c>
      <c r="N25" s="8">
        <v>183729</v>
      </c>
      <c r="O25" s="8">
        <v>179118</v>
      </c>
      <c r="P25" s="8">
        <v>1443</v>
      </c>
      <c r="Q25" s="8">
        <v>743</v>
      </c>
      <c r="R25" s="8">
        <v>0</v>
      </c>
      <c r="S25" s="8">
        <v>0</v>
      </c>
      <c r="T25" s="8">
        <v>0</v>
      </c>
      <c r="U25" s="8">
        <v>2424</v>
      </c>
      <c r="V25" s="8">
        <v>147374</v>
      </c>
      <c r="W25" s="8">
        <v>119945</v>
      </c>
      <c r="X25" s="8">
        <v>3790</v>
      </c>
      <c r="Y25" s="8">
        <v>100</v>
      </c>
      <c r="Z25" s="8">
        <v>679</v>
      </c>
      <c r="AA25" s="8">
        <v>22668</v>
      </c>
      <c r="AB25" s="8">
        <v>60</v>
      </c>
      <c r="AC25" s="8">
        <v>132</v>
      </c>
      <c r="AD25" s="8">
        <v>300429</v>
      </c>
      <c r="AE25" s="8">
        <v>153876</v>
      </c>
      <c r="AF25" s="8">
        <v>3388</v>
      </c>
      <c r="AG25" s="8">
        <v>4015</v>
      </c>
      <c r="AH25" s="8">
        <v>8026</v>
      </c>
      <c r="AI25" s="8">
        <v>131007</v>
      </c>
      <c r="AJ25" s="8">
        <v>117</v>
      </c>
      <c r="AK25" s="8">
        <v>1294</v>
      </c>
      <c r="AL25" s="8">
        <v>909</v>
      </c>
      <c r="AM25" s="8">
        <v>5</v>
      </c>
      <c r="AN25" s="8">
        <v>13</v>
      </c>
      <c r="AO25" s="8">
        <v>367</v>
      </c>
      <c r="AP25" s="8">
        <v>0</v>
      </c>
      <c r="AQ25" s="8">
        <v>0</v>
      </c>
      <c r="AR25" s="8">
        <v>0</v>
      </c>
      <c r="AS25" s="8">
        <v>0</v>
      </c>
      <c r="AT25" s="29">
        <f t="shared" si="0"/>
        <v>0</v>
      </c>
      <c r="AU25" s="29">
        <f t="shared" si="1"/>
        <v>0</v>
      </c>
      <c r="AV25" s="29">
        <f t="shared" si="2"/>
        <v>0</v>
      </c>
      <c r="AW25" s="29">
        <f t="shared" si="3"/>
        <v>1</v>
      </c>
      <c r="AX25" s="29">
        <f t="shared" si="4"/>
        <v>-1</v>
      </c>
    </row>
    <row r="26" spans="1:50" ht="25.5" customHeight="1">
      <c r="A26" s="12">
        <v>1399</v>
      </c>
      <c r="B26" s="12">
        <v>3</v>
      </c>
      <c r="C26" s="12" t="s">
        <v>252</v>
      </c>
      <c r="D26" s="33" t="s">
        <v>253</v>
      </c>
      <c r="E26" s="8">
        <v>1836787</v>
      </c>
      <c r="F26" s="8">
        <v>1022494</v>
      </c>
      <c r="G26" s="8">
        <v>42090</v>
      </c>
      <c r="H26" s="8">
        <v>121100</v>
      </c>
      <c r="I26" s="8">
        <v>115328</v>
      </c>
      <c r="J26" s="8">
        <v>341249</v>
      </c>
      <c r="K26" s="8">
        <v>177469</v>
      </c>
      <c r="L26" s="8">
        <v>4582</v>
      </c>
      <c r="M26" s="8">
        <v>12476</v>
      </c>
      <c r="N26" s="8">
        <v>265953</v>
      </c>
      <c r="O26" s="8">
        <v>255694</v>
      </c>
      <c r="P26" s="8">
        <v>3476</v>
      </c>
      <c r="Q26" s="8">
        <v>827</v>
      </c>
      <c r="R26" s="8">
        <v>0</v>
      </c>
      <c r="S26" s="8">
        <v>0</v>
      </c>
      <c r="T26" s="8">
        <v>174</v>
      </c>
      <c r="U26" s="8">
        <v>5782</v>
      </c>
      <c r="V26" s="8">
        <v>88048</v>
      </c>
      <c r="W26" s="8">
        <v>67671</v>
      </c>
      <c r="X26" s="8">
        <v>7151</v>
      </c>
      <c r="Y26" s="8">
        <v>819</v>
      </c>
      <c r="Z26" s="8">
        <v>1120</v>
      </c>
      <c r="AA26" s="8">
        <v>11287</v>
      </c>
      <c r="AB26" s="8">
        <v>0</v>
      </c>
      <c r="AC26" s="8">
        <v>0</v>
      </c>
      <c r="AD26" s="8">
        <v>258594</v>
      </c>
      <c r="AE26" s="8">
        <v>104667</v>
      </c>
      <c r="AF26" s="8">
        <v>4746</v>
      </c>
      <c r="AG26" s="8">
        <v>1285</v>
      </c>
      <c r="AH26" s="8">
        <v>6439</v>
      </c>
      <c r="AI26" s="8">
        <v>140550</v>
      </c>
      <c r="AJ26" s="8">
        <v>907</v>
      </c>
      <c r="AK26" s="8">
        <v>69557</v>
      </c>
      <c r="AL26" s="8">
        <v>7204</v>
      </c>
      <c r="AM26" s="8">
        <v>0</v>
      </c>
      <c r="AN26" s="8">
        <v>0</v>
      </c>
      <c r="AO26" s="8">
        <v>1559</v>
      </c>
      <c r="AP26" s="8">
        <v>35643</v>
      </c>
      <c r="AQ26" s="8">
        <v>25150</v>
      </c>
      <c r="AR26" s="8">
        <v>0</v>
      </c>
      <c r="AS26" s="8">
        <v>0</v>
      </c>
      <c r="AT26" s="29">
        <f t="shared" si="0"/>
        <v>1</v>
      </c>
      <c r="AU26" s="29">
        <f t="shared" si="1"/>
        <v>0</v>
      </c>
      <c r="AV26" s="29">
        <f t="shared" si="2"/>
        <v>0</v>
      </c>
      <c r="AW26" s="29">
        <f t="shared" si="3"/>
        <v>0</v>
      </c>
      <c r="AX26" s="29">
        <f t="shared" si="4"/>
        <v>-1</v>
      </c>
    </row>
    <row r="27" spans="1:50" ht="25.5" customHeight="1">
      <c r="A27" s="12">
        <v>1399</v>
      </c>
      <c r="B27" s="12">
        <v>4</v>
      </c>
      <c r="C27" s="12" t="s">
        <v>254</v>
      </c>
      <c r="D27" s="33" t="s">
        <v>253</v>
      </c>
      <c r="E27" s="8">
        <v>1836787</v>
      </c>
      <c r="F27" s="8">
        <v>1022494</v>
      </c>
      <c r="G27" s="8">
        <v>42090</v>
      </c>
      <c r="H27" s="8">
        <v>121100</v>
      </c>
      <c r="I27" s="8">
        <v>115328</v>
      </c>
      <c r="J27" s="8">
        <v>341249</v>
      </c>
      <c r="K27" s="8">
        <v>177469</v>
      </c>
      <c r="L27" s="8">
        <v>4582</v>
      </c>
      <c r="M27" s="8">
        <v>12476</v>
      </c>
      <c r="N27" s="8">
        <v>265953</v>
      </c>
      <c r="O27" s="8">
        <v>255694</v>
      </c>
      <c r="P27" s="8">
        <v>3476</v>
      </c>
      <c r="Q27" s="8">
        <v>827</v>
      </c>
      <c r="R27" s="8">
        <v>0</v>
      </c>
      <c r="S27" s="8">
        <v>0</v>
      </c>
      <c r="T27" s="8">
        <v>174</v>
      </c>
      <c r="U27" s="8">
        <v>5782</v>
      </c>
      <c r="V27" s="8">
        <v>88048</v>
      </c>
      <c r="W27" s="8">
        <v>67671</v>
      </c>
      <c r="X27" s="8">
        <v>7151</v>
      </c>
      <c r="Y27" s="8">
        <v>819</v>
      </c>
      <c r="Z27" s="8">
        <v>1120</v>
      </c>
      <c r="AA27" s="8">
        <v>11287</v>
      </c>
      <c r="AB27" s="8">
        <v>0</v>
      </c>
      <c r="AC27" s="8">
        <v>0</v>
      </c>
      <c r="AD27" s="8">
        <v>258594</v>
      </c>
      <c r="AE27" s="8">
        <v>104667</v>
      </c>
      <c r="AF27" s="8">
        <v>4746</v>
      </c>
      <c r="AG27" s="8">
        <v>1285</v>
      </c>
      <c r="AH27" s="8">
        <v>6439</v>
      </c>
      <c r="AI27" s="8">
        <v>140550</v>
      </c>
      <c r="AJ27" s="8">
        <v>907</v>
      </c>
      <c r="AK27" s="8">
        <v>69557</v>
      </c>
      <c r="AL27" s="8">
        <v>7204</v>
      </c>
      <c r="AM27" s="8">
        <v>0</v>
      </c>
      <c r="AN27" s="8">
        <v>0</v>
      </c>
      <c r="AO27" s="8">
        <v>1559</v>
      </c>
      <c r="AP27" s="8">
        <v>35643</v>
      </c>
      <c r="AQ27" s="8">
        <v>25150</v>
      </c>
      <c r="AR27" s="8">
        <v>0</v>
      </c>
      <c r="AS27" s="8">
        <v>0</v>
      </c>
      <c r="AT27" s="29">
        <f t="shared" si="0"/>
        <v>1</v>
      </c>
      <c r="AU27" s="29">
        <f t="shared" si="1"/>
        <v>0</v>
      </c>
      <c r="AV27" s="29">
        <f t="shared" si="2"/>
        <v>0</v>
      </c>
      <c r="AW27" s="29">
        <f t="shared" si="3"/>
        <v>0</v>
      </c>
      <c r="AX27" s="29">
        <f t="shared" si="4"/>
        <v>-1</v>
      </c>
    </row>
    <row r="28" spans="1:50" ht="25.5" customHeight="1">
      <c r="A28" s="12">
        <v>1399</v>
      </c>
      <c r="B28" s="12">
        <v>2</v>
      </c>
      <c r="C28" s="12" t="s">
        <v>255</v>
      </c>
      <c r="D28" s="33" t="s">
        <v>256</v>
      </c>
      <c r="E28" s="8">
        <v>496182</v>
      </c>
      <c r="F28" s="8">
        <v>244511</v>
      </c>
      <c r="G28" s="8">
        <v>27289</v>
      </c>
      <c r="H28" s="8">
        <v>6924</v>
      </c>
      <c r="I28" s="8">
        <v>18535</v>
      </c>
      <c r="J28" s="8">
        <v>113027</v>
      </c>
      <c r="K28" s="8">
        <v>84390</v>
      </c>
      <c r="L28" s="8">
        <v>435</v>
      </c>
      <c r="M28" s="8">
        <v>1071</v>
      </c>
      <c r="N28" s="8">
        <v>22585</v>
      </c>
      <c r="O28" s="8">
        <v>13959</v>
      </c>
      <c r="P28" s="8">
        <v>1068</v>
      </c>
      <c r="Q28" s="8">
        <v>316</v>
      </c>
      <c r="R28" s="8">
        <v>6862</v>
      </c>
      <c r="S28" s="8">
        <v>0</v>
      </c>
      <c r="T28" s="8">
        <v>93</v>
      </c>
      <c r="U28" s="8">
        <v>288</v>
      </c>
      <c r="V28" s="8">
        <v>19099</v>
      </c>
      <c r="W28" s="8">
        <v>6958</v>
      </c>
      <c r="X28" s="8">
        <v>834</v>
      </c>
      <c r="Y28" s="8">
        <v>231</v>
      </c>
      <c r="Z28" s="8">
        <v>21</v>
      </c>
      <c r="AA28" s="8">
        <v>11056</v>
      </c>
      <c r="AB28" s="8">
        <v>0</v>
      </c>
      <c r="AC28" s="8">
        <v>0</v>
      </c>
      <c r="AD28" s="8">
        <v>59075</v>
      </c>
      <c r="AE28" s="8">
        <v>26572</v>
      </c>
      <c r="AF28" s="8">
        <v>1225</v>
      </c>
      <c r="AG28" s="8">
        <v>145</v>
      </c>
      <c r="AH28" s="8">
        <v>3562</v>
      </c>
      <c r="AI28" s="8">
        <v>27452</v>
      </c>
      <c r="AJ28" s="8">
        <v>119</v>
      </c>
      <c r="AK28" s="8">
        <v>4954</v>
      </c>
      <c r="AL28" s="8">
        <v>2569</v>
      </c>
      <c r="AM28" s="8">
        <v>0</v>
      </c>
      <c r="AN28" s="8">
        <v>0</v>
      </c>
      <c r="AO28" s="8">
        <v>1306</v>
      </c>
      <c r="AP28" s="8">
        <v>1080</v>
      </c>
      <c r="AQ28" s="8">
        <v>0</v>
      </c>
      <c r="AR28" s="8">
        <v>0</v>
      </c>
      <c r="AS28" s="8">
        <v>0</v>
      </c>
      <c r="AT28" s="29">
        <f t="shared" si="0"/>
        <v>-1</v>
      </c>
      <c r="AU28" s="29">
        <f t="shared" si="1"/>
        <v>0</v>
      </c>
      <c r="AV28" s="29">
        <f t="shared" si="2"/>
        <v>-1</v>
      </c>
      <c r="AW28" s="29">
        <f t="shared" si="3"/>
        <v>-1</v>
      </c>
      <c r="AX28" s="29">
        <f t="shared" si="4"/>
        <v>0</v>
      </c>
    </row>
    <row r="29" spans="1:50" ht="25.5" customHeight="1">
      <c r="A29" s="12">
        <v>1399</v>
      </c>
      <c r="B29" s="12">
        <v>3</v>
      </c>
      <c r="C29" s="12" t="s">
        <v>257</v>
      </c>
      <c r="D29" s="33" t="s">
        <v>256</v>
      </c>
      <c r="E29" s="8">
        <v>496182</v>
      </c>
      <c r="F29" s="8">
        <v>244511</v>
      </c>
      <c r="G29" s="8">
        <v>27289</v>
      </c>
      <c r="H29" s="8">
        <v>6924</v>
      </c>
      <c r="I29" s="8">
        <v>18535</v>
      </c>
      <c r="J29" s="8">
        <v>113027</v>
      </c>
      <c r="K29" s="8">
        <v>84390</v>
      </c>
      <c r="L29" s="8">
        <v>435</v>
      </c>
      <c r="M29" s="8">
        <v>1071</v>
      </c>
      <c r="N29" s="8">
        <v>22585</v>
      </c>
      <c r="O29" s="8">
        <v>13959</v>
      </c>
      <c r="P29" s="8">
        <v>1068</v>
      </c>
      <c r="Q29" s="8">
        <v>316</v>
      </c>
      <c r="R29" s="8">
        <v>6862</v>
      </c>
      <c r="S29" s="8">
        <v>0</v>
      </c>
      <c r="T29" s="8">
        <v>93</v>
      </c>
      <c r="U29" s="8">
        <v>288</v>
      </c>
      <c r="V29" s="8">
        <v>19099</v>
      </c>
      <c r="W29" s="8">
        <v>6958</v>
      </c>
      <c r="X29" s="8">
        <v>834</v>
      </c>
      <c r="Y29" s="8">
        <v>231</v>
      </c>
      <c r="Z29" s="8">
        <v>21</v>
      </c>
      <c r="AA29" s="8">
        <v>11056</v>
      </c>
      <c r="AB29" s="8">
        <v>0</v>
      </c>
      <c r="AC29" s="8">
        <v>0</v>
      </c>
      <c r="AD29" s="8">
        <v>59075</v>
      </c>
      <c r="AE29" s="8">
        <v>26572</v>
      </c>
      <c r="AF29" s="8">
        <v>1225</v>
      </c>
      <c r="AG29" s="8">
        <v>145</v>
      </c>
      <c r="AH29" s="8">
        <v>3562</v>
      </c>
      <c r="AI29" s="8">
        <v>27452</v>
      </c>
      <c r="AJ29" s="8">
        <v>119</v>
      </c>
      <c r="AK29" s="8">
        <v>4954</v>
      </c>
      <c r="AL29" s="8">
        <v>2569</v>
      </c>
      <c r="AM29" s="8">
        <v>0</v>
      </c>
      <c r="AN29" s="8">
        <v>0</v>
      </c>
      <c r="AO29" s="8">
        <v>1306</v>
      </c>
      <c r="AP29" s="8">
        <v>1080</v>
      </c>
      <c r="AQ29" s="8">
        <v>0</v>
      </c>
      <c r="AR29" s="8">
        <v>0</v>
      </c>
      <c r="AS29" s="8">
        <v>0</v>
      </c>
      <c r="AT29" s="29">
        <f t="shared" si="0"/>
        <v>-1</v>
      </c>
      <c r="AU29" s="29">
        <f t="shared" si="1"/>
        <v>0</v>
      </c>
      <c r="AV29" s="29">
        <f t="shared" si="2"/>
        <v>-1</v>
      </c>
      <c r="AW29" s="29">
        <f t="shared" si="3"/>
        <v>-1</v>
      </c>
      <c r="AX29" s="29">
        <f t="shared" si="4"/>
        <v>0</v>
      </c>
    </row>
    <row r="30" spans="1:50" ht="25.5" customHeight="1">
      <c r="A30" s="12">
        <v>1399</v>
      </c>
      <c r="B30" s="12">
        <v>4</v>
      </c>
      <c r="C30" s="12" t="s">
        <v>258</v>
      </c>
      <c r="D30" s="33" t="s">
        <v>259</v>
      </c>
      <c r="E30" s="8">
        <v>41189</v>
      </c>
      <c r="F30" s="8">
        <v>18845</v>
      </c>
      <c r="G30" s="8">
        <v>1893</v>
      </c>
      <c r="H30" s="8">
        <v>2959</v>
      </c>
      <c r="I30" s="8">
        <v>6413</v>
      </c>
      <c r="J30" s="8">
        <v>10546</v>
      </c>
      <c r="K30" s="8">
        <v>218</v>
      </c>
      <c r="L30" s="8">
        <v>25</v>
      </c>
      <c r="M30" s="8">
        <v>289</v>
      </c>
      <c r="N30" s="8">
        <v>0</v>
      </c>
      <c r="O30" s="8">
        <v>0</v>
      </c>
      <c r="P30" s="8">
        <v>0</v>
      </c>
      <c r="Q30" s="8">
        <v>0</v>
      </c>
      <c r="R30" s="8">
        <v>0</v>
      </c>
      <c r="S30" s="8">
        <v>0</v>
      </c>
      <c r="T30" s="8">
        <v>0</v>
      </c>
      <c r="U30" s="8">
        <v>0</v>
      </c>
      <c r="V30" s="8">
        <v>9147</v>
      </c>
      <c r="W30" s="8">
        <v>927</v>
      </c>
      <c r="X30" s="8">
        <v>0</v>
      </c>
      <c r="Y30" s="8">
        <v>0</v>
      </c>
      <c r="Z30" s="8">
        <v>0</v>
      </c>
      <c r="AA30" s="8">
        <v>8221</v>
      </c>
      <c r="AB30" s="8">
        <v>0</v>
      </c>
      <c r="AC30" s="8">
        <v>0</v>
      </c>
      <c r="AD30" s="8">
        <v>22604</v>
      </c>
      <c r="AE30" s="8">
        <v>2145</v>
      </c>
      <c r="AF30" s="8">
        <v>96</v>
      </c>
      <c r="AG30" s="8">
        <v>0</v>
      </c>
      <c r="AH30" s="8">
        <v>0</v>
      </c>
      <c r="AI30" s="8">
        <v>20363</v>
      </c>
      <c r="AJ30" s="8">
        <v>0</v>
      </c>
      <c r="AK30" s="8">
        <v>1080</v>
      </c>
      <c r="AL30" s="8">
        <v>0</v>
      </c>
      <c r="AM30" s="8">
        <v>0</v>
      </c>
      <c r="AN30" s="8">
        <v>0</v>
      </c>
      <c r="AO30" s="8">
        <v>0</v>
      </c>
      <c r="AP30" s="8">
        <v>1080</v>
      </c>
      <c r="AQ30" s="8">
        <v>0</v>
      </c>
      <c r="AR30" s="8">
        <v>0</v>
      </c>
      <c r="AS30" s="8">
        <v>0</v>
      </c>
      <c r="AT30" s="29">
        <f t="shared" si="0"/>
        <v>0</v>
      </c>
      <c r="AU30" s="29">
        <f t="shared" si="1"/>
        <v>0</v>
      </c>
      <c r="AV30" s="29">
        <f t="shared" si="2"/>
        <v>-1</v>
      </c>
      <c r="AW30" s="29">
        <f t="shared" si="3"/>
        <v>0</v>
      </c>
      <c r="AX30" s="29">
        <f t="shared" si="4"/>
        <v>1</v>
      </c>
    </row>
    <row r="31" spans="1:50" ht="25.5" customHeight="1">
      <c r="A31" s="12">
        <v>1399</v>
      </c>
      <c r="B31" s="12">
        <v>4</v>
      </c>
      <c r="C31" s="12" t="s">
        <v>260</v>
      </c>
      <c r="D31" s="33" t="s">
        <v>261</v>
      </c>
      <c r="E31" s="8">
        <v>3392</v>
      </c>
      <c r="F31" s="8">
        <v>3352</v>
      </c>
      <c r="G31" s="8">
        <v>26</v>
      </c>
      <c r="H31" s="8">
        <v>0</v>
      </c>
      <c r="I31" s="8">
        <v>13</v>
      </c>
      <c r="J31" s="8">
        <v>0</v>
      </c>
      <c r="K31" s="8">
        <v>0</v>
      </c>
      <c r="L31" s="8">
        <v>0</v>
      </c>
      <c r="M31" s="8">
        <v>0</v>
      </c>
      <c r="N31" s="8">
        <v>0</v>
      </c>
      <c r="O31" s="8">
        <v>0</v>
      </c>
      <c r="P31" s="8">
        <v>0</v>
      </c>
      <c r="Q31" s="8">
        <v>0</v>
      </c>
      <c r="R31" s="8">
        <v>0</v>
      </c>
      <c r="S31" s="8">
        <v>0</v>
      </c>
      <c r="T31" s="8">
        <v>0</v>
      </c>
      <c r="U31" s="8">
        <v>0</v>
      </c>
      <c r="V31" s="8">
        <v>1416</v>
      </c>
      <c r="W31" s="8">
        <v>0</v>
      </c>
      <c r="X31" s="8">
        <v>0</v>
      </c>
      <c r="Y31" s="8">
        <v>0</v>
      </c>
      <c r="Z31" s="8">
        <v>0</v>
      </c>
      <c r="AA31" s="8">
        <v>1416</v>
      </c>
      <c r="AB31" s="8">
        <v>0</v>
      </c>
      <c r="AC31" s="8">
        <v>0</v>
      </c>
      <c r="AD31" s="8">
        <v>3785</v>
      </c>
      <c r="AE31" s="8">
        <v>3785</v>
      </c>
      <c r="AF31" s="8">
        <v>0</v>
      </c>
      <c r="AG31" s="8">
        <v>0</v>
      </c>
      <c r="AH31" s="8">
        <v>0</v>
      </c>
      <c r="AI31" s="8">
        <v>0</v>
      </c>
      <c r="AJ31" s="8">
        <v>0</v>
      </c>
      <c r="AK31" s="8">
        <v>0</v>
      </c>
      <c r="AL31" s="8">
        <v>0</v>
      </c>
      <c r="AM31" s="8">
        <v>0</v>
      </c>
      <c r="AN31" s="8">
        <v>0</v>
      </c>
      <c r="AO31" s="8">
        <v>0</v>
      </c>
      <c r="AP31" s="8">
        <v>0</v>
      </c>
      <c r="AQ31" s="8">
        <v>0</v>
      </c>
      <c r="AR31" s="8">
        <v>0</v>
      </c>
      <c r="AS31" s="8">
        <v>0</v>
      </c>
      <c r="AT31" s="29">
        <f t="shared" si="0"/>
        <v>0</v>
      </c>
      <c r="AU31" s="29">
        <f t="shared" si="1"/>
        <v>0</v>
      </c>
      <c r="AV31" s="29">
        <f t="shared" si="2"/>
        <v>0</v>
      </c>
      <c r="AW31" s="29">
        <f t="shared" si="3"/>
        <v>0</v>
      </c>
      <c r="AX31" s="29">
        <f t="shared" si="4"/>
        <v>1</v>
      </c>
    </row>
    <row r="32" spans="1:50" ht="25.5" customHeight="1">
      <c r="A32" s="12">
        <v>1399</v>
      </c>
      <c r="B32" s="12">
        <v>4</v>
      </c>
      <c r="C32" s="12" t="s">
        <v>262</v>
      </c>
      <c r="D32" s="33" t="s">
        <v>263</v>
      </c>
      <c r="E32" s="8">
        <v>451601</v>
      </c>
      <c r="F32" s="8">
        <v>222314</v>
      </c>
      <c r="G32" s="8">
        <v>25370</v>
      </c>
      <c r="H32" s="8">
        <v>3965</v>
      </c>
      <c r="I32" s="8">
        <v>12108</v>
      </c>
      <c r="J32" s="8">
        <v>102480</v>
      </c>
      <c r="K32" s="8">
        <v>84172</v>
      </c>
      <c r="L32" s="8">
        <v>410</v>
      </c>
      <c r="M32" s="8">
        <v>782</v>
      </c>
      <c r="N32" s="8">
        <v>22585</v>
      </c>
      <c r="O32" s="8">
        <v>13959</v>
      </c>
      <c r="P32" s="8">
        <v>1068</v>
      </c>
      <c r="Q32" s="8">
        <v>316</v>
      </c>
      <c r="R32" s="8">
        <v>6862</v>
      </c>
      <c r="S32" s="8">
        <v>0</v>
      </c>
      <c r="T32" s="8">
        <v>93</v>
      </c>
      <c r="U32" s="8">
        <v>288</v>
      </c>
      <c r="V32" s="8">
        <v>8536</v>
      </c>
      <c r="W32" s="8">
        <v>6031</v>
      </c>
      <c r="X32" s="8">
        <v>834</v>
      </c>
      <c r="Y32" s="8">
        <v>231</v>
      </c>
      <c r="Z32" s="8">
        <v>21</v>
      </c>
      <c r="AA32" s="8">
        <v>1419</v>
      </c>
      <c r="AB32" s="8">
        <v>0</v>
      </c>
      <c r="AC32" s="8">
        <v>0</v>
      </c>
      <c r="AD32" s="8">
        <v>32685</v>
      </c>
      <c r="AE32" s="8">
        <v>20642</v>
      </c>
      <c r="AF32" s="8">
        <v>1129</v>
      </c>
      <c r="AG32" s="8">
        <v>145</v>
      </c>
      <c r="AH32" s="8">
        <v>3562</v>
      </c>
      <c r="AI32" s="8">
        <v>7089</v>
      </c>
      <c r="AJ32" s="8">
        <v>119</v>
      </c>
      <c r="AK32" s="8">
        <v>3874</v>
      </c>
      <c r="AL32" s="8">
        <v>2569</v>
      </c>
      <c r="AM32" s="8">
        <v>0</v>
      </c>
      <c r="AN32" s="8">
        <v>0</v>
      </c>
      <c r="AO32" s="8">
        <v>1306</v>
      </c>
      <c r="AP32" s="8">
        <v>0</v>
      </c>
      <c r="AQ32" s="8">
        <v>0</v>
      </c>
      <c r="AR32" s="8">
        <v>0</v>
      </c>
      <c r="AS32" s="8">
        <v>0</v>
      </c>
      <c r="AT32" s="29">
        <f t="shared" si="0"/>
        <v>-1</v>
      </c>
      <c r="AU32" s="29">
        <f t="shared" si="1"/>
        <v>-1</v>
      </c>
      <c r="AV32" s="29">
        <f t="shared" si="2"/>
        <v>0</v>
      </c>
      <c r="AW32" s="29">
        <f t="shared" si="3"/>
        <v>-1</v>
      </c>
      <c r="AX32" s="29">
        <f t="shared" si="4"/>
        <v>0</v>
      </c>
    </row>
    <row r="33" spans="1:50" ht="25.5" customHeight="1">
      <c r="A33" s="12">
        <v>1399</v>
      </c>
      <c r="B33" s="12">
        <v>2</v>
      </c>
      <c r="C33" s="12" t="s">
        <v>264</v>
      </c>
      <c r="D33" s="33" t="s">
        <v>265</v>
      </c>
      <c r="E33" s="8">
        <v>2736</v>
      </c>
      <c r="F33" s="8">
        <v>0</v>
      </c>
      <c r="G33" s="8">
        <v>52</v>
      </c>
      <c r="H33" s="8">
        <v>50</v>
      </c>
      <c r="I33" s="8">
        <v>0</v>
      </c>
      <c r="J33" s="8">
        <v>2500</v>
      </c>
      <c r="K33" s="8">
        <v>0</v>
      </c>
      <c r="L33" s="8">
        <v>134</v>
      </c>
      <c r="M33" s="8">
        <v>0</v>
      </c>
      <c r="N33" s="8">
        <v>107</v>
      </c>
      <c r="O33" s="8">
        <v>0</v>
      </c>
      <c r="P33" s="8">
        <v>0</v>
      </c>
      <c r="Q33" s="8">
        <v>0</v>
      </c>
      <c r="R33" s="8">
        <v>0</v>
      </c>
      <c r="S33" s="8">
        <v>0</v>
      </c>
      <c r="T33" s="8">
        <v>107</v>
      </c>
      <c r="U33" s="8">
        <v>0</v>
      </c>
      <c r="V33" s="8">
        <v>272</v>
      </c>
      <c r="W33" s="8">
        <v>181</v>
      </c>
      <c r="X33" s="8">
        <v>0</v>
      </c>
      <c r="Y33" s="8">
        <v>0</v>
      </c>
      <c r="Z33" s="8">
        <v>0</v>
      </c>
      <c r="AA33" s="8">
        <v>90</v>
      </c>
      <c r="AB33" s="8">
        <v>0</v>
      </c>
      <c r="AC33" s="8">
        <v>0</v>
      </c>
      <c r="AD33" s="8">
        <v>601</v>
      </c>
      <c r="AE33" s="8">
        <v>500</v>
      </c>
      <c r="AF33" s="8">
        <v>0</v>
      </c>
      <c r="AG33" s="8">
        <v>0</v>
      </c>
      <c r="AH33" s="8">
        <v>65</v>
      </c>
      <c r="AI33" s="8">
        <v>36</v>
      </c>
      <c r="AJ33" s="8">
        <v>0</v>
      </c>
      <c r="AK33" s="8">
        <v>3500</v>
      </c>
      <c r="AL33" s="8">
        <v>3500</v>
      </c>
      <c r="AM33" s="8">
        <v>0</v>
      </c>
      <c r="AN33" s="8">
        <v>0</v>
      </c>
      <c r="AO33" s="8">
        <v>0</v>
      </c>
      <c r="AP33" s="8">
        <v>0</v>
      </c>
      <c r="AQ33" s="8">
        <v>0</v>
      </c>
      <c r="AR33" s="8">
        <v>0</v>
      </c>
      <c r="AS33" s="8">
        <v>0</v>
      </c>
      <c r="AT33" s="29">
        <f t="shared" si="0"/>
        <v>0</v>
      </c>
      <c r="AU33" s="29">
        <f t="shared" si="1"/>
        <v>0</v>
      </c>
      <c r="AV33" s="29">
        <f t="shared" si="2"/>
        <v>1</v>
      </c>
      <c r="AW33" s="29">
        <f t="shared" si="3"/>
        <v>0</v>
      </c>
      <c r="AX33" s="29">
        <f t="shared" si="4"/>
        <v>0</v>
      </c>
    </row>
    <row r="34" spans="1:50" ht="25.5" customHeight="1">
      <c r="A34" s="12">
        <v>1399</v>
      </c>
      <c r="B34" s="12">
        <v>3</v>
      </c>
      <c r="C34" s="12" t="s">
        <v>266</v>
      </c>
      <c r="D34" s="33" t="s">
        <v>267</v>
      </c>
      <c r="E34" s="8">
        <v>2736</v>
      </c>
      <c r="F34" s="8">
        <v>0</v>
      </c>
      <c r="G34" s="8">
        <v>52</v>
      </c>
      <c r="H34" s="8">
        <v>50</v>
      </c>
      <c r="I34" s="8">
        <v>0</v>
      </c>
      <c r="J34" s="8">
        <v>2500</v>
      </c>
      <c r="K34" s="8">
        <v>0</v>
      </c>
      <c r="L34" s="8">
        <v>134</v>
      </c>
      <c r="M34" s="8">
        <v>0</v>
      </c>
      <c r="N34" s="8">
        <v>107</v>
      </c>
      <c r="O34" s="8">
        <v>0</v>
      </c>
      <c r="P34" s="8">
        <v>0</v>
      </c>
      <c r="Q34" s="8">
        <v>0</v>
      </c>
      <c r="R34" s="8">
        <v>0</v>
      </c>
      <c r="S34" s="8">
        <v>0</v>
      </c>
      <c r="T34" s="8">
        <v>107</v>
      </c>
      <c r="U34" s="8">
        <v>0</v>
      </c>
      <c r="V34" s="8">
        <v>272</v>
      </c>
      <c r="W34" s="8">
        <v>181</v>
      </c>
      <c r="X34" s="8">
        <v>0</v>
      </c>
      <c r="Y34" s="8">
        <v>0</v>
      </c>
      <c r="Z34" s="8">
        <v>0</v>
      </c>
      <c r="AA34" s="8">
        <v>90</v>
      </c>
      <c r="AB34" s="8">
        <v>0</v>
      </c>
      <c r="AC34" s="8">
        <v>0</v>
      </c>
      <c r="AD34" s="8">
        <v>601</v>
      </c>
      <c r="AE34" s="8">
        <v>500</v>
      </c>
      <c r="AF34" s="8">
        <v>0</v>
      </c>
      <c r="AG34" s="8">
        <v>0</v>
      </c>
      <c r="AH34" s="8">
        <v>65</v>
      </c>
      <c r="AI34" s="8">
        <v>36</v>
      </c>
      <c r="AJ34" s="8">
        <v>0</v>
      </c>
      <c r="AK34" s="8">
        <v>3500</v>
      </c>
      <c r="AL34" s="8">
        <v>3500</v>
      </c>
      <c r="AM34" s="8">
        <v>0</v>
      </c>
      <c r="AN34" s="8">
        <v>0</v>
      </c>
      <c r="AO34" s="8">
        <v>0</v>
      </c>
      <c r="AP34" s="8">
        <v>0</v>
      </c>
      <c r="AQ34" s="8">
        <v>0</v>
      </c>
      <c r="AR34" s="8">
        <v>0</v>
      </c>
      <c r="AS34" s="8">
        <v>0</v>
      </c>
      <c r="AT34" s="29">
        <f t="shared" si="0"/>
        <v>0</v>
      </c>
      <c r="AU34" s="29">
        <f t="shared" si="1"/>
        <v>0</v>
      </c>
      <c r="AV34" s="29">
        <f t="shared" si="2"/>
        <v>1</v>
      </c>
      <c r="AW34" s="29">
        <f t="shared" si="3"/>
        <v>0</v>
      </c>
      <c r="AX34" s="29">
        <f t="shared" si="4"/>
        <v>0</v>
      </c>
    </row>
    <row r="35" spans="1:50" ht="25.5" customHeight="1">
      <c r="A35" s="12">
        <v>1399</v>
      </c>
      <c r="B35" s="12">
        <v>4</v>
      </c>
      <c r="C35" s="12" t="s">
        <v>268</v>
      </c>
      <c r="D35" s="33" t="s">
        <v>269</v>
      </c>
      <c r="E35" s="8">
        <v>2736</v>
      </c>
      <c r="F35" s="8">
        <v>0</v>
      </c>
      <c r="G35" s="8">
        <v>52</v>
      </c>
      <c r="H35" s="8">
        <v>50</v>
      </c>
      <c r="I35" s="8">
        <v>0</v>
      </c>
      <c r="J35" s="8">
        <v>2500</v>
      </c>
      <c r="K35" s="8">
        <v>0</v>
      </c>
      <c r="L35" s="8">
        <v>134</v>
      </c>
      <c r="M35" s="8">
        <v>0</v>
      </c>
      <c r="N35" s="8">
        <v>107</v>
      </c>
      <c r="O35" s="8">
        <v>0</v>
      </c>
      <c r="P35" s="8">
        <v>0</v>
      </c>
      <c r="Q35" s="8">
        <v>0</v>
      </c>
      <c r="R35" s="8">
        <v>0</v>
      </c>
      <c r="S35" s="8">
        <v>0</v>
      </c>
      <c r="T35" s="8">
        <v>107</v>
      </c>
      <c r="U35" s="8">
        <v>0</v>
      </c>
      <c r="V35" s="8">
        <v>272</v>
      </c>
      <c r="W35" s="8">
        <v>181</v>
      </c>
      <c r="X35" s="8">
        <v>0</v>
      </c>
      <c r="Y35" s="8">
        <v>0</v>
      </c>
      <c r="Z35" s="8">
        <v>0</v>
      </c>
      <c r="AA35" s="8">
        <v>90</v>
      </c>
      <c r="AB35" s="8">
        <v>0</v>
      </c>
      <c r="AC35" s="8">
        <v>0</v>
      </c>
      <c r="AD35" s="8">
        <v>601</v>
      </c>
      <c r="AE35" s="8">
        <v>500</v>
      </c>
      <c r="AF35" s="8">
        <v>0</v>
      </c>
      <c r="AG35" s="8">
        <v>0</v>
      </c>
      <c r="AH35" s="8">
        <v>65</v>
      </c>
      <c r="AI35" s="8">
        <v>36</v>
      </c>
      <c r="AJ35" s="8">
        <v>0</v>
      </c>
      <c r="AK35" s="8">
        <v>3500</v>
      </c>
      <c r="AL35" s="8">
        <v>3500</v>
      </c>
      <c r="AM35" s="8">
        <v>0</v>
      </c>
      <c r="AN35" s="8">
        <v>0</v>
      </c>
      <c r="AO35" s="8">
        <v>0</v>
      </c>
      <c r="AP35" s="8">
        <v>0</v>
      </c>
      <c r="AQ35" s="8">
        <v>0</v>
      </c>
      <c r="AR35" s="8">
        <v>0</v>
      </c>
      <c r="AS35" s="8">
        <v>0</v>
      </c>
      <c r="AT35" s="29">
        <f t="shared" si="0"/>
        <v>0</v>
      </c>
      <c r="AU35" s="29">
        <f t="shared" si="1"/>
        <v>0</v>
      </c>
      <c r="AV35" s="29">
        <f t="shared" si="2"/>
        <v>1</v>
      </c>
      <c r="AW35" s="29">
        <f t="shared" si="3"/>
        <v>0</v>
      </c>
      <c r="AX35" s="29">
        <f t="shared" si="4"/>
        <v>0</v>
      </c>
    </row>
    <row r="36" spans="1:50" ht="25.5" customHeight="1">
      <c r="A36" s="12">
        <v>1399</v>
      </c>
      <c r="B36" s="12">
        <v>2</v>
      </c>
      <c r="C36" s="12" t="s">
        <v>270</v>
      </c>
      <c r="D36" s="33" t="s">
        <v>271</v>
      </c>
      <c r="E36" s="8">
        <v>3053705</v>
      </c>
      <c r="F36" s="8">
        <v>2212215</v>
      </c>
      <c r="G36" s="8">
        <v>83512</v>
      </c>
      <c r="H36" s="8">
        <v>61729</v>
      </c>
      <c r="I36" s="8">
        <v>36257</v>
      </c>
      <c r="J36" s="8">
        <v>312356</v>
      </c>
      <c r="K36" s="8">
        <v>288397</v>
      </c>
      <c r="L36" s="8">
        <v>8317</v>
      </c>
      <c r="M36" s="8">
        <v>50920</v>
      </c>
      <c r="N36" s="8">
        <v>275010</v>
      </c>
      <c r="O36" s="8">
        <v>263247</v>
      </c>
      <c r="P36" s="8">
        <v>8125</v>
      </c>
      <c r="Q36" s="8">
        <v>1120</v>
      </c>
      <c r="R36" s="8">
        <v>0</v>
      </c>
      <c r="S36" s="8">
        <v>223</v>
      </c>
      <c r="T36" s="8">
        <v>952</v>
      </c>
      <c r="U36" s="8">
        <v>1342</v>
      </c>
      <c r="V36" s="8">
        <v>494131</v>
      </c>
      <c r="W36" s="8">
        <v>374833</v>
      </c>
      <c r="X36" s="8">
        <v>1849</v>
      </c>
      <c r="Y36" s="8">
        <v>974</v>
      </c>
      <c r="Z36" s="8">
        <v>326</v>
      </c>
      <c r="AA36" s="8">
        <v>116131</v>
      </c>
      <c r="AB36" s="8">
        <v>17</v>
      </c>
      <c r="AC36" s="8">
        <v>0</v>
      </c>
      <c r="AD36" s="8">
        <v>561390</v>
      </c>
      <c r="AE36" s="8">
        <v>290077</v>
      </c>
      <c r="AF36" s="8">
        <v>8296</v>
      </c>
      <c r="AG36" s="8">
        <v>311</v>
      </c>
      <c r="AH36" s="8">
        <v>7271</v>
      </c>
      <c r="AI36" s="8">
        <v>254696</v>
      </c>
      <c r="AJ36" s="8">
        <v>740</v>
      </c>
      <c r="AK36" s="8">
        <v>751120</v>
      </c>
      <c r="AL36" s="8">
        <v>748929</v>
      </c>
      <c r="AM36" s="8">
        <v>119</v>
      </c>
      <c r="AN36" s="8">
        <v>0</v>
      </c>
      <c r="AO36" s="8">
        <v>1427</v>
      </c>
      <c r="AP36" s="8">
        <v>645</v>
      </c>
      <c r="AQ36" s="8">
        <v>0</v>
      </c>
      <c r="AR36" s="8">
        <v>0</v>
      </c>
      <c r="AS36" s="8">
        <v>0</v>
      </c>
      <c r="AT36" s="29">
        <f t="shared" si="0"/>
        <v>0</v>
      </c>
      <c r="AU36" s="29">
        <f t="shared" si="1"/>
        <v>-1</v>
      </c>
      <c r="AV36" s="29">
        <f t="shared" si="2"/>
        <v>1</v>
      </c>
      <c r="AW36" s="29">
        <f t="shared" si="3"/>
        <v>1</v>
      </c>
      <c r="AX36" s="29">
        <f t="shared" si="4"/>
        <v>2</v>
      </c>
    </row>
    <row r="37" spans="1:50" ht="25.5" customHeight="1">
      <c r="A37" s="12">
        <v>1399</v>
      </c>
      <c r="B37" s="12">
        <v>3</v>
      </c>
      <c r="C37" s="12" t="s">
        <v>272</v>
      </c>
      <c r="D37" s="33" t="s">
        <v>273</v>
      </c>
      <c r="E37" s="8">
        <v>1473552</v>
      </c>
      <c r="F37" s="8">
        <v>1012452</v>
      </c>
      <c r="G37" s="8">
        <v>36039</v>
      </c>
      <c r="H37" s="8">
        <v>48904</v>
      </c>
      <c r="I37" s="8">
        <v>13482</v>
      </c>
      <c r="J37" s="8">
        <v>207133</v>
      </c>
      <c r="K37" s="8">
        <v>106042</v>
      </c>
      <c r="L37" s="8">
        <v>5029</v>
      </c>
      <c r="M37" s="8">
        <v>44472</v>
      </c>
      <c r="N37" s="8">
        <v>185872</v>
      </c>
      <c r="O37" s="8">
        <v>176389</v>
      </c>
      <c r="P37" s="8">
        <v>6828</v>
      </c>
      <c r="Q37" s="8">
        <v>1018</v>
      </c>
      <c r="R37" s="8">
        <v>0</v>
      </c>
      <c r="S37" s="8">
        <v>223</v>
      </c>
      <c r="T37" s="8">
        <v>686</v>
      </c>
      <c r="U37" s="8">
        <v>728</v>
      </c>
      <c r="V37" s="8">
        <v>102846</v>
      </c>
      <c r="W37" s="8">
        <v>79149</v>
      </c>
      <c r="X37" s="8">
        <v>1186</v>
      </c>
      <c r="Y37" s="8">
        <v>974</v>
      </c>
      <c r="Z37" s="8">
        <v>326</v>
      </c>
      <c r="AA37" s="8">
        <v>21193</v>
      </c>
      <c r="AB37" s="8">
        <v>17</v>
      </c>
      <c r="AC37" s="8">
        <v>0</v>
      </c>
      <c r="AD37" s="8">
        <v>397390</v>
      </c>
      <c r="AE37" s="8">
        <v>156485</v>
      </c>
      <c r="AF37" s="8">
        <v>5682</v>
      </c>
      <c r="AG37" s="8">
        <v>165</v>
      </c>
      <c r="AH37" s="8">
        <v>5046</v>
      </c>
      <c r="AI37" s="8">
        <v>229673</v>
      </c>
      <c r="AJ37" s="8">
        <v>340</v>
      </c>
      <c r="AK37" s="8">
        <v>14934</v>
      </c>
      <c r="AL37" s="8">
        <v>13904</v>
      </c>
      <c r="AM37" s="8">
        <v>119</v>
      </c>
      <c r="AN37" s="8">
        <v>0</v>
      </c>
      <c r="AO37" s="8">
        <v>565</v>
      </c>
      <c r="AP37" s="8">
        <v>345</v>
      </c>
      <c r="AQ37" s="8">
        <v>0</v>
      </c>
      <c r="AR37" s="8">
        <v>0</v>
      </c>
      <c r="AS37" s="8">
        <v>0</v>
      </c>
      <c r="AT37" s="29">
        <f t="shared" si="0"/>
        <v>1</v>
      </c>
      <c r="AU37" s="29">
        <f t="shared" si="1"/>
        <v>-1</v>
      </c>
      <c r="AV37" s="29">
        <f t="shared" si="2"/>
        <v>1</v>
      </c>
      <c r="AW37" s="29">
        <f t="shared" si="3"/>
        <v>0</v>
      </c>
      <c r="AX37" s="29">
        <f t="shared" si="4"/>
        <v>-1</v>
      </c>
    </row>
    <row r="38" spans="1:50" ht="25.5" customHeight="1">
      <c r="A38" s="12">
        <v>1399</v>
      </c>
      <c r="B38" s="12">
        <v>4</v>
      </c>
      <c r="C38" s="12" t="s">
        <v>274</v>
      </c>
      <c r="D38" s="33" t="s">
        <v>275</v>
      </c>
      <c r="E38" s="8">
        <v>590268</v>
      </c>
      <c r="F38" s="8">
        <v>344243</v>
      </c>
      <c r="G38" s="8">
        <v>24770</v>
      </c>
      <c r="H38" s="8">
        <v>41600</v>
      </c>
      <c r="I38" s="8">
        <v>6553</v>
      </c>
      <c r="J38" s="8">
        <v>130516</v>
      </c>
      <c r="K38" s="8">
        <v>32061</v>
      </c>
      <c r="L38" s="8">
        <v>2567</v>
      </c>
      <c r="M38" s="8">
        <v>7957</v>
      </c>
      <c r="N38" s="8">
        <v>183368</v>
      </c>
      <c r="O38" s="8">
        <v>175284</v>
      </c>
      <c r="P38" s="8">
        <v>5985</v>
      </c>
      <c r="Q38" s="8">
        <v>1007</v>
      </c>
      <c r="R38" s="8">
        <v>0</v>
      </c>
      <c r="S38" s="8">
        <v>0</v>
      </c>
      <c r="T38" s="8">
        <v>587</v>
      </c>
      <c r="U38" s="8">
        <v>505</v>
      </c>
      <c r="V38" s="8">
        <v>81725</v>
      </c>
      <c r="W38" s="8">
        <v>60441</v>
      </c>
      <c r="X38" s="8">
        <v>1186</v>
      </c>
      <c r="Y38" s="8">
        <v>974</v>
      </c>
      <c r="Z38" s="8">
        <v>326</v>
      </c>
      <c r="AA38" s="8">
        <v>18780</v>
      </c>
      <c r="AB38" s="8">
        <v>17</v>
      </c>
      <c r="AC38" s="8">
        <v>0</v>
      </c>
      <c r="AD38" s="8">
        <v>171281</v>
      </c>
      <c r="AE38" s="8">
        <v>90463</v>
      </c>
      <c r="AF38" s="8">
        <v>3860</v>
      </c>
      <c r="AG38" s="8">
        <v>80</v>
      </c>
      <c r="AH38" s="8">
        <v>4788</v>
      </c>
      <c r="AI38" s="8">
        <v>71838</v>
      </c>
      <c r="AJ38" s="8">
        <v>251</v>
      </c>
      <c r="AK38" s="8">
        <v>10033</v>
      </c>
      <c r="AL38" s="8">
        <v>9004</v>
      </c>
      <c r="AM38" s="8">
        <v>119</v>
      </c>
      <c r="AN38" s="8">
        <v>0</v>
      </c>
      <c r="AO38" s="8">
        <v>565</v>
      </c>
      <c r="AP38" s="8">
        <v>345</v>
      </c>
      <c r="AQ38" s="8">
        <v>0</v>
      </c>
      <c r="AR38" s="8">
        <v>0</v>
      </c>
      <c r="AS38" s="8">
        <v>0</v>
      </c>
      <c r="AT38" s="29">
        <f t="shared" si="0"/>
        <v>0</v>
      </c>
      <c r="AU38" s="29">
        <f t="shared" si="1"/>
        <v>1</v>
      </c>
      <c r="AV38" s="29">
        <f t="shared" si="2"/>
        <v>1</v>
      </c>
      <c r="AW38" s="29">
        <f t="shared" si="3"/>
        <v>0</v>
      </c>
      <c r="AX38" s="29">
        <f t="shared" si="4"/>
        <v>1</v>
      </c>
    </row>
    <row r="39" spans="1:50" ht="25.5" customHeight="1">
      <c r="A39" s="12">
        <v>1399</v>
      </c>
      <c r="B39" s="12">
        <v>4</v>
      </c>
      <c r="C39" s="12" t="s">
        <v>276</v>
      </c>
      <c r="D39" s="33" t="s">
        <v>277</v>
      </c>
      <c r="E39" s="8">
        <v>640315</v>
      </c>
      <c r="F39" s="8">
        <v>562970</v>
      </c>
      <c r="G39" s="8">
        <v>9255</v>
      </c>
      <c r="H39" s="8">
        <v>6404</v>
      </c>
      <c r="I39" s="8">
        <v>6928</v>
      </c>
      <c r="J39" s="8">
        <v>16932</v>
      </c>
      <c r="K39" s="8">
        <v>0</v>
      </c>
      <c r="L39" s="8">
        <v>2074</v>
      </c>
      <c r="M39" s="8">
        <v>35752</v>
      </c>
      <c r="N39" s="8">
        <v>2149</v>
      </c>
      <c r="O39" s="8">
        <v>1105</v>
      </c>
      <c r="P39" s="8">
        <v>821</v>
      </c>
      <c r="Q39" s="8">
        <v>0</v>
      </c>
      <c r="R39" s="8">
        <v>0</v>
      </c>
      <c r="S39" s="8">
        <v>0</v>
      </c>
      <c r="T39" s="8">
        <v>0</v>
      </c>
      <c r="U39" s="8">
        <v>224</v>
      </c>
      <c r="V39" s="8">
        <v>12652</v>
      </c>
      <c r="W39" s="8">
        <v>10239</v>
      </c>
      <c r="X39" s="8">
        <v>0</v>
      </c>
      <c r="Y39" s="8">
        <v>0</v>
      </c>
      <c r="Z39" s="8">
        <v>0</v>
      </c>
      <c r="AA39" s="8">
        <v>2413</v>
      </c>
      <c r="AB39" s="8">
        <v>0</v>
      </c>
      <c r="AC39" s="8">
        <v>0</v>
      </c>
      <c r="AD39" s="8">
        <v>203590</v>
      </c>
      <c r="AE39" s="8">
        <v>46084</v>
      </c>
      <c r="AF39" s="8">
        <v>1108</v>
      </c>
      <c r="AG39" s="8">
        <v>84</v>
      </c>
      <c r="AH39" s="8">
        <v>0</v>
      </c>
      <c r="AI39" s="8">
        <v>156224</v>
      </c>
      <c r="AJ39" s="8">
        <v>89</v>
      </c>
      <c r="AK39" s="8">
        <v>4588</v>
      </c>
      <c r="AL39" s="8">
        <v>4588</v>
      </c>
      <c r="AM39" s="8">
        <v>0</v>
      </c>
      <c r="AN39" s="8">
        <v>0</v>
      </c>
      <c r="AO39" s="8">
        <v>0</v>
      </c>
      <c r="AP39" s="8">
        <v>0</v>
      </c>
      <c r="AQ39" s="8">
        <v>0</v>
      </c>
      <c r="AR39" s="8">
        <v>0</v>
      </c>
      <c r="AS39" s="8">
        <v>0</v>
      </c>
      <c r="AT39" s="29">
        <f t="shared" si="0"/>
        <v>0</v>
      </c>
      <c r="AU39" s="29">
        <f t="shared" si="1"/>
        <v>1</v>
      </c>
      <c r="AV39" s="29">
        <f t="shared" si="2"/>
        <v>0</v>
      </c>
      <c r="AW39" s="29">
        <f t="shared" si="3"/>
        <v>-1</v>
      </c>
      <c r="AX39" s="29">
        <f t="shared" si="4"/>
        <v>0</v>
      </c>
    </row>
    <row r="40" spans="1:50" ht="25.5" customHeight="1">
      <c r="A40" s="12">
        <v>1399</v>
      </c>
      <c r="B40" s="12">
        <v>4</v>
      </c>
      <c r="C40" s="12" t="s">
        <v>278</v>
      </c>
      <c r="D40" s="33" t="s">
        <v>279</v>
      </c>
      <c r="E40" s="8">
        <v>242968</v>
      </c>
      <c r="F40" s="8">
        <v>105239</v>
      </c>
      <c r="G40" s="8">
        <v>2013</v>
      </c>
      <c r="H40" s="8">
        <v>900</v>
      </c>
      <c r="I40" s="8">
        <v>0</v>
      </c>
      <c r="J40" s="8">
        <v>59685</v>
      </c>
      <c r="K40" s="8">
        <v>73981</v>
      </c>
      <c r="L40" s="8">
        <v>388</v>
      </c>
      <c r="M40" s="8">
        <v>763</v>
      </c>
      <c r="N40" s="8">
        <v>355</v>
      </c>
      <c r="O40" s="8">
        <v>0</v>
      </c>
      <c r="P40" s="8">
        <v>23</v>
      </c>
      <c r="Q40" s="8">
        <v>11</v>
      </c>
      <c r="R40" s="8">
        <v>0</v>
      </c>
      <c r="S40" s="8">
        <v>223</v>
      </c>
      <c r="T40" s="8">
        <v>99</v>
      </c>
      <c r="U40" s="8">
        <v>0</v>
      </c>
      <c r="V40" s="8">
        <v>8469</v>
      </c>
      <c r="W40" s="8">
        <v>8469</v>
      </c>
      <c r="X40" s="8">
        <v>0</v>
      </c>
      <c r="Y40" s="8">
        <v>0</v>
      </c>
      <c r="Z40" s="8">
        <v>0</v>
      </c>
      <c r="AA40" s="8">
        <v>0</v>
      </c>
      <c r="AB40" s="8">
        <v>0</v>
      </c>
      <c r="AC40" s="8">
        <v>0</v>
      </c>
      <c r="AD40" s="8">
        <v>22520</v>
      </c>
      <c r="AE40" s="8">
        <v>19938</v>
      </c>
      <c r="AF40" s="8">
        <v>713</v>
      </c>
      <c r="AG40" s="8">
        <v>0</v>
      </c>
      <c r="AH40" s="8">
        <v>258</v>
      </c>
      <c r="AI40" s="8">
        <v>1610</v>
      </c>
      <c r="AJ40" s="8">
        <v>0</v>
      </c>
      <c r="AK40" s="8">
        <v>313</v>
      </c>
      <c r="AL40" s="8">
        <v>313</v>
      </c>
      <c r="AM40" s="8">
        <v>0</v>
      </c>
      <c r="AN40" s="8">
        <v>0</v>
      </c>
      <c r="AO40" s="8">
        <v>0</v>
      </c>
      <c r="AP40" s="8">
        <v>0</v>
      </c>
      <c r="AQ40" s="8">
        <v>0</v>
      </c>
      <c r="AR40" s="8">
        <v>0</v>
      </c>
      <c r="AS40" s="8">
        <v>0</v>
      </c>
      <c r="AT40" s="29">
        <f t="shared" si="0"/>
        <v>0</v>
      </c>
      <c r="AU40" s="29">
        <f t="shared" si="1"/>
        <v>1</v>
      </c>
      <c r="AV40" s="29">
        <f t="shared" si="2"/>
        <v>0</v>
      </c>
      <c r="AW40" s="29">
        <f t="shared" si="3"/>
        <v>-1</v>
      </c>
      <c r="AX40" s="29">
        <f t="shared" si="4"/>
        <v>-1</v>
      </c>
    </row>
    <row r="41" spans="1:50" ht="25.5" customHeight="1">
      <c r="A41" s="12">
        <v>1399</v>
      </c>
      <c r="B41" s="12">
        <v>3</v>
      </c>
      <c r="C41" s="12" t="s">
        <v>280</v>
      </c>
      <c r="D41" s="33" t="s">
        <v>281</v>
      </c>
      <c r="E41" s="8">
        <v>1580153</v>
      </c>
      <c r="F41" s="8">
        <v>1199763</v>
      </c>
      <c r="G41" s="8">
        <v>47474</v>
      </c>
      <c r="H41" s="8">
        <v>12826</v>
      </c>
      <c r="I41" s="8">
        <v>22776</v>
      </c>
      <c r="J41" s="8">
        <v>105223</v>
      </c>
      <c r="K41" s="8">
        <v>182356</v>
      </c>
      <c r="L41" s="8">
        <v>3288</v>
      </c>
      <c r="M41" s="8">
        <v>6448</v>
      </c>
      <c r="N41" s="8">
        <v>89138</v>
      </c>
      <c r="O41" s="8">
        <v>86859</v>
      </c>
      <c r="P41" s="8">
        <v>1297</v>
      </c>
      <c r="Q41" s="8">
        <v>102</v>
      </c>
      <c r="R41" s="8">
        <v>0</v>
      </c>
      <c r="S41" s="8">
        <v>0</v>
      </c>
      <c r="T41" s="8">
        <v>266</v>
      </c>
      <c r="U41" s="8">
        <v>614</v>
      </c>
      <c r="V41" s="8">
        <v>391285</v>
      </c>
      <c r="W41" s="8">
        <v>295684</v>
      </c>
      <c r="X41" s="8">
        <v>663</v>
      </c>
      <c r="Y41" s="8">
        <v>0</v>
      </c>
      <c r="Z41" s="8">
        <v>0</v>
      </c>
      <c r="AA41" s="8">
        <v>94938</v>
      </c>
      <c r="AB41" s="8">
        <v>0</v>
      </c>
      <c r="AC41" s="8">
        <v>0</v>
      </c>
      <c r="AD41" s="8">
        <v>164000</v>
      </c>
      <c r="AE41" s="8">
        <v>133591</v>
      </c>
      <c r="AF41" s="8">
        <v>2614</v>
      </c>
      <c r="AG41" s="8">
        <v>146</v>
      </c>
      <c r="AH41" s="8">
        <v>2225</v>
      </c>
      <c r="AI41" s="8">
        <v>25024</v>
      </c>
      <c r="AJ41" s="8">
        <v>400</v>
      </c>
      <c r="AK41" s="8">
        <v>736186</v>
      </c>
      <c r="AL41" s="8">
        <v>735025</v>
      </c>
      <c r="AM41" s="8">
        <v>0</v>
      </c>
      <c r="AN41" s="8">
        <v>0</v>
      </c>
      <c r="AO41" s="8">
        <v>862</v>
      </c>
      <c r="AP41" s="8">
        <v>300</v>
      </c>
      <c r="AQ41" s="8">
        <v>0</v>
      </c>
      <c r="AR41" s="8">
        <v>0</v>
      </c>
      <c r="AS41" s="8">
        <v>0</v>
      </c>
      <c r="AT41" s="29">
        <f t="shared" si="0"/>
        <v>-1</v>
      </c>
      <c r="AU41" s="29">
        <f t="shared" si="1"/>
        <v>0</v>
      </c>
      <c r="AV41" s="29">
        <f t="shared" si="2"/>
        <v>0</v>
      </c>
      <c r="AW41" s="29">
        <f t="shared" si="3"/>
        <v>0</v>
      </c>
      <c r="AX41" s="29">
        <f t="shared" si="4"/>
        <v>-1</v>
      </c>
    </row>
    <row r="42" spans="1:50" ht="25.5" customHeight="1">
      <c r="A42" s="12">
        <v>1399</v>
      </c>
      <c r="B42" s="12">
        <v>4</v>
      </c>
      <c r="C42" s="12" t="s">
        <v>282</v>
      </c>
      <c r="D42" s="33" t="s">
        <v>283</v>
      </c>
      <c r="E42" s="8">
        <v>9762</v>
      </c>
      <c r="F42" s="8">
        <v>8185</v>
      </c>
      <c r="G42" s="8">
        <v>83</v>
      </c>
      <c r="H42" s="8">
        <v>37</v>
      </c>
      <c r="I42" s="8">
        <v>1411</v>
      </c>
      <c r="J42" s="8">
        <v>0</v>
      </c>
      <c r="K42" s="8">
        <v>0</v>
      </c>
      <c r="L42" s="8">
        <v>47</v>
      </c>
      <c r="M42" s="8">
        <v>0</v>
      </c>
      <c r="N42" s="8">
        <v>3274</v>
      </c>
      <c r="O42" s="8">
        <v>3274</v>
      </c>
      <c r="P42" s="8">
        <v>0</v>
      </c>
      <c r="Q42" s="8">
        <v>0</v>
      </c>
      <c r="R42" s="8">
        <v>0</v>
      </c>
      <c r="S42" s="8">
        <v>0</v>
      </c>
      <c r="T42" s="8">
        <v>0</v>
      </c>
      <c r="U42" s="8">
        <v>0</v>
      </c>
      <c r="V42" s="8">
        <v>3047</v>
      </c>
      <c r="W42" s="8">
        <v>1117</v>
      </c>
      <c r="X42" s="8">
        <v>0</v>
      </c>
      <c r="Y42" s="8">
        <v>0</v>
      </c>
      <c r="Z42" s="8">
        <v>0</v>
      </c>
      <c r="AA42" s="8">
        <v>1930</v>
      </c>
      <c r="AB42" s="8">
        <v>0</v>
      </c>
      <c r="AC42" s="8">
        <v>0</v>
      </c>
      <c r="AD42" s="8">
        <v>0</v>
      </c>
      <c r="AE42" s="8">
        <v>0</v>
      </c>
      <c r="AF42" s="8">
        <v>0</v>
      </c>
      <c r="AG42" s="8">
        <v>0</v>
      </c>
      <c r="AH42" s="8">
        <v>0</v>
      </c>
      <c r="AI42" s="8">
        <v>0</v>
      </c>
      <c r="AJ42" s="8">
        <v>0</v>
      </c>
      <c r="AK42" s="8">
        <v>393</v>
      </c>
      <c r="AL42" s="8">
        <v>393</v>
      </c>
      <c r="AM42" s="8">
        <v>0</v>
      </c>
      <c r="AN42" s="8">
        <v>0</v>
      </c>
      <c r="AO42" s="8">
        <v>0</v>
      </c>
      <c r="AP42" s="8">
        <v>0</v>
      </c>
      <c r="AQ42" s="8">
        <v>0</v>
      </c>
      <c r="AR42" s="8">
        <v>0</v>
      </c>
      <c r="AS42" s="8">
        <v>0</v>
      </c>
      <c r="AT42" s="29">
        <f t="shared" si="0"/>
        <v>0</v>
      </c>
      <c r="AU42" s="29">
        <f t="shared" si="1"/>
        <v>0</v>
      </c>
      <c r="AV42" s="29">
        <f t="shared" si="2"/>
        <v>0</v>
      </c>
      <c r="AW42" s="29">
        <f t="shared" si="3"/>
        <v>0</v>
      </c>
      <c r="AX42" s="29">
        <f t="shared" si="4"/>
        <v>-1</v>
      </c>
    </row>
    <row r="43" spans="1:50" ht="25.5" customHeight="1">
      <c r="A43" s="12">
        <v>1399</v>
      </c>
      <c r="B43" s="12">
        <v>4</v>
      </c>
      <c r="C43" s="12" t="s">
        <v>284</v>
      </c>
      <c r="D43" s="33" t="s">
        <v>285</v>
      </c>
      <c r="E43" s="8">
        <v>494843</v>
      </c>
      <c r="F43" s="8">
        <v>289631</v>
      </c>
      <c r="G43" s="8">
        <v>9708</v>
      </c>
      <c r="H43" s="8">
        <v>2082</v>
      </c>
      <c r="I43" s="8">
        <v>1463</v>
      </c>
      <c r="J43" s="8">
        <v>21406</v>
      </c>
      <c r="K43" s="8">
        <v>169745</v>
      </c>
      <c r="L43" s="8">
        <v>96</v>
      </c>
      <c r="M43" s="8">
        <v>711</v>
      </c>
      <c r="N43" s="8">
        <v>12658</v>
      </c>
      <c r="O43" s="8">
        <v>11793</v>
      </c>
      <c r="P43" s="8">
        <v>724</v>
      </c>
      <c r="Q43" s="8">
        <v>22</v>
      </c>
      <c r="R43" s="8">
        <v>0</v>
      </c>
      <c r="S43" s="8">
        <v>0</v>
      </c>
      <c r="T43" s="8">
        <v>96</v>
      </c>
      <c r="U43" s="8">
        <v>24</v>
      </c>
      <c r="V43" s="8">
        <v>63343</v>
      </c>
      <c r="W43" s="8">
        <v>24359</v>
      </c>
      <c r="X43" s="8">
        <v>250</v>
      </c>
      <c r="Y43" s="8">
        <v>0</v>
      </c>
      <c r="Z43" s="8">
        <v>0</v>
      </c>
      <c r="AA43" s="8">
        <v>38734</v>
      </c>
      <c r="AB43" s="8">
        <v>0</v>
      </c>
      <c r="AC43" s="8">
        <v>0</v>
      </c>
      <c r="AD43" s="8">
        <v>10662</v>
      </c>
      <c r="AE43" s="8">
        <v>10286</v>
      </c>
      <c r="AF43" s="8">
        <v>152</v>
      </c>
      <c r="AG43" s="8">
        <v>0</v>
      </c>
      <c r="AH43" s="8">
        <v>123</v>
      </c>
      <c r="AI43" s="8">
        <v>101</v>
      </c>
      <c r="AJ43" s="8">
        <v>0</v>
      </c>
      <c r="AK43" s="8">
        <v>862</v>
      </c>
      <c r="AL43" s="8">
        <v>0</v>
      </c>
      <c r="AM43" s="8">
        <v>0</v>
      </c>
      <c r="AN43" s="8">
        <v>0</v>
      </c>
      <c r="AO43" s="8">
        <v>862</v>
      </c>
      <c r="AP43" s="8">
        <v>0</v>
      </c>
      <c r="AQ43" s="8">
        <v>0</v>
      </c>
      <c r="AR43" s="8">
        <v>0</v>
      </c>
      <c r="AS43" s="8">
        <v>0</v>
      </c>
      <c r="AT43" s="29">
        <f t="shared" si="0"/>
        <v>0</v>
      </c>
      <c r="AU43" s="29">
        <f t="shared" si="1"/>
        <v>0</v>
      </c>
      <c r="AV43" s="29">
        <f t="shared" si="2"/>
        <v>0</v>
      </c>
      <c r="AW43" s="29">
        <f t="shared" si="3"/>
        <v>-1</v>
      </c>
      <c r="AX43" s="29">
        <f t="shared" si="4"/>
        <v>1</v>
      </c>
    </row>
    <row r="44" spans="1:50" ht="25.5" customHeight="1">
      <c r="A44" s="12">
        <v>1399</v>
      </c>
      <c r="B44" s="12">
        <v>4</v>
      </c>
      <c r="C44" s="12" t="s">
        <v>286</v>
      </c>
      <c r="D44" s="33" t="s">
        <v>287</v>
      </c>
      <c r="E44" s="8">
        <v>767809</v>
      </c>
      <c r="F44" s="8">
        <v>638900</v>
      </c>
      <c r="G44" s="8">
        <v>12369</v>
      </c>
      <c r="H44" s="8">
        <v>7289</v>
      </c>
      <c r="I44" s="8">
        <v>18398</v>
      </c>
      <c r="J44" s="8">
        <v>75512</v>
      </c>
      <c r="K44" s="8">
        <v>8231</v>
      </c>
      <c r="L44" s="8">
        <v>2209</v>
      </c>
      <c r="M44" s="8">
        <v>4902</v>
      </c>
      <c r="N44" s="8">
        <v>606</v>
      </c>
      <c r="O44" s="8">
        <v>0</v>
      </c>
      <c r="P44" s="8">
        <v>546</v>
      </c>
      <c r="Q44" s="8">
        <v>0</v>
      </c>
      <c r="R44" s="8">
        <v>0</v>
      </c>
      <c r="S44" s="8">
        <v>0</v>
      </c>
      <c r="T44" s="8">
        <v>0</v>
      </c>
      <c r="U44" s="8">
        <v>60</v>
      </c>
      <c r="V44" s="8">
        <v>309284</v>
      </c>
      <c r="W44" s="8">
        <v>261788</v>
      </c>
      <c r="X44" s="8">
        <v>0</v>
      </c>
      <c r="Y44" s="8">
        <v>0</v>
      </c>
      <c r="Z44" s="8">
        <v>0</v>
      </c>
      <c r="AA44" s="8">
        <v>47496</v>
      </c>
      <c r="AB44" s="8">
        <v>0</v>
      </c>
      <c r="AC44" s="8">
        <v>0</v>
      </c>
      <c r="AD44" s="8">
        <v>143135</v>
      </c>
      <c r="AE44" s="8">
        <v>116156</v>
      </c>
      <c r="AF44" s="8">
        <v>2279</v>
      </c>
      <c r="AG44" s="8">
        <v>50</v>
      </c>
      <c r="AH44" s="8">
        <v>1502</v>
      </c>
      <c r="AI44" s="8">
        <v>22749</v>
      </c>
      <c r="AJ44" s="8">
        <v>400</v>
      </c>
      <c r="AK44" s="8">
        <v>734456</v>
      </c>
      <c r="AL44" s="8">
        <v>734456</v>
      </c>
      <c r="AM44" s="8">
        <v>0</v>
      </c>
      <c r="AN44" s="8">
        <v>0</v>
      </c>
      <c r="AO44" s="8">
        <v>0</v>
      </c>
      <c r="AP44" s="8">
        <v>0</v>
      </c>
      <c r="AQ44" s="8">
        <v>0</v>
      </c>
      <c r="AR44" s="8">
        <v>0</v>
      </c>
      <c r="AS44" s="8">
        <v>0</v>
      </c>
      <c r="AT44" s="29">
        <f t="shared" si="0"/>
        <v>0</v>
      </c>
      <c r="AU44" s="29">
        <f t="shared" si="1"/>
        <v>-1</v>
      </c>
      <c r="AV44" s="29">
        <f t="shared" si="2"/>
        <v>0</v>
      </c>
      <c r="AW44" s="29">
        <f t="shared" si="3"/>
        <v>0</v>
      </c>
      <c r="AX44" s="29">
        <f t="shared" si="4"/>
        <v>-1</v>
      </c>
    </row>
    <row r="45" spans="1:50" ht="25.5" customHeight="1">
      <c r="A45" s="12">
        <v>1399</v>
      </c>
      <c r="B45" s="12">
        <v>4</v>
      </c>
      <c r="C45" s="12" t="s">
        <v>288</v>
      </c>
      <c r="D45" s="33" t="s">
        <v>289</v>
      </c>
      <c r="E45" s="8">
        <v>18131</v>
      </c>
      <c r="F45" s="8">
        <v>16563</v>
      </c>
      <c r="G45" s="8">
        <v>61</v>
      </c>
      <c r="H45" s="8">
        <v>33</v>
      </c>
      <c r="I45" s="8">
        <v>0</v>
      </c>
      <c r="J45" s="8">
        <v>1429</v>
      </c>
      <c r="K45" s="8">
        <v>0</v>
      </c>
      <c r="L45" s="8">
        <v>0</v>
      </c>
      <c r="M45" s="8">
        <v>44</v>
      </c>
      <c r="N45" s="8">
        <v>16500</v>
      </c>
      <c r="O45" s="8">
        <v>16500</v>
      </c>
      <c r="P45" s="8">
        <v>0</v>
      </c>
      <c r="Q45" s="8">
        <v>0</v>
      </c>
      <c r="R45" s="8">
        <v>0</v>
      </c>
      <c r="S45" s="8">
        <v>0</v>
      </c>
      <c r="T45" s="8">
        <v>0</v>
      </c>
      <c r="U45" s="8">
        <v>0</v>
      </c>
      <c r="V45" s="8">
        <v>8690</v>
      </c>
      <c r="W45" s="8">
        <v>3187</v>
      </c>
      <c r="X45" s="8">
        <v>283</v>
      </c>
      <c r="Y45" s="8">
        <v>0</v>
      </c>
      <c r="Z45" s="8">
        <v>0</v>
      </c>
      <c r="AA45" s="8">
        <v>5221</v>
      </c>
      <c r="AB45" s="8">
        <v>0</v>
      </c>
      <c r="AC45" s="8">
        <v>0</v>
      </c>
      <c r="AD45" s="8">
        <v>1290</v>
      </c>
      <c r="AE45" s="8">
        <v>1290</v>
      </c>
      <c r="AF45" s="8">
        <v>0</v>
      </c>
      <c r="AG45" s="8">
        <v>0</v>
      </c>
      <c r="AH45" s="8">
        <v>0</v>
      </c>
      <c r="AI45" s="8">
        <v>0</v>
      </c>
      <c r="AJ45" s="8">
        <v>0</v>
      </c>
      <c r="AK45" s="8">
        <v>0</v>
      </c>
      <c r="AL45" s="8">
        <v>0</v>
      </c>
      <c r="AM45" s="8">
        <v>0</v>
      </c>
      <c r="AN45" s="8">
        <v>0</v>
      </c>
      <c r="AO45" s="8">
        <v>0</v>
      </c>
      <c r="AP45" s="8">
        <v>0</v>
      </c>
      <c r="AQ45" s="8">
        <v>0</v>
      </c>
      <c r="AR45" s="8">
        <v>0</v>
      </c>
      <c r="AS45" s="8">
        <v>0</v>
      </c>
      <c r="AT45" s="29">
        <f t="shared" si="0"/>
        <v>0</v>
      </c>
      <c r="AU45" s="29">
        <f t="shared" si="1"/>
        <v>0</v>
      </c>
      <c r="AV45" s="29">
        <f t="shared" si="2"/>
        <v>-1</v>
      </c>
      <c r="AW45" s="29">
        <f t="shared" si="3"/>
        <v>0</v>
      </c>
      <c r="AX45" s="29">
        <f t="shared" si="4"/>
        <v>1</v>
      </c>
    </row>
    <row r="46" spans="1:50" ht="25.5" customHeight="1">
      <c r="A46" s="12">
        <v>1399</v>
      </c>
      <c r="B46" s="12">
        <v>4</v>
      </c>
      <c r="C46" s="12" t="s">
        <v>290</v>
      </c>
      <c r="D46" s="33" t="s">
        <v>291</v>
      </c>
      <c r="E46" s="8">
        <v>289609</v>
      </c>
      <c r="F46" s="8">
        <v>246484</v>
      </c>
      <c r="G46" s="8">
        <v>25252</v>
      </c>
      <c r="H46" s="8">
        <v>3386</v>
      </c>
      <c r="I46" s="8">
        <v>1503</v>
      </c>
      <c r="J46" s="8">
        <v>6876</v>
      </c>
      <c r="K46" s="8">
        <v>4380</v>
      </c>
      <c r="L46" s="8">
        <v>937</v>
      </c>
      <c r="M46" s="8">
        <v>791</v>
      </c>
      <c r="N46" s="8">
        <v>56099</v>
      </c>
      <c r="O46" s="8">
        <v>55292</v>
      </c>
      <c r="P46" s="8">
        <v>27</v>
      </c>
      <c r="Q46" s="8">
        <v>81</v>
      </c>
      <c r="R46" s="8">
        <v>0</v>
      </c>
      <c r="S46" s="8">
        <v>0</v>
      </c>
      <c r="T46" s="8">
        <v>170</v>
      </c>
      <c r="U46" s="8">
        <v>530</v>
      </c>
      <c r="V46" s="8">
        <v>6921</v>
      </c>
      <c r="W46" s="8">
        <v>5233</v>
      </c>
      <c r="X46" s="8">
        <v>130</v>
      </c>
      <c r="Y46" s="8">
        <v>0</v>
      </c>
      <c r="Z46" s="8">
        <v>0</v>
      </c>
      <c r="AA46" s="8">
        <v>1558</v>
      </c>
      <c r="AB46" s="8">
        <v>0</v>
      </c>
      <c r="AC46" s="8">
        <v>0</v>
      </c>
      <c r="AD46" s="8">
        <v>8913</v>
      </c>
      <c r="AE46" s="8">
        <v>5859</v>
      </c>
      <c r="AF46" s="8">
        <v>184</v>
      </c>
      <c r="AG46" s="8">
        <v>96</v>
      </c>
      <c r="AH46" s="8">
        <v>600</v>
      </c>
      <c r="AI46" s="8">
        <v>2174</v>
      </c>
      <c r="AJ46" s="8">
        <v>0</v>
      </c>
      <c r="AK46" s="8">
        <v>477</v>
      </c>
      <c r="AL46" s="8">
        <v>177</v>
      </c>
      <c r="AM46" s="8">
        <v>0</v>
      </c>
      <c r="AN46" s="8">
        <v>0</v>
      </c>
      <c r="AO46" s="8">
        <v>0</v>
      </c>
      <c r="AP46" s="8">
        <v>300</v>
      </c>
      <c r="AQ46" s="8">
        <v>0</v>
      </c>
      <c r="AR46" s="8">
        <v>0</v>
      </c>
      <c r="AS46" s="8">
        <v>0</v>
      </c>
      <c r="AT46" s="29">
        <f t="shared" si="0"/>
        <v>0</v>
      </c>
      <c r="AU46" s="29">
        <f t="shared" si="1"/>
        <v>0</v>
      </c>
      <c r="AV46" s="29">
        <f t="shared" si="2"/>
        <v>0</v>
      </c>
      <c r="AW46" s="29">
        <f t="shared" si="3"/>
        <v>-1</v>
      </c>
      <c r="AX46" s="29">
        <f t="shared" si="4"/>
        <v>0</v>
      </c>
    </row>
    <row r="47" spans="1:50" ht="25.5" customHeight="1">
      <c r="A47" s="12">
        <v>1399</v>
      </c>
      <c r="B47" s="12">
        <v>2</v>
      </c>
      <c r="C47" s="12" t="s">
        <v>292</v>
      </c>
      <c r="D47" s="33" t="s">
        <v>293</v>
      </c>
      <c r="E47" s="8">
        <v>812049</v>
      </c>
      <c r="F47" s="8">
        <v>745896</v>
      </c>
      <c r="G47" s="8">
        <v>11614</v>
      </c>
      <c r="H47" s="8">
        <v>23980</v>
      </c>
      <c r="I47" s="8">
        <v>9924</v>
      </c>
      <c r="J47" s="8">
        <v>1103</v>
      </c>
      <c r="K47" s="8">
        <v>0</v>
      </c>
      <c r="L47" s="8">
        <v>2657</v>
      </c>
      <c r="M47" s="8">
        <v>16874</v>
      </c>
      <c r="N47" s="8">
        <v>478644</v>
      </c>
      <c r="O47" s="8">
        <v>459149</v>
      </c>
      <c r="P47" s="8">
        <v>3669</v>
      </c>
      <c r="Q47" s="8">
        <v>13998</v>
      </c>
      <c r="R47" s="8">
        <v>125</v>
      </c>
      <c r="S47" s="8">
        <v>110</v>
      </c>
      <c r="T47" s="8">
        <v>53</v>
      </c>
      <c r="U47" s="8">
        <v>1540</v>
      </c>
      <c r="V47" s="8">
        <v>32599</v>
      </c>
      <c r="W47" s="8">
        <v>24637</v>
      </c>
      <c r="X47" s="8">
        <v>448</v>
      </c>
      <c r="Y47" s="8">
        <v>0</v>
      </c>
      <c r="Z47" s="8">
        <v>10</v>
      </c>
      <c r="AA47" s="8">
        <v>7504</v>
      </c>
      <c r="AB47" s="8">
        <v>0</v>
      </c>
      <c r="AC47" s="8">
        <v>0</v>
      </c>
      <c r="AD47" s="8">
        <v>23937</v>
      </c>
      <c r="AE47" s="8">
        <v>12242</v>
      </c>
      <c r="AF47" s="8">
        <v>919</v>
      </c>
      <c r="AG47" s="8">
        <v>224</v>
      </c>
      <c r="AH47" s="8">
        <v>1775</v>
      </c>
      <c r="AI47" s="8">
        <v>8597</v>
      </c>
      <c r="AJ47" s="8">
        <v>180</v>
      </c>
      <c r="AK47" s="8">
        <v>5318</v>
      </c>
      <c r="AL47" s="8">
        <v>4945</v>
      </c>
      <c r="AM47" s="8">
        <v>44</v>
      </c>
      <c r="AN47" s="8">
        <v>0</v>
      </c>
      <c r="AO47" s="8">
        <v>330</v>
      </c>
      <c r="AP47" s="8">
        <v>0</v>
      </c>
      <c r="AQ47" s="8">
        <v>0</v>
      </c>
      <c r="AR47" s="8">
        <v>0</v>
      </c>
      <c r="AS47" s="8">
        <v>0</v>
      </c>
      <c r="AT47" s="29">
        <f t="shared" si="0"/>
        <v>-1</v>
      </c>
      <c r="AU47" s="29">
        <f t="shared" si="1"/>
        <v>0</v>
      </c>
      <c r="AV47" s="29">
        <f t="shared" si="2"/>
        <v>0</v>
      </c>
      <c r="AW47" s="29">
        <f t="shared" si="3"/>
        <v>0</v>
      </c>
      <c r="AX47" s="29">
        <f t="shared" si="4"/>
        <v>1</v>
      </c>
    </row>
    <row r="48" spans="1:50" ht="25.5" customHeight="1">
      <c r="A48" s="12">
        <v>1399</v>
      </c>
      <c r="B48" s="12">
        <v>3</v>
      </c>
      <c r="C48" s="12" t="s">
        <v>294</v>
      </c>
      <c r="D48" s="33" t="s">
        <v>295</v>
      </c>
      <c r="E48" s="8">
        <v>757867</v>
      </c>
      <c r="F48" s="8">
        <v>710896</v>
      </c>
      <c r="G48" s="8">
        <v>11142</v>
      </c>
      <c r="H48" s="8">
        <v>8980</v>
      </c>
      <c r="I48" s="8">
        <v>7424</v>
      </c>
      <c r="J48" s="8">
        <v>1103</v>
      </c>
      <c r="K48" s="8">
        <v>0</v>
      </c>
      <c r="L48" s="8">
        <v>2647</v>
      </c>
      <c r="M48" s="8">
        <v>15674</v>
      </c>
      <c r="N48" s="8">
        <v>436099</v>
      </c>
      <c r="O48" s="8">
        <v>431149</v>
      </c>
      <c r="P48" s="8">
        <v>3469</v>
      </c>
      <c r="Q48" s="8">
        <v>498</v>
      </c>
      <c r="R48" s="8">
        <v>0</v>
      </c>
      <c r="S48" s="8">
        <v>110</v>
      </c>
      <c r="T48" s="8">
        <v>52</v>
      </c>
      <c r="U48" s="8">
        <v>820</v>
      </c>
      <c r="V48" s="8">
        <v>10679</v>
      </c>
      <c r="W48" s="8">
        <v>6236</v>
      </c>
      <c r="X48" s="8">
        <v>448</v>
      </c>
      <c r="Y48" s="8">
        <v>0</v>
      </c>
      <c r="Z48" s="8">
        <v>10</v>
      </c>
      <c r="AA48" s="8">
        <v>3985</v>
      </c>
      <c r="AB48" s="8">
        <v>0</v>
      </c>
      <c r="AC48" s="8">
        <v>0</v>
      </c>
      <c r="AD48" s="8">
        <v>23428</v>
      </c>
      <c r="AE48" s="8">
        <v>11733</v>
      </c>
      <c r="AF48" s="8">
        <v>919</v>
      </c>
      <c r="AG48" s="8">
        <v>224</v>
      </c>
      <c r="AH48" s="8">
        <v>1775</v>
      </c>
      <c r="AI48" s="8">
        <v>8597</v>
      </c>
      <c r="AJ48" s="8">
        <v>180</v>
      </c>
      <c r="AK48" s="8">
        <v>334</v>
      </c>
      <c r="AL48" s="8">
        <v>0</v>
      </c>
      <c r="AM48" s="8">
        <v>44</v>
      </c>
      <c r="AN48" s="8">
        <v>0</v>
      </c>
      <c r="AO48" s="8">
        <v>290</v>
      </c>
      <c r="AP48" s="8">
        <v>0</v>
      </c>
      <c r="AQ48" s="8">
        <v>0</v>
      </c>
      <c r="AR48" s="8">
        <v>0</v>
      </c>
      <c r="AS48" s="8">
        <v>0</v>
      </c>
      <c r="AT48" s="29">
        <f t="shared" si="0"/>
        <v>0</v>
      </c>
      <c r="AU48" s="29">
        <f t="shared" si="1"/>
        <v>0</v>
      </c>
      <c r="AV48" s="29">
        <f t="shared" si="2"/>
        <v>0</v>
      </c>
      <c r="AW48" s="29">
        <f t="shared" si="3"/>
        <v>1</v>
      </c>
      <c r="AX48" s="29">
        <f t="shared" si="4"/>
        <v>1</v>
      </c>
    </row>
    <row r="49" spans="1:50" ht="25.5" customHeight="1">
      <c r="A49" s="12">
        <v>1399</v>
      </c>
      <c r="B49" s="12">
        <v>4</v>
      </c>
      <c r="C49" s="12" t="s">
        <v>296</v>
      </c>
      <c r="D49" s="33" t="s">
        <v>295</v>
      </c>
      <c r="E49" s="8">
        <v>757867</v>
      </c>
      <c r="F49" s="8">
        <v>710896</v>
      </c>
      <c r="G49" s="8">
        <v>11142</v>
      </c>
      <c r="H49" s="8">
        <v>8980</v>
      </c>
      <c r="I49" s="8">
        <v>7424</v>
      </c>
      <c r="J49" s="8">
        <v>1103</v>
      </c>
      <c r="K49" s="8">
        <v>0</v>
      </c>
      <c r="L49" s="8">
        <v>2647</v>
      </c>
      <c r="M49" s="8">
        <v>15674</v>
      </c>
      <c r="N49" s="8">
        <v>436099</v>
      </c>
      <c r="O49" s="8">
        <v>431149</v>
      </c>
      <c r="P49" s="8">
        <v>3469</v>
      </c>
      <c r="Q49" s="8">
        <v>498</v>
      </c>
      <c r="R49" s="8">
        <v>0</v>
      </c>
      <c r="S49" s="8">
        <v>110</v>
      </c>
      <c r="T49" s="8">
        <v>52</v>
      </c>
      <c r="U49" s="8">
        <v>820</v>
      </c>
      <c r="V49" s="8">
        <v>10679</v>
      </c>
      <c r="W49" s="8">
        <v>6236</v>
      </c>
      <c r="X49" s="8">
        <v>448</v>
      </c>
      <c r="Y49" s="8">
        <v>0</v>
      </c>
      <c r="Z49" s="8">
        <v>10</v>
      </c>
      <c r="AA49" s="8">
        <v>3985</v>
      </c>
      <c r="AB49" s="8">
        <v>0</v>
      </c>
      <c r="AC49" s="8">
        <v>0</v>
      </c>
      <c r="AD49" s="8">
        <v>23428</v>
      </c>
      <c r="AE49" s="8">
        <v>11733</v>
      </c>
      <c r="AF49" s="8">
        <v>919</v>
      </c>
      <c r="AG49" s="8">
        <v>224</v>
      </c>
      <c r="AH49" s="8">
        <v>1775</v>
      </c>
      <c r="AI49" s="8">
        <v>8597</v>
      </c>
      <c r="AJ49" s="8">
        <v>180</v>
      </c>
      <c r="AK49" s="8">
        <v>334</v>
      </c>
      <c r="AL49" s="8">
        <v>0</v>
      </c>
      <c r="AM49" s="8">
        <v>44</v>
      </c>
      <c r="AN49" s="8">
        <v>0</v>
      </c>
      <c r="AO49" s="8">
        <v>290</v>
      </c>
      <c r="AP49" s="8">
        <v>0</v>
      </c>
      <c r="AQ49" s="8">
        <v>0</v>
      </c>
      <c r="AR49" s="8">
        <v>0</v>
      </c>
      <c r="AS49" s="8">
        <v>0</v>
      </c>
      <c r="AT49" s="29">
        <f t="shared" si="0"/>
        <v>0</v>
      </c>
      <c r="AU49" s="29">
        <f t="shared" si="1"/>
        <v>0</v>
      </c>
      <c r="AV49" s="29">
        <f t="shared" si="2"/>
        <v>0</v>
      </c>
      <c r="AW49" s="29">
        <f t="shared" si="3"/>
        <v>1</v>
      </c>
      <c r="AX49" s="29">
        <f t="shared" si="4"/>
        <v>1</v>
      </c>
    </row>
    <row r="50" spans="1:50" ht="25.5" customHeight="1">
      <c r="A50" s="12">
        <v>1399</v>
      </c>
      <c r="B50" s="12">
        <v>3</v>
      </c>
      <c r="C50" s="12" t="s">
        <v>297</v>
      </c>
      <c r="D50" s="33" t="s">
        <v>298</v>
      </c>
      <c r="E50" s="8">
        <v>54182</v>
      </c>
      <c r="F50" s="8">
        <v>35000</v>
      </c>
      <c r="G50" s="8">
        <v>472</v>
      </c>
      <c r="H50" s="8">
        <v>15000</v>
      </c>
      <c r="I50" s="8">
        <v>2500</v>
      </c>
      <c r="J50" s="8">
        <v>0</v>
      </c>
      <c r="K50" s="8">
        <v>0</v>
      </c>
      <c r="L50" s="8">
        <v>10</v>
      </c>
      <c r="M50" s="8">
        <v>1200</v>
      </c>
      <c r="N50" s="8">
        <v>42545</v>
      </c>
      <c r="O50" s="8">
        <v>28000</v>
      </c>
      <c r="P50" s="8">
        <v>199</v>
      </c>
      <c r="Q50" s="8">
        <v>13500</v>
      </c>
      <c r="R50" s="8">
        <v>125</v>
      </c>
      <c r="S50" s="8">
        <v>0</v>
      </c>
      <c r="T50" s="8">
        <v>1</v>
      </c>
      <c r="U50" s="8">
        <v>720</v>
      </c>
      <c r="V50" s="8">
        <v>21920</v>
      </c>
      <c r="W50" s="8">
        <v>18401</v>
      </c>
      <c r="X50" s="8">
        <v>0</v>
      </c>
      <c r="Y50" s="8">
        <v>0</v>
      </c>
      <c r="Z50" s="8">
        <v>0</v>
      </c>
      <c r="AA50" s="8">
        <v>3519</v>
      </c>
      <c r="AB50" s="8">
        <v>0</v>
      </c>
      <c r="AC50" s="8">
        <v>0</v>
      </c>
      <c r="AD50" s="8">
        <v>509</v>
      </c>
      <c r="AE50" s="8">
        <v>509</v>
      </c>
      <c r="AF50" s="8">
        <v>0</v>
      </c>
      <c r="AG50" s="8">
        <v>0</v>
      </c>
      <c r="AH50" s="8">
        <v>0</v>
      </c>
      <c r="AI50" s="8">
        <v>0</v>
      </c>
      <c r="AJ50" s="8">
        <v>0</v>
      </c>
      <c r="AK50" s="8">
        <v>4985</v>
      </c>
      <c r="AL50" s="8">
        <v>4945</v>
      </c>
      <c r="AM50" s="8">
        <v>0</v>
      </c>
      <c r="AN50" s="8">
        <v>0</v>
      </c>
      <c r="AO50" s="8">
        <v>40</v>
      </c>
      <c r="AP50" s="8">
        <v>0</v>
      </c>
      <c r="AQ50" s="8">
        <v>0</v>
      </c>
      <c r="AR50" s="8">
        <v>0</v>
      </c>
      <c r="AS50" s="8">
        <v>0</v>
      </c>
      <c r="AT50" s="29">
        <f t="shared" si="0"/>
        <v>0</v>
      </c>
      <c r="AU50" s="29">
        <f t="shared" si="1"/>
        <v>0</v>
      </c>
      <c r="AV50" s="29">
        <f t="shared" si="2"/>
        <v>0</v>
      </c>
      <c r="AW50" s="29">
        <f t="shared" si="3"/>
        <v>0</v>
      </c>
      <c r="AX50" s="29">
        <f t="shared" si="4"/>
        <v>0</v>
      </c>
    </row>
    <row r="51" spans="1:50" ht="25.5" customHeight="1">
      <c r="A51" s="12">
        <v>1399</v>
      </c>
      <c r="B51" s="12">
        <v>4</v>
      </c>
      <c r="C51" s="12" t="s">
        <v>299</v>
      </c>
      <c r="D51" s="33" t="s">
        <v>298</v>
      </c>
      <c r="E51" s="8">
        <v>54182</v>
      </c>
      <c r="F51" s="8">
        <v>35000</v>
      </c>
      <c r="G51" s="8">
        <v>472</v>
      </c>
      <c r="H51" s="8">
        <v>15000</v>
      </c>
      <c r="I51" s="8">
        <v>2500</v>
      </c>
      <c r="J51" s="8">
        <v>0</v>
      </c>
      <c r="K51" s="8">
        <v>0</v>
      </c>
      <c r="L51" s="8">
        <v>10</v>
      </c>
      <c r="M51" s="8">
        <v>1200</v>
      </c>
      <c r="N51" s="8">
        <v>42545</v>
      </c>
      <c r="O51" s="8">
        <v>28000</v>
      </c>
      <c r="P51" s="8">
        <v>199</v>
      </c>
      <c r="Q51" s="8">
        <v>13500</v>
      </c>
      <c r="R51" s="8">
        <v>125</v>
      </c>
      <c r="S51" s="8">
        <v>0</v>
      </c>
      <c r="T51" s="8">
        <v>1</v>
      </c>
      <c r="U51" s="8">
        <v>720</v>
      </c>
      <c r="V51" s="8">
        <v>21920</v>
      </c>
      <c r="W51" s="8">
        <v>18401</v>
      </c>
      <c r="X51" s="8">
        <v>0</v>
      </c>
      <c r="Y51" s="8">
        <v>0</v>
      </c>
      <c r="Z51" s="8">
        <v>0</v>
      </c>
      <c r="AA51" s="8">
        <v>3519</v>
      </c>
      <c r="AB51" s="8">
        <v>0</v>
      </c>
      <c r="AC51" s="8">
        <v>0</v>
      </c>
      <c r="AD51" s="8">
        <v>509</v>
      </c>
      <c r="AE51" s="8">
        <v>509</v>
      </c>
      <c r="AF51" s="8">
        <v>0</v>
      </c>
      <c r="AG51" s="8">
        <v>0</v>
      </c>
      <c r="AH51" s="8">
        <v>0</v>
      </c>
      <c r="AI51" s="8">
        <v>0</v>
      </c>
      <c r="AJ51" s="8">
        <v>0</v>
      </c>
      <c r="AK51" s="8">
        <v>4985</v>
      </c>
      <c r="AL51" s="8">
        <v>4945</v>
      </c>
      <c r="AM51" s="8">
        <v>0</v>
      </c>
      <c r="AN51" s="8">
        <v>0</v>
      </c>
      <c r="AO51" s="8">
        <v>40</v>
      </c>
      <c r="AP51" s="8">
        <v>0</v>
      </c>
      <c r="AQ51" s="8">
        <v>0</v>
      </c>
      <c r="AR51" s="8">
        <v>0</v>
      </c>
      <c r="AS51" s="8">
        <v>0</v>
      </c>
      <c r="AT51" s="29">
        <f t="shared" si="0"/>
        <v>0</v>
      </c>
      <c r="AU51" s="29">
        <f t="shared" si="1"/>
        <v>0</v>
      </c>
      <c r="AV51" s="29">
        <f t="shared" si="2"/>
        <v>0</v>
      </c>
      <c r="AW51" s="29">
        <f t="shared" si="3"/>
        <v>0</v>
      </c>
      <c r="AX51" s="29">
        <f t="shared" si="4"/>
        <v>0</v>
      </c>
    </row>
    <row r="52" spans="1:50" ht="25.5" customHeight="1">
      <c r="A52" s="12">
        <v>1399</v>
      </c>
      <c r="B52" s="12">
        <v>2</v>
      </c>
      <c r="C52" s="12" t="s">
        <v>300</v>
      </c>
      <c r="D52" s="33" t="s">
        <v>301</v>
      </c>
      <c r="E52" s="8">
        <v>554108</v>
      </c>
      <c r="F52" s="8">
        <v>288735</v>
      </c>
      <c r="G52" s="8">
        <v>32673</v>
      </c>
      <c r="H52" s="8">
        <v>10764</v>
      </c>
      <c r="I52" s="8">
        <v>8837</v>
      </c>
      <c r="J52" s="8">
        <v>211554</v>
      </c>
      <c r="K52" s="8">
        <v>0</v>
      </c>
      <c r="L52" s="8">
        <v>410</v>
      </c>
      <c r="M52" s="8">
        <v>1136</v>
      </c>
      <c r="N52" s="8">
        <v>20120</v>
      </c>
      <c r="O52" s="8">
        <v>18524</v>
      </c>
      <c r="P52" s="8">
        <v>1071</v>
      </c>
      <c r="Q52" s="8">
        <v>134</v>
      </c>
      <c r="R52" s="8">
        <v>0</v>
      </c>
      <c r="S52" s="8">
        <v>129</v>
      </c>
      <c r="T52" s="8">
        <v>0</v>
      </c>
      <c r="U52" s="8">
        <v>261</v>
      </c>
      <c r="V52" s="8">
        <v>5188</v>
      </c>
      <c r="W52" s="8">
        <v>4052</v>
      </c>
      <c r="X52" s="8">
        <v>566</v>
      </c>
      <c r="Y52" s="8">
        <v>0</v>
      </c>
      <c r="Z52" s="8">
        <v>0</v>
      </c>
      <c r="AA52" s="8">
        <v>570</v>
      </c>
      <c r="AB52" s="8">
        <v>0</v>
      </c>
      <c r="AC52" s="8">
        <v>0</v>
      </c>
      <c r="AD52" s="8">
        <v>60855</v>
      </c>
      <c r="AE52" s="8">
        <v>37917</v>
      </c>
      <c r="AF52" s="8">
        <v>1499</v>
      </c>
      <c r="AG52" s="8">
        <v>327</v>
      </c>
      <c r="AH52" s="8">
        <v>697</v>
      </c>
      <c r="AI52" s="8">
        <v>20385</v>
      </c>
      <c r="AJ52" s="8">
        <v>29</v>
      </c>
      <c r="AK52" s="8">
        <v>104444</v>
      </c>
      <c r="AL52" s="8">
        <v>0</v>
      </c>
      <c r="AM52" s="8">
        <v>0</v>
      </c>
      <c r="AN52" s="8">
        <v>0</v>
      </c>
      <c r="AO52" s="8">
        <v>0</v>
      </c>
      <c r="AP52" s="8">
        <v>104444</v>
      </c>
      <c r="AQ52" s="8">
        <v>0</v>
      </c>
      <c r="AR52" s="8">
        <v>0</v>
      </c>
      <c r="AS52" s="8">
        <v>0</v>
      </c>
      <c r="AT52" s="29">
        <f t="shared" si="0"/>
        <v>0</v>
      </c>
      <c r="AU52" s="29">
        <f t="shared" si="1"/>
        <v>1</v>
      </c>
      <c r="AV52" s="29">
        <f t="shared" si="2"/>
        <v>0</v>
      </c>
      <c r="AW52" s="29">
        <f t="shared" si="3"/>
        <v>1</v>
      </c>
      <c r="AX52" s="29">
        <f t="shared" si="4"/>
        <v>-1</v>
      </c>
    </row>
    <row r="53" spans="1:50" ht="25.5" customHeight="1">
      <c r="A53" s="12">
        <v>1399</v>
      </c>
      <c r="B53" s="12">
        <v>3</v>
      </c>
      <c r="C53" s="12" t="s">
        <v>302</v>
      </c>
      <c r="D53" s="33" t="s">
        <v>303</v>
      </c>
      <c r="E53" s="8">
        <v>374374</v>
      </c>
      <c r="F53" s="8">
        <v>205766</v>
      </c>
      <c r="G53" s="8">
        <v>23845</v>
      </c>
      <c r="H53" s="8">
        <v>9734</v>
      </c>
      <c r="I53" s="8">
        <v>2468</v>
      </c>
      <c r="J53" s="8">
        <v>131780</v>
      </c>
      <c r="K53" s="8">
        <v>0</v>
      </c>
      <c r="L53" s="8">
        <v>297</v>
      </c>
      <c r="M53" s="8">
        <v>484</v>
      </c>
      <c r="N53" s="8">
        <v>1680</v>
      </c>
      <c r="O53" s="8">
        <v>1553</v>
      </c>
      <c r="P53" s="8">
        <v>128</v>
      </c>
      <c r="Q53" s="8">
        <v>0</v>
      </c>
      <c r="R53" s="8">
        <v>0</v>
      </c>
      <c r="S53" s="8">
        <v>0</v>
      </c>
      <c r="T53" s="8">
        <v>0</v>
      </c>
      <c r="U53" s="8">
        <v>0</v>
      </c>
      <c r="V53" s="8">
        <v>2380</v>
      </c>
      <c r="W53" s="8">
        <v>1853</v>
      </c>
      <c r="X53" s="8">
        <v>0</v>
      </c>
      <c r="Y53" s="8">
        <v>0</v>
      </c>
      <c r="Z53" s="8">
        <v>0</v>
      </c>
      <c r="AA53" s="8">
        <v>527</v>
      </c>
      <c r="AB53" s="8">
        <v>0</v>
      </c>
      <c r="AC53" s="8">
        <v>0</v>
      </c>
      <c r="AD53" s="8">
        <v>5878</v>
      </c>
      <c r="AE53" s="8">
        <v>3908</v>
      </c>
      <c r="AF53" s="8">
        <v>271</v>
      </c>
      <c r="AG53" s="8">
        <v>108</v>
      </c>
      <c r="AH53" s="8">
        <v>204</v>
      </c>
      <c r="AI53" s="8">
        <v>1359</v>
      </c>
      <c r="AJ53" s="8">
        <v>29</v>
      </c>
      <c r="AK53" s="8">
        <v>0</v>
      </c>
      <c r="AL53" s="8">
        <v>0</v>
      </c>
      <c r="AM53" s="8">
        <v>0</v>
      </c>
      <c r="AN53" s="8">
        <v>0</v>
      </c>
      <c r="AO53" s="8">
        <v>0</v>
      </c>
      <c r="AP53" s="8">
        <v>0</v>
      </c>
      <c r="AQ53" s="8">
        <v>0</v>
      </c>
      <c r="AR53" s="8">
        <v>0</v>
      </c>
      <c r="AS53" s="8">
        <v>0</v>
      </c>
      <c r="AT53" s="29">
        <f t="shared" si="0"/>
        <v>0</v>
      </c>
      <c r="AU53" s="29">
        <f t="shared" si="1"/>
        <v>-1</v>
      </c>
      <c r="AV53" s="29">
        <f t="shared" si="2"/>
        <v>0</v>
      </c>
      <c r="AW53" s="29">
        <f t="shared" si="3"/>
        <v>-1</v>
      </c>
      <c r="AX53" s="29">
        <f t="shared" si="4"/>
        <v>0</v>
      </c>
    </row>
    <row r="54" spans="1:50" ht="25.5" customHeight="1">
      <c r="A54" s="12">
        <v>1399</v>
      </c>
      <c r="B54" s="12">
        <v>4</v>
      </c>
      <c r="C54" s="12" t="s">
        <v>304</v>
      </c>
      <c r="D54" s="33" t="s">
        <v>305</v>
      </c>
      <c r="E54" s="8">
        <v>251021</v>
      </c>
      <c r="F54" s="8">
        <v>101343</v>
      </c>
      <c r="G54" s="8">
        <v>23595</v>
      </c>
      <c r="H54" s="8">
        <v>2828</v>
      </c>
      <c r="I54" s="8">
        <v>275</v>
      </c>
      <c r="J54" s="8">
        <v>122855</v>
      </c>
      <c r="K54" s="8">
        <v>0</v>
      </c>
      <c r="L54" s="8">
        <v>14</v>
      </c>
      <c r="M54" s="8">
        <v>112</v>
      </c>
      <c r="N54" s="8">
        <v>1680</v>
      </c>
      <c r="O54" s="8">
        <v>1553</v>
      </c>
      <c r="P54" s="8">
        <v>128</v>
      </c>
      <c r="Q54" s="8">
        <v>0</v>
      </c>
      <c r="R54" s="8">
        <v>0</v>
      </c>
      <c r="S54" s="8">
        <v>0</v>
      </c>
      <c r="T54" s="8">
        <v>0</v>
      </c>
      <c r="U54" s="8">
        <v>0</v>
      </c>
      <c r="V54" s="8">
        <v>1120</v>
      </c>
      <c r="W54" s="8">
        <v>593</v>
      </c>
      <c r="X54" s="8">
        <v>0</v>
      </c>
      <c r="Y54" s="8">
        <v>0</v>
      </c>
      <c r="Z54" s="8">
        <v>0</v>
      </c>
      <c r="AA54" s="8">
        <v>527</v>
      </c>
      <c r="AB54" s="8">
        <v>0</v>
      </c>
      <c r="AC54" s="8">
        <v>0</v>
      </c>
      <c r="AD54" s="8">
        <v>3420</v>
      </c>
      <c r="AE54" s="8">
        <v>2526</v>
      </c>
      <c r="AF54" s="8">
        <v>271</v>
      </c>
      <c r="AG54" s="8">
        <v>51</v>
      </c>
      <c r="AH54" s="8">
        <v>163</v>
      </c>
      <c r="AI54" s="8">
        <v>380</v>
      </c>
      <c r="AJ54" s="8">
        <v>29</v>
      </c>
      <c r="AK54" s="8">
        <v>0</v>
      </c>
      <c r="AL54" s="8">
        <v>0</v>
      </c>
      <c r="AM54" s="8">
        <v>0</v>
      </c>
      <c r="AN54" s="8">
        <v>0</v>
      </c>
      <c r="AO54" s="8">
        <v>0</v>
      </c>
      <c r="AP54" s="8">
        <v>0</v>
      </c>
      <c r="AQ54" s="8">
        <v>0</v>
      </c>
      <c r="AR54" s="8">
        <v>0</v>
      </c>
      <c r="AS54" s="8">
        <v>0</v>
      </c>
      <c r="AT54" s="29">
        <f t="shared" si="0"/>
        <v>0</v>
      </c>
      <c r="AU54" s="29">
        <f t="shared" si="1"/>
        <v>0</v>
      </c>
      <c r="AV54" s="29">
        <f t="shared" si="2"/>
        <v>0</v>
      </c>
      <c r="AW54" s="29">
        <f t="shared" si="3"/>
        <v>-1</v>
      </c>
      <c r="AX54" s="29">
        <f t="shared" si="4"/>
        <v>-1</v>
      </c>
    </row>
    <row r="55" spans="1:50" ht="25.5" customHeight="1">
      <c r="A55" s="12">
        <v>1399</v>
      </c>
      <c r="B55" s="12">
        <v>4</v>
      </c>
      <c r="C55" s="12" t="s">
        <v>306</v>
      </c>
      <c r="D55" s="33" t="s">
        <v>307</v>
      </c>
      <c r="E55" s="8">
        <v>123353</v>
      </c>
      <c r="F55" s="8">
        <v>104424</v>
      </c>
      <c r="G55" s="8">
        <v>250</v>
      </c>
      <c r="H55" s="8">
        <v>6906</v>
      </c>
      <c r="I55" s="8">
        <v>2193</v>
      </c>
      <c r="J55" s="8">
        <v>8925</v>
      </c>
      <c r="K55" s="8">
        <v>0</v>
      </c>
      <c r="L55" s="8">
        <v>283</v>
      </c>
      <c r="M55" s="8">
        <v>372</v>
      </c>
      <c r="N55" s="8">
        <v>0</v>
      </c>
      <c r="O55" s="8">
        <v>0</v>
      </c>
      <c r="P55" s="8">
        <v>0</v>
      </c>
      <c r="Q55" s="8">
        <v>0</v>
      </c>
      <c r="R55" s="8">
        <v>0</v>
      </c>
      <c r="S55" s="8">
        <v>0</v>
      </c>
      <c r="T55" s="8">
        <v>0</v>
      </c>
      <c r="U55" s="8">
        <v>0</v>
      </c>
      <c r="V55" s="8">
        <v>1260</v>
      </c>
      <c r="W55" s="8">
        <v>1260</v>
      </c>
      <c r="X55" s="8">
        <v>0</v>
      </c>
      <c r="Y55" s="8">
        <v>0</v>
      </c>
      <c r="Z55" s="8">
        <v>0</v>
      </c>
      <c r="AA55" s="8">
        <v>0</v>
      </c>
      <c r="AB55" s="8">
        <v>0</v>
      </c>
      <c r="AC55" s="8">
        <v>0</v>
      </c>
      <c r="AD55" s="8">
        <v>2458</v>
      </c>
      <c r="AE55" s="8">
        <v>1383</v>
      </c>
      <c r="AF55" s="8">
        <v>0</v>
      </c>
      <c r="AG55" s="8">
        <v>57</v>
      </c>
      <c r="AH55" s="8">
        <v>40</v>
      </c>
      <c r="AI55" s="8">
        <v>979</v>
      </c>
      <c r="AJ55" s="8">
        <v>0</v>
      </c>
      <c r="AK55" s="8">
        <v>0</v>
      </c>
      <c r="AL55" s="8">
        <v>0</v>
      </c>
      <c r="AM55" s="8">
        <v>0</v>
      </c>
      <c r="AN55" s="8">
        <v>0</v>
      </c>
      <c r="AO55" s="8">
        <v>0</v>
      </c>
      <c r="AP55" s="8">
        <v>0</v>
      </c>
      <c r="AQ55" s="8">
        <v>0</v>
      </c>
      <c r="AR55" s="8">
        <v>0</v>
      </c>
      <c r="AS55" s="8">
        <v>0</v>
      </c>
      <c r="AT55" s="29">
        <f t="shared" si="0"/>
        <v>0</v>
      </c>
      <c r="AU55" s="29">
        <f t="shared" si="1"/>
        <v>-1</v>
      </c>
      <c r="AV55" s="29">
        <f t="shared" si="2"/>
        <v>0</v>
      </c>
      <c r="AW55" s="29">
        <f t="shared" si="3"/>
        <v>0</v>
      </c>
      <c r="AX55" s="29">
        <f t="shared" si="4"/>
        <v>0</v>
      </c>
    </row>
    <row r="56" spans="1:50" ht="25.5" customHeight="1">
      <c r="A56" s="12">
        <v>1399</v>
      </c>
      <c r="B56" s="12">
        <v>3</v>
      </c>
      <c r="C56" s="12" t="s">
        <v>308</v>
      </c>
      <c r="D56" s="33" t="s">
        <v>309</v>
      </c>
      <c r="E56" s="8">
        <v>179734</v>
      </c>
      <c r="F56" s="8">
        <v>82969</v>
      </c>
      <c r="G56" s="8">
        <v>8828</v>
      </c>
      <c r="H56" s="8">
        <v>1030</v>
      </c>
      <c r="I56" s="8">
        <v>6369</v>
      </c>
      <c r="J56" s="8">
        <v>79774</v>
      </c>
      <c r="K56" s="8">
        <v>0</v>
      </c>
      <c r="L56" s="8">
        <v>112</v>
      </c>
      <c r="M56" s="8">
        <v>652</v>
      </c>
      <c r="N56" s="8">
        <v>18440</v>
      </c>
      <c r="O56" s="8">
        <v>16971</v>
      </c>
      <c r="P56" s="8">
        <v>944</v>
      </c>
      <c r="Q56" s="8">
        <v>134</v>
      </c>
      <c r="R56" s="8">
        <v>0</v>
      </c>
      <c r="S56" s="8">
        <v>129</v>
      </c>
      <c r="T56" s="8">
        <v>0</v>
      </c>
      <c r="U56" s="8">
        <v>261</v>
      </c>
      <c r="V56" s="8">
        <v>2808</v>
      </c>
      <c r="W56" s="8">
        <v>2199</v>
      </c>
      <c r="X56" s="8">
        <v>566</v>
      </c>
      <c r="Y56" s="8">
        <v>0</v>
      </c>
      <c r="Z56" s="8">
        <v>0</v>
      </c>
      <c r="AA56" s="8">
        <v>43</v>
      </c>
      <c r="AB56" s="8">
        <v>0</v>
      </c>
      <c r="AC56" s="8">
        <v>0</v>
      </c>
      <c r="AD56" s="8">
        <v>54976</v>
      </c>
      <c r="AE56" s="8">
        <v>34008</v>
      </c>
      <c r="AF56" s="8">
        <v>1229</v>
      </c>
      <c r="AG56" s="8">
        <v>219</v>
      </c>
      <c r="AH56" s="8">
        <v>493</v>
      </c>
      <c r="AI56" s="8">
        <v>19026</v>
      </c>
      <c r="AJ56" s="8">
        <v>0</v>
      </c>
      <c r="AK56" s="8">
        <v>104444</v>
      </c>
      <c r="AL56" s="8">
        <v>0</v>
      </c>
      <c r="AM56" s="8">
        <v>0</v>
      </c>
      <c r="AN56" s="8">
        <v>0</v>
      </c>
      <c r="AO56" s="8">
        <v>0</v>
      </c>
      <c r="AP56" s="8">
        <v>104444</v>
      </c>
      <c r="AQ56" s="8">
        <v>0</v>
      </c>
      <c r="AR56" s="8">
        <v>0</v>
      </c>
      <c r="AS56" s="8">
        <v>0</v>
      </c>
      <c r="AT56" s="29">
        <f t="shared" si="0"/>
        <v>0</v>
      </c>
      <c r="AU56" s="29">
        <f t="shared" si="1"/>
        <v>1</v>
      </c>
      <c r="AV56" s="29">
        <f t="shared" si="2"/>
        <v>0</v>
      </c>
      <c r="AW56" s="29">
        <f t="shared" si="3"/>
        <v>1</v>
      </c>
      <c r="AX56" s="29">
        <f t="shared" si="4"/>
        <v>0</v>
      </c>
    </row>
    <row r="57" spans="1:50" ht="25.5" customHeight="1">
      <c r="A57" s="12">
        <v>1399</v>
      </c>
      <c r="B57" s="12">
        <v>4</v>
      </c>
      <c r="C57" s="12" t="s">
        <v>310</v>
      </c>
      <c r="D57" s="33" t="s">
        <v>309</v>
      </c>
      <c r="E57" s="8">
        <v>179734</v>
      </c>
      <c r="F57" s="8">
        <v>82969</v>
      </c>
      <c r="G57" s="8">
        <v>8828</v>
      </c>
      <c r="H57" s="8">
        <v>1030</v>
      </c>
      <c r="I57" s="8">
        <v>6369</v>
      </c>
      <c r="J57" s="8">
        <v>79774</v>
      </c>
      <c r="K57" s="8">
        <v>0</v>
      </c>
      <c r="L57" s="8">
        <v>112</v>
      </c>
      <c r="M57" s="8">
        <v>652</v>
      </c>
      <c r="N57" s="8">
        <v>18440</v>
      </c>
      <c r="O57" s="8">
        <v>16971</v>
      </c>
      <c r="P57" s="8">
        <v>944</v>
      </c>
      <c r="Q57" s="8">
        <v>134</v>
      </c>
      <c r="R57" s="8">
        <v>0</v>
      </c>
      <c r="S57" s="8">
        <v>129</v>
      </c>
      <c r="T57" s="8">
        <v>0</v>
      </c>
      <c r="U57" s="8">
        <v>261</v>
      </c>
      <c r="V57" s="8">
        <v>2808</v>
      </c>
      <c r="W57" s="8">
        <v>2199</v>
      </c>
      <c r="X57" s="8">
        <v>566</v>
      </c>
      <c r="Y57" s="8">
        <v>0</v>
      </c>
      <c r="Z57" s="8">
        <v>0</v>
      </c>
      <c r="AA57" s="8">
        <v>43</v>
      </c>
      <c r="AB57" s="8">
        <v>0</v>
      </c>
      <c r="AC57" s="8">
        <v>0</v>
      </c>
      <c r="AD57" s="8">
        <v>54976</v>
      </c>
      <c r="AE57" s="8">
        <v>34008</v>
      </c>
      <c r="AF57" s="8">
        <v>1229</v>
      </c>
      <c r="AG57" s="8">
        <v>219</v>
      </c>
      <c r="AH57" s="8">
        <v>493</v>
      </c>
      <c r="AI57" s="8">
        <v>19026</v>
      </c>
      <c r="AJ57" s="8">
        <v>0</v>
      </c>
      <c r="AK57" s="8">
        <v>104444</v>
      </c>
      <c r="AL57" s="8">
        <v>0</v>
      </c>
      <c r="AM57" s="8">
        <v>0</v>
      </c>
      <c r="AN57" s="8">
        <v>0</v>
      </c>
      <c r="AO57" s="8">
        <v>0</v>
      </c>
      <c r="AP57" s="8">
        <v>104444</v>
      </c>
      <c r="AQ57" s="8">
        <v>0</v>
      </c>
      <c r="AR57" s="8">
        <v>0</v>
      </c>
      <c r="AS57" s="8">
        <v>0</v>
      </c>
      <c r="AT57" s="29">
        <f t="shared" si="0"/>
        <v>0</v>
      </c>
      <c r="AU57" s="29">
        <f t="shared" si="1"/>
        <v>1</v>
      </c>
      <c r="AV57" s="29">
        <f t="shared" si="2"/>
        <v>0</v>
      </c>
      <c r="AW57" s="29">
        <f t="shared" si="3"/>
        <v>1</v>
      </c>
      <c r="AX57" s="29">
        <f t="shared" si="4"/>
        <v>0</v>
      </c>
    </row>
    <row r="58" spans="1:50" ht="25.5" customHeight="1">
      <c r="A58" s="12">
        <v>1399</v>
      </c>
      <c r="B58" s="12">
        <v>2</v>
      </c>
      <c r="C58" s="12" t="s">
        <v>311</v>
      </c>
      <c r="D58" s="33" t="s">
        <v>312</v>
      </c>
      <c r="E58" s="8">
        <v>780911</v>
      </c>
      <c r="F58" s="8">
        <v>314942</v>
      </c>
      <c r="G58" s="8">
        <v>28294</v>
      </c>
      <c r="H58" s="8">
        <v>11303</v>
      </c>
      <c r="I58" s="8">
        <v>11420</v>
      </c>
      <c r="J58" s="8">
        <v>88795</v>
      </c>
      <c r="K58" s="8">
        <v>318654</v>
      </c>
      <c r="L58" s="8">
        <v>4982</v>
      </c>
      <c r="M58" s="8">
        <v>2521</v>
      </c>
      <c r="N58" s="8">
        <v>100746</v>
      </c>
      <c r="O58" s="8">
        <v>88504</v>
      </c>
      <c r="P58" s="8">
        <v>3635</v>
      </c>
      <c r="Q58" s="8">
        <v>771</v>
      </c>
      <c r="R58" s="8">
        <v>0</v>
      </c>
      <c r="S58" s="8">
        <v>6044</v>
      </c>
      <c r="T58" s="8">
        <v>124</v>
      </c>
      <c r="U58" s="8">
        <v>1670</v>
      </c>
      <c r="V58" s="8">
        <v>57613</v>
      </c>
      <c r="W58" s="8">
        <v>51206</v>
      </c>
      <c r="X58" s="8">
        <v>403</v>
      </c>
      <c r="Y58" s="8">
        <v>78</v>
      </c>
      <c r="Z58" s="8">
        <v>397</v>
      </c>
      <c r="AA58" s="8">
        <v>5528</v>
      </c>
      <c r="AB58" s="8">
        <v>0</v>
      </c>
      <c r="AC58" s="8">
        <v>0</v>
      </c>
      <c r="AD58" s="8">
        <v>188647</v>
      </c>
      <c r="AE58" s="8">
        <v>44824</v>
      </c>
      <c r="AF58" s="8">
        <v>1558</v>
      </c>
      <c r="AG58" s="8">
        <v>204</v>
      </c>
      <c r="AH58" s="8">
        <v>1883</v>
      </c>
      <c r="AI58" s="8">
        <v>140069</v>
      </c>
      <c r="AJ58" s="8">
        <v>109</v>
      </c>
      <c r="AK58" s="8">
        <v>3732</v>
      </c>
      <c r="AL58" s="8">
        <v>2289</v>
      </c>
      <c r="AM58" s="8">
        <v>500</v>
      </c>
      <c r="AN58" s="8">
        <v>63</v>
      </c>
      <c r="AO58" s="8">
        <v>880</v>
      </c>
      <c r="AP58" s="8">
        <v>0</v>
      </c>
      <c r="AQ58" s="8">
        <v>0</v>
      </c>
      <c r="AR58" s="8">
        <v>0</v>
      </c>
      <c r="AS58" s="8">
        <v>0</v>
      </c>
      <c r="AT58" s="29">
        <f t="shared" si="0"/>
        <v>0</v>
      </c>
      <c r="AU58" s="29">
        <f t="shared" si="1"/>
        <v>0</v>
      </c>
      <c r="AV58" s="29">
        <f t="shared" si="2"/>
        <v>1</v>
      </c>
      <c r="AW58" s="29">
        <f t="shared" si="3"/>
        <v>-2</v>
      </c>
      <c r="AX58" s="29">
        <f t="shared" si="4"/>
        <v>0</v>
      </c>
    </row>
    <row r="59" spans="1:50" ht="25.5" customHeight="1">
      <c r="A59" s="12">
        <v>1399</v>
      </c>
      <c r="B59" s="12">
        <v>3</v>
      </c>
      <c r="C59" s="12" t="s">
        <v>313</v>
      </c>
      <c r="D59" s="33" t="s">
        <v>314</v>
      </c>
      <c r="E59" s="8">
        <v>106087</v>
      </c>
      <c r="F59" s="8">
        <v>23976</v>
      </c>
      <c r="G59" s="8">
        <v>2203</v>
      </c>
      <c r="H59" s="8">
        <v>3770</v>
      </c>
      <c r="I59" s="8">
        <v>70</v>
      </c>
      <c r="J59" s="8">
        <v>1878</v>
      </c>
      <c r="K59" s="8">
        <v>72026</v>
      </c>
      <c r="L59" s="8">
        <v>1864</v>
      </c>
      <c r="M59" s="8">
        <v>300</v>
      </c>
      <c r="N59" s="8">
        <v>6021</v>
      </c>
      <c r="O59" s="8">
        <v>4845</v>
      </c>
      <c r="P59" s="8">
        <v>897</v>
      </c>
      <c r="Q59" s="8">
        <v>36</v>
      </c>
      <c r="R59" s="8">
        <v>0</v>
      </c>
      <c r="S59" s="8">
        <v>0</v>
      </c>
      <c r="T59" s="8">
        <v>0</v>
      </c>
      <c r="U59" s="8">
        <v>243</v>
      </c>
      <c r="V59" s="8">
        <v>5142</v>
      </c>
      <c r="W59" s="8">
        <v>3546</v>
      </c>
      <c r="X59" s="8">
        <v>0</v>
      </c>
      <c r="Y59" s="8">
        <v>0</v>
      </c>
      <c r="Z59" s="8">
        <v>0</v>
      </c>
      <c r="AA59" s="8">
        <v>1596</v>
      </c>
      <c r="AB59" s="8">
        <v>0</v>
      </c>
      <c r="AC59" s="8">
        <v>0</v>
      </c>
      <c r="AD59" s="8">
        <v>8169</v>
      </c>
      <c r="AE59" s="8">
        <v>6967</v>
      </c>
      <c r="AF59" s="8">
        <v>40</v>
      </c>
      <c r="AG59" s="8">
        <v>0</v>
      </c>
      <c r="AH59" s="8">
        <v>35</v>
      </c>
      <c r="AI59" s="8">
        <v>1022</v>
      </c>
      <c r="AJ59" s="8">
        <v>106</v>
      </c>
      <c r="AK59" s="8">
        <v>21</v>
      </c>
      <c r="AL59" s="8">
        <v>21</v>
      </c>
      <c r="AM59" s="8">
        <v>0</v>
      </c>
      <c r="AN59" s="8">
        <v>0</v>
      </c>
      <c r="AO59" s="8">
        <v>0</v>
      </c>
      <c r="AP59" s="8">
        <v>0</v>
      </c>
      <c r="AQ59" s="8">
        <v>0</v>
      </c>
      <c r="AR59" s="8">
        <v>0</v>
      </c>
      <c r="AS59" s="8">
        <v>0</v>
      </c>
      <c r="AT59" s="29">
        <f t="shared" si="0"/>
        <v>0</v>
      </c>
      <c r="AU59" s="29">
        <f t="shared" si="1"/>
        <v>-1</v>
      </c>
      <c r="AV59" s="29">
        <f t="shared" si="2"/>
        <v>0</v>
      </c>
      <c r="AW59" s="29">
        <f t="shared" si="3"/>
        <v>0</v>
      </c>
      <c r="AX59" s="29">
        <f t="shared" si="4"/>
        <v>0</v>
      </c>
    </row>
    <row r="60" spans="1:50" ht="25.5" customHeight="1">
      <c r="A60" s="12">
        <v>1399</v>
      </c>
      <c r="B60" s="12">
        <v>4</v>
      </c>
      <c r="C60" s="12" t="s">
        <v>315</v>
      </c>
      <c r="D60" s="33" t="s">
        <v>314</v>
      </c>
      <c r="E60" s="8">
        <v>106087</v>
      </c>
      <c r="F60" s="8">
        <v>23976</v>
      </c>
      <c r="G60" s="8">
        <v>2203</v>
      </c>
      <c r="H60" s="8">
        <v>3770</v>
      </c>
      <c r="I60" s="8">
        <v>70</v>
      </c>
      <c r="J60" s="8">
        <v>1878</v>
      </c>
      <c r="K60" s="8">
        <v>72026</v>
      </c>
      <c r="L60" s="8">
        <v>1864</v>
      </c>
      <c r="M60" s="8">
        <v>300</v>
      </c>
      <c r="N60" s="8">
        <v>6021</v>
      </c>
      <c r="O60" s="8">
        <v>4845</v>
      </c>
      <c r="P60" s="8">
        <v>897</v>
      </c>
      <c r="Q60" s="8">
        <v>36</v>
      </c>
      <c r="R60" s="8">
        <v>0</v>
      </c>
      <c r="S60" s="8">
        <v>0</v>
      </c>
      <c r="T60" s="8">
        <v>0</v>
      </c>
      <c r="U60" s="8">
        <v>243</v>
      </c>
      <c r="V60" s="8">
        <v>5142</v>
      </c>
      <c r="W60" s="8">
        <v>3546</v>
      </c>
      <c r="X60" s="8">
        <v>0</v>
      </c>
      <c r="Y60" s="8">
        <v>0</v>
      </c>
      <c r="Z60" s="8">
        <v>0</v>
      </c>
      <c r="AA60" s="8">
        <v>1596</v>
      </c>
      <c r="AB60" s="8">
        <v>0</v>
      </c>
      <c r="AC60" s="8">
        <v>0</v>
      </c>
      <c r="AD60" s="8">
        <v>8169</v>
      </c>
      <c r="AE60" s="8">
        <v>6967</v>
      </c>
      <c r="AF60" s="8">
        <v>40</v>
      </c>
      <c r="AG60" s="8">
        <v>0</v>
      </c>
      <c r="AH60" s="8">
        <v>35</v>
      </c>
      <c r="AI60" s="8">
        <v>1022</v>
      </c>
      <c r="AJ60" s="8">
        <v>106</v>
      </c>
      <c r="AK60" s="8">
        <v>21</v>
      </c>
      <c r="AL60" s="8">
        <v>21</v>
      </c>
      <c r="AM60" s="8">
        <v>0</v>
      </c>
      <c r="AN60" s="8">
        <v>0</v>
      </c>
      <c r="AO60" s="8">
        <v>0</v>
      </c>
      <c r="AP60" s="8">
        <v>0</v>
      </c>
      <c r="AQ60" s="8">
        <v>0</v>
      </c>
      <c r="AR60" s="8">
        <v>0</v>
      </c>
      <c r="AS60" s="8">
        <v>0</v>
      </c>
      <c r="AT60" s="29">
        <f t="shared" si="0"/>
        <v>0</v>
      </c>
      <c r="AU60" s="29">
        <f t="shared" si="1"/>
        <v>-1</v>
      </c>
      <c r="AV60" s="29">
        <f t="shared" si="2"/>
        <v>0</v>
      </c>
      <c r="AW60" s="29">
        <f t="shared" si="3"/>
        <v>0</v>
      </c>
      <c r="AX60" s="29">
        <f t="shared" si="4"/>
        <v>0</v>
      </c>
    </row>
    <row r="61" spans="1:50" ht="25.5" customHeight="1">
      <c r="A61" s="12">
        <v>1399</v>
      </c>
      <c r="B61" s="12">
        <v>3</v>
      </c>
      <c r="C61" s="12" t="s">
        <v>316</v>
      </c>
      <c r="D61" s="33" t="s">
        <v>317</v>
      </c>
      <c r="E61" s="8">
        <v>674824</v>
      </c>
      <c r="F61" s="8">
        <v>290966</v>
      </c>
      <c r="G61" s="8">
        <v>26092</v>
      </c>
      <c r="H61" s="8">
        <v>7533</v>
      </c>
      <c r="I61" s="8">
        <v>11350</v>
      </c>
      <c r="J61" s="8">
        <v>86917</v>
      </c>
      <c r="K61" s="8">
        <v>246628</v>
      </c>
      <c r="L61" s="8">
        <v>3117</v>
      </c>
      <c r="M61" s="8">
        <v>2221</v>
      </c>
      <c r="N61" s="8">
        <v>94726</v>
      </c>
      <c r="O61" s="8">
        <v>83659</v>
      </c>
      <c r="P61" s="8">
        <v>2738</v>
      </c>
      <c r="Q61" s="8">
        <v>734</v>
      </c>
      <c r="R61" s="8">
        <v>0</v>
      </c>
      <c r="S61" s="8">
        <v>6044</v>
      </c>
      <c r="T61" s="8">
        <v>124</v>
      </c>
      <c r="U61" s="8">
        <v>1427</v>
      </c>
      <c r="V61" s="8">
        <v>52471</v>
      </c>
      <c r="W61" s="8">
        <v>47660</v>
      </c>
      <c r="X61" s="8">
        <v>403</v>
      </c>
      <c r="Y61" s="8">
        <v>78</v>
      </c>
      <c r="Z61" s="8">
        <v>397</v>
      </c>
      <c r="AA61" s="8">
        <v>3933</v>
      </c>
      <c r="AB61" s="8">
        <v>0</v>
      </c>
      <c r="AC61" s="8">
        <v>0</v>
      </c>
      <c r="AD61" s="8">
        <v>180478</v>
      </c>
      <c r="AE61" s="8">
        <v>37858</v>
      </c>
      <c r="AF61" s="8">
        <v>1518</v>
      </c>
      <c r="AG61" s="8">
        <v>204</v>
      </c>
      <c r="AH61" s="8">
        <v>1848</v>
      </c>
      <c r="AI61" s="8">
        <v>139047</v>
      </c>
      <c r="AJ61" s="8">
        <v>3</v>
      </c>
      <c r="AK61" s="8">
        <v>3711</v>
      </c>
      <c r="AL61" s="8">
        <v>2268</v>
      </c>
      <c r="AM61" s="8">
        <v>500</v>
      </c>
      <c r="AN61" s="8">
        <v>63</v>
      </c>
      <c r="AO61" s="8">
        <v>880</v>
      </c>
      <c r="AP61" s="8">
        <v>0</v>
      </c>
      <c r="AQ61" s="8">
        <v>0</v>
      </c>
      <c r="AR61" s="8">
        <v>0</v>
      </c>
      <c r="AS61" s="8">
        <v>0</v>
      </c>
      <c r="AT61" s="29">
        <f t="shared" si="0"/>
        <v>0</v>
      </c>
      <c r="AU61" s="29">
        <f t="shared" si="1"/>
        <v>0</v>
      </c>
      <c r="AV61" s="29">
        <f t="shared" si="2"/>
        <v>0</v>
      </c>
      <c r="AW61" s="29">
        <f t="shared" si="3"/>
        <v>0</v>
      </c>
      <c r="AX61" s="29">
        <f t="shared" si="4"/>
        <v>0</v>
      </c>
    </row>
    <row r="62" spans="1:50" ht="25.5" customHeight="1">
      <c r="A62" s="12">
        <v>1399</v>
      </c>
      <c r="B62" s="12">
        <v>4</v>
      </c>
      <c r="C62" s="12" t="s">
        <v>318</v>
      </c>
      <c r="D62" s="33" t="s">
        <v>319</v>
      </c>
      <c r="E62" s="8">
        <v>428386</v>
      </c>
      <c r="F62" s="8">
        <v>133668</v>
      </c>
      <c r="G62" s="8">
        <v>4572</v>
      </c>
      <c r="H62" s="8">
        <v>5603</v>
      </c>
      <c r="I62" s="8">
        <v>4345</v>
      </c>
      <c r="J62" s="8">
        <v>48311</v>
      </c>
      <c r="K62" s="8">
        <v>227862</v>
      </c>
      <c r="L62" s="8">
        <v>2861</v>
      </c>
      <c r="M62" s="8">
        <v>1163</v>
      </c>
      <c r="N62" s="8">
        <v>64438</v>
      </c>
      <c r="O62" s="8">
        <v>61493</v>
      </c>
      <c r="P62" s="8">
        <v>1260</v>
      </c>
      <c r="Q62" s="8">
        <v>645</v>
      </c>
      <c r="R62" s="8">
        <v>0</v>
      </c>
      <c r="S62" s="8">
        <v>169</v>
      </c>
      <c r="T62" s="8">
        <v>0</v>
      </c>
      <c r="U62" s="8">
        <v>871</v>
      </c>
      <c r="V62" s="8">
        <v>41287</v>
      </c>
      <c r="W62" s="8">
        <v>40209</v>
      </c>
      <c r="X62" s="8">
        <v>0</v>
      </c>
      <c r="Y62" s="8">
        <v>28</v>
      </c>
      <c r="Z62" s="8">
        <v>100</v>
      </c>
      <c r="AA62" s="8">
        <v>951</v>
      </c>
      <c r="AB62" s="8">
        <v>0</v>
      </c>
      <c r="AC62" s="8">
        <v>0</v>
      </c>
      <c r="AD62" s="8">
        <v>141725</v>
      </c>
      <c r="AE62" s="8">
        <v>11946</v>
      </c>
      <c r="AF62" s="8">
        <v>1078</v>
      </c>
      <c r="AG62" s="8">
        <v>52</v>
      </c>
      <c r="AH62" s="8">
        <v>532</v>
      </c>
      <c r="AI62" s="8">
        <v>128114</v>
      </c>
      <c r="AJ62" s="8">
        <v>3</v>
      </c>
      <c r="AK62" s="8">
        <v>880</v>
      </c>
      <c r="AL62" s="8">
        <v>0</v>
      </c>
      <c r="AM62" s="8">
        <v>0</v>
      </c>
      <c r="AN62" s="8">
        <v>0</v>
      </c>
      <c r="AO62" s="8">
        <v>880</v>
      </c>
      <c r="AP62" s="8">
        <v>0</v>
      </c>
      <c r="AQ62" s="8">
        <v>0</v>
      </c>
      <c r="AR62" s="8">
        <v>0</v>
      </c>
      <c r="AS62" s="8">
        <v>0</v>
      </c>
      <c r="AT62" s="29">
        <f t="shared" si="0"/>
        <v>0</v>
      </c>
      <c r="AU62" s="29">
        <f t="shared" si="1"/>
        <v>0</v>
      </c>
      <c r="AV62" s="29">
        <f t="shared" si="2"/>
        <v>-1</v>
      </c>
      <c r="AW62" s="29">
        <f t="shared" si="3"/>
        <v>0</v>
      </c>
      <c r="AX62" s="29">
        <f t="shared" si="4"/>
        <v>1</v>
      </c>
    </row>
    <row r="63" spans="1:50" ht="25.5" customHeight="1">
      <c r="A63" s="12">
        <v>1399</v>
      </c>
      <c r="B63" s="12">
        <v>4</v>
      </c>
      <c r="C63" s="12" t="s">
        <v>320</v>
      </c>
      <c r="D63" s="33" t="s">
        <v>321</v>
      </c>
      <c r="E63" s="8">
        <v>207270</v>
      </c>
      <c r="F63" s="8">
        <v>132502</v>
      </c>
      <c r="G63" s="8">
        <v>13371</v>
      </c>
      <c r="H63" s="8">
        <v>1428</v>
      </c>
      <c r="I63" s="8">
        <v>7005</v>
      </c>
      <c r="J63" s="8">
        <v>33522</v>
      </c>
      <c r="K63" s="8">
        <v>18366</v>
      </c>
      <c r="L63" s="8">
        <v>245</v>
      </c>
      <c r="M63" s="8">
        <v>831</v>
      </c>
      <c r="N63" s="8">
        <v>18893</v>
      </c>
      <c r="O63" s="8">
        <v>12236</v>
      </c>
      <c r="P63" s="8">
        <v>145</v>
      </c>
      <c r="Q63" s="8">
        <v>90</v>
      </c>
      <c r="R63" s="8">
        <v>0</v>
      </c>
      <c r="S63" s="8">
        <v>5875</v>
      </c>
      <c r="T63" s="8">
        <v>124</v>
      </c>
      <c r="U63" s="8">
        <v>424</v>
      </c>
      <c r="V63" s="8">
        <v>4867</v>
      </c>
      <c r="W63" s="8">
        <v>2159</v>
      </c>
      <c r="X63" s="8">
        <v>353</v>
      </c>
      <c r="Y63" s="8">
        <v>0</v>
      </c>
      <c r="Z63" s="8">
        <v>0</v>
      </c>
      <c r="AA63" s="8">
        <v>2355</v>
      </c>
      <c r="AB63" s="8">
        <v>0</v>
      </c>
      <c r="AC63" s="8">
        <v>0</v>
      </c>
      <c r="AD63" s="8">
        <v>6624</v>
      </c>
      <c r="AE63" s="8">
        <v>4692</v>
      </c>
      <c r="AF63" s="8">
        <v>282</v>
      </c>
      <c r="AG63" s="8">
        <v>22</v>
      </c>
      <c r="AH63" s="8">
        <v>527</v>
      </c>
      <c r="AI63" s="8">
        <v>1100</v>
      </c>
      <c r="AJ63" s="8">
        <v>0</v>
      </c>
      <c r="AK63" s="8">
        <v>2831</v>
      </c>
      <c r="AL63" s="8">
        <v>2268</v>
      </c>
      <c r="AM63" s="8">
        <v>500</v>
      </c>
      <c r="AN63" s="8">
        <v>63</v>
      </c>
      <c r="AO63" s="8">
        <v>0</v>
      </c>
      <c r="AP63" s="8">
        <v>0</v>
      </c>
      <c r="AQ63" s="8">
        <v>0</v>
      </c>
      <c r="AR63" s="8">
        <v>0</v>
      </c>
      <c r="AS63" s="8">
        <v>0</v>
      </c>
      <c r="AT63" s="29">
        <f t="shared" si="0"/>
        <v>0</v>
      </c>
      <c r="AU63" s="29">
        <f t="shared" si="1"/>
        <v>1</v>
      </c>
      <c r="AV63" s="29">
        <f t="shared" si="2"/>
        <v>0</v>
      </c>
      <c r="AW63" s="29">
        <f t="shared" si="3"/>
        <v>-1</v>
      </c>
      <c r="AX63" s="29">
        <f t="shared" si="4"/>
        <v>0</v>
      </c>
    </row>
    <row r="64" spans="1:50" ht="25.5" customHeight="1">
      <c r="A64" s="12">
        <v>1399</v>
      </c>
      <c r="B64" s="12">
        <v>4</v>
      </c>
      <c r="C64" s="12" t="s">
        <v>322</v>
      </c>
      <c r="D64" s="33" t="s">
        <v>323</v>
      </c>
      <c r="E64" s="8">
        <v>25445</v>
      </c>
      <c r="F64" s="8">
        <v>11735</v>
      </c>
      <c r="G64" s="8">
        <v>7669</v>
      </c>
      <c r="H64" s="8">
        <v>458</v>
      </c>
      <c r="I64" s="8">
        <v>0</v>
      </c>
      <c r="J64" s="8">
        <v>5084</v>
      </c>
      <c r="K64" s="8">
        <v>400</v>
      </c>
      <c r="L64" s="8">
        <v>11</v>
      </c>
      <c r="M64" s="8">
        <v>87</v>
      </c>
      <c r="N64" s="8">
        <v>5985</v>
      </c>
      <c r="O64" s="8">
        <v>4676</v>
      </c>
      <c r="P64" s="8">
        <v>1309</v>
      </c>
      <c r="Q64" s="8">
        <v>0</v>
      </c>
      <c r="R64" s="8">
        <v>0</v>
      </c>
      <c r="S64" s="8">
        <v>0</v>
      </c>
      <c r="T64" s="8">
        <v>0</v>
      </c>
      <c r="U64" s="8">
        <v>0</v>
      </c>
      <c r="V64" s="8">
        <v>2844</v>
      </c>
      <c r="W64" s="8">
        <v>2374</v>
      </c>
      <c r="X64" s="8">
        <v>50</v>
      </c>
      <c r="Y64" s="8">
        <v>50</v>
      </c>
      <c r="Z64" s="8">
        <v>297</v>
      </c>
      <c r="AA64" s="8">
        <v>73</v>
      </c>
      <c r="AB64" s="8">
        <v>0</v>
      </c>
      <c r="AC64" s="8">
        <v>0</v>
      </c>
      <c r="AD64" s="8">
        <v>29106</v>
      </c>
      <c r="AE64" s="8">
        <v>18203</v>
      </c>
      <c r="AF64" s="8">
        <v>151</v>
      </c>
      <c r="AG64" s="8">
        <v>130</v>
      </c>
      <c r="AH64" s="8">
        <v>789</v>
      </c>
      <c r="AI64" s="8">
        <v>9833</v>
      </c>
      <c r="AJ64" s="8">
        <v>0</v>
      </c>
      <c r="AK64" s="8">
        <v>0</v>
      </c>
      <c r="AL64" s="8">
        <v>0</v>
      </c>
      <c r="AM64" s="8">
        <v>0</v>
      </c>
      <c r="AN64" s="8">
        <v>0</v>
      </c>
      <c r="AO64" s="8">
        <v>0</v>
      </c>
      <c r="AP64" s="8">
        <v>0</v>
      </c>
      <c r="AQ64" s="8">
        <v>0</v>
      </c>
      <c r="AR64" s="8">
        <v>0</v>
      </c>
      <c r="AS64" s="8">
        <v>0</v>
      </c>
      <c r="AT64" s="29">
        <f t="shared" si="0"/>
        <v>0</v>
      </c>
      <c r="AU64" s="29">
        <f t="shared" si="1"/>
        <v>0</v>
      </c>
      <c r="AV64" s="29">
        <f t="shared" si="2"/>
        <v>0</v>
      </c>
      <c r="AW64" s="29">
        <f t="shared" si="3"/>
        <v>0</v>
      </c>
      <c r="AX64" s="29">
        <f t="shared" si="4"/>
        <v>1</v>
      </c>
    </row>
    <row r="65" spans="1:50" ht="25.5" customHeight="1">
      <c r="A65" s="12">
        <v>1399</v>
      </c>
      <c r="B65" s="12">
        <v>4</v>
      </c>
      <c r="C65" s="12" t="s">
        <v>324</v>
      </c>
      <c r="D65" s="33" t="s">
        <v>325</v>
      </c>
      <c r="E65" s="8">
        <v>13723</v>
      </c>
      <c r="F65" s="8">
        <v>13060</v>
      </c>
      <c r="G65" s="8">
        <v>480</v>
      </c>
      <c r="H65" s="8">
        <v>44</v>
      </c>
      <c r="I65" s="8">
        <v>0</v>
      </c>
      <c r="J65" s="8">
        <v>0</v>
      </c>
      <c r="K65" s="8">
        <v>0</v>
      </c>
      <c r="L65" s="8">
        <v>0</v>
      </c>
      <c r="M65" s="8">
        <v>139</v>
      </c>
      <c r="N65" s="8">
        <v>5411</v>
      </c>
      <c r="O65" s="8">
        <v>5255</v>
      </c>
      <c r="P65" s="8">
        <v>24</v>
      </c>
      <c r="Q65" s="8">
        <v>0</v>
      </c>
      <c r="R65" s="8">
        <v>0</v>
      </c>
      <c r="S65" s="8">
        <v>0</v>
      </c>
      <c r="T65" s="8">
        <v>0</v>
      </c>
      <c r="U65" s="8">
        <v>132</v>
      </c>
      <c r="V65" s="8">
        <v>3473</v>
      </c>
      <c r="W65" s="8">
        <v>2919</v>
      </c>
      <c r="X65" s="8">
        <v>0</v>
      </c>
      <c r="Y65" s="8">
        <v>0</v>
      </c>
      <c r="Z65" s="8">
        <v>0</v>
      </c>
      <c r="AA65" s="8">
        <v>554</v>
      </c>
      <c r="AB65" s="8">
        <v>0</v>
      </c>
      <c r="AC65" s="8">
        <v>0</v>
      </c>
      <c r="AD65" s="8">
        <v>3023</v>
      </c>
      <c r="AE65" s="8">
        <v>3017</v>
      </c>
      <c r="AF65" s="8">
        <v>7</v>
      </c>
      <c r="AG65" s="8">
        <v>0</v>
      </c>
      <c r="AH65" s="8">
        <v>0</v>
      </c>
      <c r="AI65" s="8">
        <v>0</v>
      </c>
      <c r="AJ65" s="8">
        <v>0</v>
      </c>
      <c r="AK65" s="8">
        <v>0</v>
      </c>
      <c r="AL65" s="8">
        <v>0</v>
      </c>
      <c r="AM65" s="8">
        <v>0</v>
      </c>
      <c r="AN65" s="8">
        <v>0</v>
      </c>
      <c r="AO65" s="8">
        <v>0</v>
      </c>
      <c r="AP65" s="8">
        <v>0</v>
      </c>
      <c r="AQ65" s="8">
        <v>0</v>
      </c>
      <c r="AR65" s="8">
        <v>0</v>
      </c>
      <c r="AS65" s="8">
        <v>0</v>
      </c>
      <c r="AT65" s="29">
        <f t="shared" si="0"/>
        <v>0</v>
      </c>
      <c r="AU65" s="29">
        <f t="shared" si="1"/>
        <v>-1</v>
      </c>
      <c r="AV65" s="29">
        <f t="shared" si="2"/>
        <v>0</v>
      </c>
      <c r="AW65" s="29">
        <f t="shared" si="3"/>
        <v>0</v>
      </c>
      <c r="AX65" s="29">
        <f t="shared" si="4"/>
        <v>0</v>
      </c>
    </row>
    <row r="66" spans="1:50" ht="25.5" customHeight="1">
      <c r="A66" s="12">
        <v>1399</v>
      </c>
      <c r="B66" s="12">
        <v>2</v>
      </c>
      <c r="C66" s="12" t="s">
        <v>326</v>
      </c>
      <c r="D66" s="33" t="s">
        <v>327</v>
      </c>
      <c r="E66" s="8">
        <v>5329127</v>
      </c>
      <c r="F66" s="8">
        <v>1251552</v>
      </c>
      <c r="G66" s="8">
        <v>46176</v>
      </c>
      <c r="H66" s="8">
        <v>27787</v>
      </c>
      <c r="I66" s="8">
        <v>46150</v>
      </c>
      <c r="J66" s="8">
        <v>193785</v>
      </c>
      <c r="K66" s="8">
        <v>3751118</v>
      </c>
      <c r="L66" s="8">
        <v>3977</v>
      </c>
      <c r="M66" s="8">
        <v>8582</v>
      </c>
      <c r="N66" s="8">
        <v>582644</v>
      </c>
      <c r="O66" s="8">
        <v>571748</v>
      </c>
      <c r="P66" s="8">
        <v>2774</v>
      </c>
      <c r="Q66" s="8">
        <v>2398</v>
      </c>
      <c r="R66" s="8">
        <v>1000</v>
      </c>
      <c r="S66" s="8">
        <v>3805</v>
      </c>
      <c r="T66" s="8">
        <v>35</v>
      </c>
      <c r="U66" s="8">
        <v>884</v>
      </c>
      <c r="V66" s="8">
        <v>120257</v>
      </c>
      <c r="W66" s="8">
        <v>87291</v>
      </c>
      <c r="X66" s="8">
        <v>321</v>
      </c>
      <c r="Y66" s="8">
        <v>40</v>
      </c>
      <c r="Z66" s="8">
        <v>0</v>
      </c>
      <c r="AA66" s="8">
        <v>32603</v>
      </c>
      <c r="AB66" s="8">
        <v>2</v>
      </c>
      <c r="AC66" s="8">
        <v>1</v>
      </c>
      <c r="AD66" s="8">
        <v>162620</v>
      </c>
      <c r="AE66" s="8">
        <v>129651</v>
      </c>
      <c r="AF66" s="8">
        <v>4302</v>
      </c>
      <c r="AG66" s="8">
        <v>123</v>
      </c>
      <c r="AH66" s="8">
        <v>9506</v>
      </c>
      <c r="AI66" s="8">
        <v>18139</v>
      </c>
      <c r="AJ66" s="8">
        <v>898</v>
      </c>
      <c r="AK66" s="8">
        <v>26</v>
      </c>
      <c r="AL66" s="8">
        <v>0</v>
      </c>
      <c r="AM66" s="8">
        <v>12</v>
      </c>
      <c r="AN66" s="8">
        <v>0</v>
      </c>
      <c r="AO66" s="8">
        <v>0</v>
      </c>
      <c r="AP66" s="8">
        <v>0</v>
      </c>
      <c r="AQ66" s="8">
        <v>0</v>
      </c>
      <c r="AR66" s="8">
        <v>0</v>
      </c>
      <c r="AS66" s="8">
        <v>15</v>
      </c>
      <c r="AT66" s="29">
        <f t="shared" si="0"/>
        <v>-1</v>
      </c>
      <c r="AU66" s="29">
        <f t="shared" si="1"/>
        <v>1</v>
      </c>
      <c r="AV66" s="29">
        <f t="shared" si="2"/>
        <v>-1</v>
      </c>
      <c r="AW66" s="29">
        <f t="shared" si="3"/>
        <v>0</v>
      </c>
      <c r="AX66" s="29">
        <f t="shared" si="4"/>
        <v>0</v>
      </c>
    </row>
    <row r="67" spans="1:50" ht="25.5" customHeight="1">
      <c r="A67" s="12">
        <v>1399</v>
      </c>
      <c r="B67" s="12">
        <v>3</v>
      </c>
      <c r="C67" s="12" t="s">
        <v>328</v>
      </c>
      <c r="D67" s="33" t="s">
        <v>327</v>
      </c>
      <c r="E67" s="8">
        <v>5329127</v>
      </c>
      <c r="F67" s="8">
        <v>1251552</v>
      </c>
      <c r="G67" s="8">
        <v>46176</v>
      </c>
      <c r="H67" s="8">
        <v>27787</v>
      </c>
      <c r="I67" s="8">
        <v>46150</v>
      </c>
      <c r="J67" s="8">
        <v>193785</v>
      </c>
      <c r="K67" s="8">
        <v>3751118</v>
      </c>
      <c r="L67" s="8">
        <v>3977</v>
      </c>
      <c r="M67" s="8">
        <v>8582</v>
      </c>
      <c r="N67" s="8">
        <v>582644</v>
      </c>
      <c r="O67" s="8">
        <v>571748</v>
      </c>
      <c r="P67" s="8">
        <v>2774</v>
      </c>
      <c r="Q67" s="8">
        <v>2398</v>
      </c>
      <c r="R67" s="8">
        <v>1000</v>
      </c>
      <c r="S67" s="8">
        <v>3805</v>
      </c>
      <c r="T67" s="8">
        <v>35</v>
      </c>
      <c r="U67" s="8">
        <v>884</v>
      </c>
      <c r="V67" s="8">
        <v>120257</v>
      </c>
      <c r="W67" s="8">
        <v>87291</v>
      </c>
      <c r="X67" s="8">
        <v>321</v>
      </c>
      <c r="Y67" s="8">
        <v>40</v>
      </c>
      <c r="Z67" s="8">
        <v>0</v>
      </c>
      <c r="AA67" s="8">
        <v>32603</v>
      </c>
      <c r="AB67" s="8">
        <v>2</v>
      </c>
      <c r="AC67" s="8">
        <v>1</v>
      </c>
      <c r="AD67" s="8">
        <v>162620</v>
      </c>
      <c r="AE67" s="8">
        <v>129651</v>
      </c>
      <c r="AF67" s="8">
        <v>4302</v>
      </c>
      <c r="AG67" s="8">
        <v>123</v>
      </c>
      <c r="AH67" s="8">
        <v>9506</v>
      </c>
      <c r="AI67" s="8">
        <v>18139</v>
      </c>
      <c r="AJ67" s="8">
        <v>898</v>
      </c>
      <c r="AK67" s="8">
        <v>26</v>
      </c>
      <c r="AL67" s="8">
        <v>0</v>
      </c>
      <c r="AM67" s="8">
        <v>12</v>
      </c>
      <c r="AN67" s="8">
        <v>0</v>
      </c>
      <c r="AO67" s="8">
        <v>0</v>
      </c>
      <c r="AP67" s="8">
        <v>0</v>
      </c>
      <c r="AQ67" s="8">
        <v>0</v>
      </c>
      <c r="AR67" s="8">
        <v>0</v>
      </c>
      <c r="AS67" s="8">
        <v>15</v>
      </c>
      <c r="AT67" s="29">
        <f t="shared" si="0"/>
        <v>-1</v>
      </c>
      <c r="AU67" s="29">
        <f t="shared" si="1"/>
        <v>1</v>
      </c>
      <c r="AV67" s="29">
        <f t="shared" si="2"/>
        <v>-1</v>
      </c>
      <c r="AW67" s="29">
        <f t="shared" si="3"/>
        <v>0</v>
      </c>
      <c r="AX67" s="29">
        <f t="shared" si="4"/>
        <v>0</v>
      </c>
    </row>
    <row r="68" spans="1:50" ht="25.5" customHeight="1">
      <c r="A68" s="12">
        <v>1399</v>
      </c>
      <c r="B68" s="12">
        <v>4</v>
      </c>
      <c r="C68" s="12" t="s">
        <v>329</v>
      </c>
      <c r="D68" s="33" t="s">
        <v>330</v>
      </c>
      <c r="E68" s="8">
        <v>4154715</v>
      </c>
      <c r="F68" s="8">
        <v>368957</v>
      </c>
      <c r="G68" s="8">
        <v>15139</v>
      </c>
      <c r="H68" s="8">
        <v>6362</v>
      </c>
      <c r="I68" s="8">
        <v>44778</v>
      </c>
      <c r="J68" s="8">
        <v>31798</v>
      </c>
      <c r="K68" s="8">
        <v>3684007</v>
      </c>
      <c r="L68" s="8">
        <v>1420</v>
      </c>
      <c r="M68" s="8">
        <v>2253</v>
      </c>
      <c r="N68" s="8">
        <v>302467</v>
      </c>
      <c r="O68" s="8">
        <v>298029</v>
      </c>
      <c r="P68" s="8">
        <v>1801</v>
      </c>
      <c r="Q68" s="8">
        <v>1525</v>
      </c>
      <c r="R68" s="8">
        <v>1000</v>
      </c>
      <c r="S68" s="8">
        <v>0</v>
      </c>
      <c r="T68" s="8">
        <v>0</v>
      </c>
      <c r="U68" s="8">
        <v>112</v>
      </c>
      <c r="V68" s="8">
        <v>77625</v>
      </c>
      <c r="W68" s="8">
        <v>58192</v>
      </c>
      <c r="X68" s="8">
        <v>318</v>
      </c>
      <c r="Y68" s="8">
        <v>38</v>
      </c>
      <c r="Z68" s="8">
        <v>0</v>
      </c>
      <c r="AA68" s="8">
        <v>19078</v>
      </c>
      <c r="AB68" s="8">
        <v>0</v>
      </c>
      <c r="AC68" s="8">
        <v>0</v>
      </c>
      <c r="AD68" s="8">
        <v>73641</v>
      </c>
      <c r="AE68" s="8">
        <v>63886</v>
      </c>
      <c r="AF68" s="8">
        <v>1014</v>
      </c>
      <c r="AG68" s="8">
        <v>0</v>
      </c>
      <c r="AH68" s="8">
        <v>282</v>
      </c>
      <c r="AI68" s="8">
        <v>8256</v>
      </c>
      <c r="AJ68" s="8">
        <v>203</v>
      </c>
      <c r="AK68" s="8">
        <v>26</v>
      </c>
      <c r="AL68" s="8">
        <v>0</v>
      </c>
      <c r="AM68" s="8">
        <v>12</v>
      </c>
      <c r="AN68" s="8">
        <v>0</v>
      </c>
      <c r="AO68" s="8">
        <v>0</v>
      </c>
      <c r="AP68" s="8">
        <v>0</v>
      </c>
      <c r="AQ68" s="8">
        <v>0</v>
      </c>
      <c r="AR68" s="8">
        <v>0</v>
      </c>
      <c r="AS68" s="8">
        <v>15</v>
      </c>
      <c r="AT68" s="29">
        <f t="shared" si="0"/>
        <v>-1</v>
      </c>
      <c r="AU68" s="29">
        <f t="shared" si="1"/>
        <v>0</v>
      </c>
      <c r="AV68" s="29">
        <f t="shared" si="2"/>
        <v>-1</v>
      </c>
      <c r="AW68" s="29">
        <f t="shared" si="3"/>
        <v>0</v>
      </c>
      <c r="AX68" s="29">
        <f t="shared" si="4"/>
        <v>1</v>
      </c>
    </row>
    <row r="69" spans="1:50" ht="25.5" customHeight="1">
      <c r="A69" s="12">
        <v>1399</v>
      </c>
      <c r="B69" s="12">
        <v>4</v>
      </c>
      <c r="C69" s="12" t="s">
        <v>331</v>
      </c>
      <c r="D69" s="33" t="s">
        <v>332</v>
      </c>
      <c r="E69" s="8">
        <v>705856</v>
      </c>
      <c r="F69" s="8">
        <v>446853</v>
      </c>
      <c r="G69" s="8">
        <v>23326</v>
      </c>
      <c r="H69" s="8">
        <v>13063</v>
      </c>
      <c r="I69" s="8">
        <v>0</v>
      </c>
      <c r="J69" s="8">
        <v>153418</v>
      </c>
      <c r="K69" s="8">
        <v>67106</v>
      </c>
      <c r="L69" s="8">
        <v>868</v>
      </c>
      <c r="M69" s="8">
        <v>1221</v>
      </c>
      <c r="N69" s="8">
        <v>176846</v>
      </c>
      <c r="O69" s="8">
        <v>171419</v>
      </c>
      <c r="P69" s="8">
        <v>536</v>
      </c>
      <c r="Q69" s="8">
        <v>433</v>
      </c>
      <c r="R69" s="8">
        <v>0</v>
      </c>
      <c r="S69" s="8">
        <v>3805</v>
      </c>
      <c r="T69" s="8">
        <v>0</v>
      </c>
      <c r="U69" s="8">
        <v>653</v>
      </c>
      <c r="V69" s="8">
        <v>15824</v>
      </c>
      <c r="W69" s="8">
        <v>12290</v>
      </c>
      <c r="X69" s="8">
        <v>4</v>
      </c>
      <c r="Y69" s="8">
        <v>2</v>
      </c>
      <c r="Z69" s="8">
        <v>0</v>
      </c>
      <c r="AA69" s="8">
        <v>3525</v>
      </c>
      <c r="AB69" s="8">
        <v>2</v>
      </c>
      <c r="AC69" s="8">
        <v>1</v>
      </c>
      <c r="AD69" s="8">
        <v>43112</v>
      </c>
      <c r="AE69" s="8">
        <v>31546</v>
      </c>
      <c r="AF69" s="8">
        <v>1985</v>
      </c>
      <c r="AG69" s="8">
        <v>24</v>
      </c>
      <c r="AH69" s="8">
        <v>6481</v>
      </c>
      <c r="AI69" s="8">
        <v>2835</v>
      </c>
      <c r="AJ69" s="8">
        <v>241</v>
      </c>
      <c r="AK69" s="8">
        <v>0</v>
      </c>
      <c r="AL69" s="8">
        <v>0</v>
      </c>
      <c r="AM69" s="8">
        <v>0</v>
      </c>
      <c r="AN69" s="8">
        <v>0</v>
      </c>
      <c r="AO69" s="8">
        <v>0</v>
      </c>
      <c r="AP69" s="8">
        <v>0</v>
      </c>
      <c r="AQ69" s="8">
        <v>0</v>
      </c>
      <c r="AR69" s="8">
        <v>0</v>
      </c>
      <c r="AS69" s="8">
        <v>0</v>
      </c>
      <c r="AT69" s="29">
        <f t="shared" ref="AT69:AT132" si="5">AK69-AS69-AR69-AQ69-AP69-AO69-AN69-AM69-AL69</f>
        <v>0</v>
      </c>
      <c r="AU69" s="29">
        <f t="shared" ref="AU69:AU132" si="6">AD69-AE69-AF69-AG69-AH69-AI69-AJ69</f>
        <v>0</v>
      </c>
      <c r="AV69" s="29">
        <f t="shared" ref="AV69:AV132" si="7">V69-W69-X69-Y69-Z69-AA69-AB69-AC69</f>
        <v>0</v>
      </c>
      <c r="AW69" s="29">
        <f t="shared" ref="AW69:AW132" si="8">N69-O69-P69-Q69-R69-S69-T69-U69</f>
        <v>0</v>
      </c>
      <c r="AX69" s="29">
        <f t="shared" ref="AX69:AX132" si="9">E69-F69-G69-H69-I69-J69-K69-L69-M69</f>
        <v>1</v>
      </c>
    </row>
    <row r="70" spans="1:50" ht="25.5" customHeight="1">
      <c r="A70" s="12">
        <v>1399</v>
      </c>
      <c r="B70" s="12">
        <v>4</v>
      </c>
      <c r="C70" s="12" t="s">
        <v>333</v>
      </c>
      <c r="D70" s="33" t="s">
        <v>334</v>
      </c>
      <c r="E70" s="8">
        <v>468556</v>
      </c>
      <c r="F70" s="8">
        <v>435742</v>
      </c>
      <c r="G70" s="8">
        <v>7711</v>
      </c>
      <c r="H70" s="8">
        <v>8362</v>
      </c>
      <c r="I70" s="8">
        <v>1372</v>
      </c>
      <c r="J70" s="8">
        <v>8568</v>
      </c>
      <c r="K70" s="8">
        <v>4</v>
      </c>
      <c r="L70" s="8">
        <v>1689</v>
      </c>
      <c r="M70" s="8">
        <v>5107</v>
      </c>
      <c r="N70" s="8">
        <v>103331</v>
      </c>
      <c r="O70" s="8">
        <v>102300</v>
      </c>
      <c r="P70" s="8">
        <v>436</v>
      </c>
      <c r="Q70" s="8">
        <v>440</v>
      </c>
      <c r="R70" s="8">
        <v>0</v>
      </c>
      <c r="S70" s="8">
        <v>0</v>
      </c>
      <c r="T70" s="8">
        <v>35</v>
      </c>
      <c r="U70" s="8">
        <v>119</v>
      </c>
      <c r="V70" s="8">
        <v>26808</v>
      </c>
      <c r="W70" s="8">
        <v>16809</v>
      </c>
      <c r="X70" s="8">
        <v>0</v>
      </c>
      <c r="Y70" s="8">
        <v>0</v>
      </c>
      <c r="Z70" s="8">
        <v>0</v>
      </c>
      <c r="AA70" s="8">
        <v>9999</v>
      </c>
      <c r="AB70" s="8">
        <v>0</v>
      </c>
      <c r="AC70" s="8">
        <v>0</v>
      </c>
      <c r="AD70" s="8">
        <v>45866</v>
      </c>
      <c r="AE70" s="8">
        <v>34219</v>
      </c>
      <c r="AF70" s="8">
        <v>1303</v>
      </c>
      <c r="AG70" s="8">
        <v>99</v>
      </c>
      <c r="AH70" s="8">
        <v>2743</v>
      </c>
      <c r="AI70" s="8">
        <v>7048</v>
      </c>
      <c r="AJ70" s="8">
        <v>454</v>
      </c>
      <c r="AK70" s="8">
        <v>0</v>
      </c>
      <c r="AL70" s="8">
        <v>0</v>
      </c>
      <c r="AM70" s="8">
        <v>0</v>
      </c>
      <c r="AN70" s="8">
        <v>0</v>
      </c>
      <c r="AO70" s="8">
        <v>0</v>
      </c>
      <c r="AP70" s="8">
        <v>0</v>
      </c>
      <c r="AQ70" s="8">
        <v>0</v>
      </c>
      <c r="AR70" s="8">
        <v>0</v>
      </c>
      <c r="AS70" s="8">
        <v>0</v>
      </c>
      <c r="AT70" s="29">
        <f t="shared" si="5"/>
        <v>0</v>
      </c>
      <c r="AU70" s="29">
        <f t="shared" si="6"/>
        <v>0</v>
      </c>
      <c r="AV70" s="29">
        <f t="shared" si="7"/>
        <v>0</v>
      </c>
      <c r="AW70" s="29">
        <f t="shared" si="8"/>
        <v>1</v>
      </c>
      <c r="AX70" s="29">
        <f t="shared" si="9"/>
        <v>1</v>
      </c>
    </row>
    <row r="71" spans="1:50" ht="25.5" customHeight="1">
      <c r="A71" s="12">
        <v>1399</v>
      </c>
      <c r="B71" s="12">
        <v>2</v>
      </c>
      <c r="C71" s="12" t="s">
        <v>335</v>
      </c>
      <c r="D71" s="33" t="s">
        <v>336</v>
      </c>
      <c r="E71" s="8">
        <v>844659</v>
      </c>
      <c r="F71" s="8">
        <v>500439</v>
      </c>
      <c r="G71" s="8">
        <v>65048</v>
      </c>
      <c r="H71" s="8">
        <v>15894</v>
      </c>
      <c r="I71" s="8">
        <v>6634</v>
      </c>
      <c r="J71" s="8">
        <v>230845</v>
      </c>
      <c r="K71" s="8">
        <v>13565</v>
      </c>
      <c r="L71" s="8">
        <v>1198</v>
      </c>
      <c r="M71" s="8">
        <v>11036</v>
      </c>
      <c r="N71" s="8">
        <v>49989</v>
      </c>
      <c r="O71" s="8">
        <v>46949</v>
      </c>
      <c r="P71" s="8">
        <v>1297</v>
      </c>
      <c r="Q71" s="8">
        <v>1134</v>
      </c>
      <c r="R71" s="8">
        <v>0</v>
      </c>
      <c r="S71" s="8">
        <v>0</v>
      </c>
      <c r="T71" s="8">
        <v>0</v>
      </c>
      <c r="U71" s="8">
        <v>609</v>
      </c>
      <c r="V71" s="8">
        <v>17210</v>
      </c>
      <c r="W71" s="8">
        <v>3891</v>
      </c>
      <c r="X71" s="8">
        <v>67</v>
      </c>
      <c r="Y71" s="8">
        <v>0</v>
      </c>
      <c r="Z71" s="8">
        <v>0</v>
      </c>
      <c r="AA71" s="8">
        <v>13253</v>
      </c>
      <c r="AB71" s="8">
        <v>0</v>
      </c>
      <c r="AC71" s="8">
        <v>0</v>
      </c>
      <c r="AD71" s="8">
        <v>144764</v>
      </c>
      <c r="AE71" s="8">
        <v>51134</v>
      </c>
      <c r="AF71" s="8">
        <v>425</v>
      </c>
      <c r="AG71" s="8">
        <v>16</v>
      </c>
      <c r="AH71" s="8">
        <v>128</v>
      </c>
      <c r="AI71" s="8">
        <v>92511</v>
      </c>
      <c r="AJ71" s="8">
        <v>550</v>
      </c>
      <c r="AK71" s="8">
        <v>140658</v>
      </c>
      <c r="AL71" s="8">
        <v>140489</v>
      </c>
      <c r="AM71" s="8">
        <v>169</v>
      </c>
      <c r="AN71" s="8">
        <v>0</v>
      </c>
      <c r="AO71" s="8">
        <v>0</v>
      </c>
      <c r="AP71" s="8">
        <v>0</v>
      </c>
      <c r="AQ71" s="8">
        <v>0</v>
      </c>
      <c r="AR71" s="8">
        <v>0</v>
      </c>
      <c r="AS71" s="8">
        <v>0</v>
      </c>
      <c r="AT71" s="29">
        <f t="shared" si="5"/>
        <v>0</v>
      </c>
      <c r="AU71" s="29">
        <f t="shared" si="6"/>
        <v>0</v>
      </c>
      <c r="AV71" s="29">
        <f t="shared" si="7"/>
        <v>-1</v>
      </c>
      <c r="AW71" s="29">
        <f t="shared" si="8"/>
        <v>0</v>
      </c>
      <c r="AX71" s="29">
        <f t="shared" si="9"/>
        <v>0</v>
      </c>
    </row>
    <row r="72" spans="1:50" ht="25.5" customHeight="1">
      <c r="A72" s="12">
        <v>1399</v>
      </c>
      <c r="B72" s="12">
        <v>3</v>
      </c>
      <c r="C72" s="12" t="s">
        <v>337</v>
      </c>
      <c r="D72" s="33" t="s">
        <v>338</v>
      </c>
      <c r="E72" s="8">
        <v>844659</v>
      </c>
      <c r="F72" s="8">
        <v>500439</v>
      </c>
      <c r="G72" s="8">
        <v>65048</v>
      </c>
      <c r="H72" s="8">
        <v>15894</v>
      </c>
      <c r="I72" s="8">
        <v>6634</v>
      </c>
      <c r="J72" s="8">
        <v>230845</v>
      </c>
      <c r="K72" s="8">
        <v>13565</v>
      </c>
      <c r="L72" s="8">
        <v>1198</v>
      </c>
      <c r="M72" s="8">
        <v>11036</v>
      </c>
      <c r="N72" s="8">
        <v>49989</v>
      </c>
      <c r="O72" s="8">
        <v>46949</v>
      </c>
      <c r="P72" s="8">
        <v>1297</v>
      </c>
      <c r="Q72" s="8">
        <v>1134</v>
      </c>
      <c r="R72" s="8">
        <v>0</v>
      </c>
      <c r="S72" s="8">
        <v>0</v>
      </c>
      <c r="T72" s="8">
        <v>0</v>
      </c>
      <c r="U72" s="8">
        <v>609</v>
      </c>
      <c r="V72" s="8">
        <v>17210</v>
      </c>
      <c r="W72" s="8">
        <v>3891</v>
      </c>
      <c r="X72" s="8">
        <v>67</v>
      </c>
      <c r="Y72" s="8">
        <v>0</v>
      </c>
      <c r="Z72" s="8">
        <v>0</v>
      </c>
      <c r="AA72" s="8">
        <v>13253</v>
      </c>
      <c r="AB72" s="8">
        <v>0</v>
      </c>
      <c r="AC72" s="8">
        <v>0</v>
      </c>
      <c r="AD72" s="8">
        <v>144764</v>
      </c>
      <c r="AE72" s="8">
        <v>51134</v>
      </c>
      <c r="AF72" s="8">
        <v>425</v>
      </c>
      <c r="AG72" s="8">
        <v>16</v>
      </c>
      <c r="AH72" s="8">
        <v>128</v>
      </c>
      <c r="AI72" s="8">
        <v>92511</v>
      </c>
      <c r="AJ72" s="8">
        <v>550</v>
      </c>
      <c r="AK72" s="8">
        <v>140658</v>
      </c>
      <c r="AL72" s="8">
        <v>140489</v>
      </c>
      <c r="AM72" s="8">
        <v>169</v>
      </c>
      <c r="AN72" s="8">
        <v>0</v>
      </c>
      <c r="AO72" s="8">
        <v>0</v>
      </c>
      <c r="AP72" s="8">
        <v>0</v>
      </c>
      <c r="AQ72" s="8">
        <v>0</v>
      </c>
      <c r="AR72" s="8">
        <v>0</v>
      </c>
      <c r="AS72" s="8">
        <v>0</v>
      </c>
      <c r="AT72" s="29">
        <f t="shared" si="5"/>
        <v>0</v>
      </c>
      <c r="AU72" s="29">
        <f t="shared" si="6"/>
        <v>0</v>
      </c>
      <c r="AV72" s="29">
        <f t="shared" si="7"/>
        <v>-1</v>
      </c>
      <c r="AW72" s="29">
        <f t="shared" si="8"/>
        <v>0</v>
      </c>
      <c r="AX72" s="29">
        <f t="shared" si="9"/>
        <v>0</v>
      </c>
    </row>
    <row r="73" spans="1:50" ht="25.5" customHeight="1">
      <c r="A73" s="12">
        <v>1399</v>
      </c>
      <c r="B73" s="12">
        <v>4</v>
      </c>
      <c r="C73" s="12" t="s">
        <v>339</v>
      </c>
      <c r="D73" s="33" t="s">
        <v>340</v>
      </c>
      <c r="E73" s="8">
        <v>795257</v>
      </c>
      <c r="F73" s="8">
        <v>488166</v>
      </c>
      <c r="G73" s="8">
        <v>53126</v>
      </c>
      <c r="H73" s="8">
        <v>9537</v>
      </c>
      <c r="I73" s="8">
        <v>6626</v>
      </c>
      <c r="J73" s="8">
        <v>215873</v>
      </c>
      <c r="K73" s="8">
        <v>11605</v>
      </c>
      <c r="L73" s="8">
        <v>1173</v>
      </c>
      <c r="M73" s="8">
        <v>9151</v>
      </c>
      <c r="N73" s="8">
        <v>48214</v>
      </c>
      <c r="O73" s="8">
        <v>46296</v>
      </c>
      <c r="P73" s="8">
        <v>1297</v>
      </c>
      <c r="Q73" s="8">
        <v>11</v>
      </c>
      <c r="R73" s="8">
        <v>0</v>
      </c>
      <c r="S73" s="8">
        <v>0</v>
      </c>
      <c r="T73" s="8">
        <v>0</v>
      </c>
      <c r="U73" s="8">
        <v>609</v>
      </c>
      <c r="V73" s="8">
        <v>17210</v>
      </c>
      <c r="W73" s="8">
        <v>3891</v>
      </c>
      <c r="X73" s="8">
        <v>67</v>
      </c>
      <c r="Y73" s="8">
        <v>0</v>
      </c>
      <c r="Z73" s="8">
        <v>0</v>
      </c>
      <c r="AA73" s="8">
        <v>13253</v>
      </c>
      <c r="AB73" s="8">
        <v>0</v>
      </c>
      <c r="AC73" s="8">
        <v>0</v>
      </c>
      <c r="AD73" s="8">
        <v>143696</v>
      </c>
      <c r="AE73" s="8">
        <v>50067</v>
      </c>
      <c r="AF73" s="8">
        <v>425</v>
      </c>
      <c r="AG73" s="8">
        <v>16</v>
      </c>
      <c r="AH73" s="8">
        <v>128</v>
      </c>
      <c r="AI73" s="8">
        <v>92511</v>
      </c>
      <c r="AJ73" s="8">
        <v>550</v>
      </c>
      <c r="AK73" s="8">
        <v>140489</v>
      </c>
      <c r="AL73" s="8">
        <v>140489</v>
      </c>
      <c r="AM73" s="8">
        <v>0</v>
      </c>
      <c r="AN73" s="8">
        <v>0</v>
      </c>
      <c r="AO73" s="8">
        <v>0</v>
      </c>
      <c r="AP73" s="8">
        <v>0</v>
      </c>
      <c r="AQ73" s="8">
        <v>0</v>
      </c>
      <c r="AR73" s="8">
        <v>0</v>
      </c>
      <c r="AS73" s="8">
        <v>0</v>
      </c>
      <c r="AT73" s="29">
        <f t="shared" si="5"/>
        <v>0</v>
      </c>
      <c r="AU73" s="29">
        <f t="shared" si="6"/>
        <v>-1</v>
      </c>
      <c r="AV73" s="29">
        <f t="shared" si="7"/>
        <v>-1</v>
      </c>
      <c r="AW73" s="29">
        <f t="shared" si="8"/>
        <v>1</v>
      </c>
      <c r="AX73" s="29">
        <f t="shared" si="9"/>
        <v>0</v>
      </c>
    </row>
    <row r="74" spans="1:50" ht="25.5" customHeight="1">
      <c r="A74" s="12">
        <v>1399</v>
      </c>
      <c r="B74" s="12">
        <v>4</v>
      </c>
      <c r="C74" s="12" t="s">
        <v>341</v>
      </c>
      <c r="D74" s="33" t="s">
        <v>342</v>
      </c>
      <c r="E74" s="8">
        <v>49402</v>
      </c>
      <c r="F74" s="8">
        <v>12273</v>
      </c>
      <c r="G74" s="8">
        <v>11922</v>
      </c>
      <c r="H74" s="8">
        <v>6357</v>
      </c>
      <c r="I74" s="8">
        <v>8</v>
      </c>
      <c r="J74" s="8">
        <v>14972</v>
      </c>
      <c r="K74" s="8">
        <v>1960</v>
      </c>
      <c r="L74" s="8">
        <v>24</v>
      </c>
      <c r="M74" s="8">
        <v>1885</v>
      </c>
      <c r="N74" s="8">
        <v>1775</v>
      </c>
      <c r="O74" s="8">
        <v>653</v>
      </c>
      <c r="P74" s="8">
        <v>0</v>
      </c>
      <c r="Q74" s="8">
        <v>1122</v>
      </c>
      <c r="R74" s="8">
        <v>0</v>
      </c>
      <c r="S74" s="8">
        <v>0</v>
      </c>
      <c r="T74" s="8">
        <v>0</v>
      </c>
      <c r="U74" s="8">
        <v>0</v>
      </c>
      <c r="V74" s="8">
        <v>0</v>
      </c>
      <c r="W74" s="8">
        <v>0</v>
      </c>
      <c r="X74" s="8">
        <v>0</v>
      </c>
      <c r="Y74" s="8">
        <v>0</v>
      </c>
      <c r="Z74" s="8">
        <v>0</v>
      </c>
      <c r="AA74" s="8">
        <v>0</v>
      </c>
      <c r="AB74" s="8">
        <v>0</v>
      </c>
      <c r="AC74" s="8">
        <v>0</v>
      </c>
      <c r="AD74" s="8">
        <v>1068</v>
      </c>
      <c r="AE74" s="8">
        <v>1068</v>
      </c>
      <c r="AF74" s="8">
        <v>0</v>
      </c>
      <c r="AG74" s="8">
        <v>0</v>
      </c>
      <c r="AH74" s="8">
        <v>0</v>
      </c>
      <c r="AI74" s="8">
        <v>0</v>
      </c>
      <c r="AJ74" s="8">
        <v>0</v>
      </c>
      <c r="AK74" s="8">
        <v>169</v>
      </c>
      <c r="AL74" s="8">
        <v>0</v>
      </c>
      <c r="AM74" s="8">
        <v>169</v>
      </c>
      <c r="AN74" s="8">
        <v>0</v>
      </c>
      <c r="AO74" s="8">
        <v>0</v>
      </c>
      <c r="AP74" s="8">
        <v>0</v>
      </c>
      <c r="AQ74" s="8">
        <v>0</v>
      </c>
      <c r="AR74" s="8">
        <v>0</v>
      </c>
      <c r="AS74" s="8">
        <v>0</v>
      </c>
      <c r="AT74" s="29">
        <f t="shared" si="5"/>
        <v>0</v>
      </c>
      <c r="AU74" s="29">
        <f t="shared" si="6"/>
        <v>0</v>
      </c>
      <c r="AV74" s="29">
        <f t="shared" si="7"/>
        <v>0</v>
      </c>
      <c r="AW74" s="29">
        <f t="shared" si="8"/>
        <v>0</v>
      </c>
      <c r="AX74" s="29">
        <f t="shared" si="9"/>
        <v>1</v>
      </c>
    </row>
    <row r="75" spans="1:50" ht="25.5" customHeight="1">
      <c r="A75" s="12">
        <v>1399</v>
      </c>
      <c r="B75" s="12">
        <v>2</v>
      </c>
      <c r="C75" s="12" t="s">
        <v>343</v>
      </c>
      <c r="D75" s="33" t="s">
        <v>344</v>
      </c>
      <c r="E75" s="8">
        <v>2175520</v>
      </c>
      <c r="F75" s="8">
        <v>1372883</v>
      </c>
      <c r="G75" s="8">
        <v>26469</v>
      </c>
      <c r="H75" s="8">
        <v>18348</v>
      </c>
      <c r="I75" s="8">
        <v>51493</v>
      </c>
      <c r="J75" s="8">
        <v>293672</v>
      </c>
      <c r="K75" s="8">
        <v>405814</v>
      </c>
      <c r="L75" s="8">
        <v>4919</v>
      </c>
      <c r="M75" s="8">
        <v>1923</v>
      </c>
      <c r="N75" s="8">
        <v>33262</v>
      </c>
      <c r="O75" s="8">
        <v>29545</v>
      </c>
      <c r="P75" s="8">
        <v>1287</v>
      </c>
      <c r="Q75" s="8">
        <v>28</v>
      </c>
      <c r="R75" s="8">
        <v>2263</v>
      </c>
      <c r="S75" s="8">
        <v>0</v>
      </c>
      <c r="T75" s="8">
        <v>0</v>
      </c>
      <c r="U75" s="8">
        <v>140</v>
      </c>
      <c r="V75" s="8">
        <v>46258</v>
      </c>
      <c r="W75" s="8">
        <v>23519</v>
      </c>
      <c r="X75" s="8">
        <v>513</v>
      </c>
      <c r="Y75" s="8">
        <v>0</v>
      </c>
      <c r="Z75" s="8">
        <v>51</v>
      </c>
      <c r="AA75" s="8">
        <v>22174</v>
      </c>
      <c r="AB75" s="8">
        <v>0</v>
      </c>
      <c r="AC75" s="8">
        <v>0</v>
      </c>
      <c r="AD75" s="8">
        <v>140021</v>
      </c>
      <c r="AE75" s="8">
        <v>106569</v>
      </c>
      <c r="AF75" s="8">
        <v>2277</v>
      </c>
      <c r="AG75" s="8">
        <v>1525</v>
      </c>
      <c r="AH75" s="8">
        <v>5010</v>
      </c>
      <c r="AI75" s="8">
        <v>24571</v>
      </c>
      <c r="AJ75" s="8">
        <v>69</v>
      </c>
      <c r="AK75" s="8">
        <v>26084</v>
      </c>
      <c r="AL75" s="8">
        <v>18928</v>
      </c>
      <c r="AM75" s="8">
        <v>0</v>
      </c>
      <c r="AN75" s="8">
        <v>0</v>
      </c>
      <c r="AO75" s="8">
        <v>1629</v>
      </c>
      <c r="AP75" s="8">
        <v>5527</v>
      </c>
      <c r="AQ75" s="8">
        <v>0</v>
      </c>
      <c r="AR75" s="8">
        <v>0</v>
      </c>
      <c r="AS75" s="8">
        <v>0</v>
      </c>
      <c r="AT75" s="29">
        <f t="shared" si="5"/>
        <v>0</v>
      </c>
      <c r="AU75" s="29">
        <f t="shared" si="6"/>
        <v>0</v>
      </c>
      <c r="AV75" s="29">
        <f t="shared" si="7"/>
        <v>1</v>
      </c>
      <c r="AW75" s="29">
        <f t="shared" si="8"/>
        <v>-1</v>
      </c>
      <c r="AX75" s="29">
        <f t="shared" si="9"/>
        <v>-1</v>
      </c>
    </row>
    <row r="76" spans="1:50" ht="25.5" customHeight="1">
      <c r="A76" s="12">
        <v>1399</v>
      </c>
      <c r="B76" s="12">
        <v>3</v>
      </c>
      <c r="C76" s="12" t="s">
        <v>345</v>
      </c>
      <c r="D76" s="33" t="s">
        <v>346</v>
      </c>
      <c r="E76" s="8">
        <v>35862</v>
      </c>
      <c r="F76" s="8">
        <v>14101</v>
      </c>
      <c r="G76" s="8">
        <v>1688</v>
      </c>
      <c r="H76" s="8">
        <v>874</v>
      </c>
      <c r="I76" s="8">
        <v>18203</v>
      </c>
      <c r="J76" s="8">
        <v>512</v>
      </c>
      <c r="K76" s="8">
        <v>0</v>
      </c>
      <c r="L76" s="8">
        <v>192</v>
      </c>
      <c r="M76" s="8">
        <v>293</v>
      </c>
      <c r="N76" s="8">
        <v>8955</v>
      </c>
      <c r="O76" s="8">
        <v>6655</v>
      </c>
      <c r="P76" s="8">
        <v>37</v>
      </c>
      <c r="Q76" s="8">
        <v>0</v>
      </c>
      <c r="R76" s="8">
        <v>2263</v>
      </c>
      <c r="S76" s="8">
        <v>0</v>
      </c>
      <c r="T76" s="8">
        <v>0</v>
      </c>
      <c r="U76" s="8">
        <v>0</v>
      </c>
      <c r="V76" s="8">
        <v>5056</v>
      </c>
      <c r="W76" s="8">
        <v>1450</v>
      </c>
      <c r="X76" s="8">
        <v>333</v>
      </c>
      <c r="Y76" s="8">
        <v>0</v>
      </c>
      <c r="Z76" s="8">
        <v>51</v>
      </c>
      <c r="AA76" s="8">
        <v>3222</v>
      </c>
      <c r="AB76" s="8">
        <v>0</v>
      </c>
      <c r="AC76" s="8">
        <v>0</v>
      </c>
      <c r="AD76" s="8">
        <v>4160</v>
      </c>
      <c r="AE76" s="8">
        <v>2375</v>
      </c>
      <c r="AF76" s="8">
        <v>303</v>
      </c>
      <c r="AG76" s="8">
        <v>0</v>
      </c>
      <c r="AH76" s="8">
        <v>1133</v>
      </c>
      <c r="AI76" s="8">
        <v>310</v>
      </c>
      <c r="AJ76" s="8">
        <v>38</v>
      </c>
      <c r="AK76" s="8">
        <v>0</v>
      </c>
      <c r="AL76" s="8">
        <v>0</v>
      </c>
      <c r="AM76" s="8">
        <v>0</v>
      </c>
      <c r="AN76" s="8">
        <v>0</v>
      </c>
      <c r="AO76" s="8">
        <v>0</v>
      </c>
      <c r="AP76" s="8">
        <v>0</v>
      </c>
      <c r="AQ76" s="8">
        <v>0</v>
      </c>
      <c r="AR76" s="8">
        <v>0</v>
      </c>
      <c r="AS76" s="8">
        <v>0</v>
      </c>
      <c r="AT76" s="29">
        <f t="shared" si="5"/>
        <v>0</v>
      </c>
      <c r="AU76" s="29">
        <f t="shared" si="6"/>
        <v>1</v>
      </c>
      <c r="AV76" s="29">
        <f t="shared" si="7"/>
        <v>0</v>
      </c>
      <c r="AW76" s="29">
        <f t="shared" si="8"/>
        <v>0</v>
      </c>
      <c r="AX76" s="29">
        <f t="shared" si="9"/>
        <v>-1</v>
      </c>
    </row>
    <row r="77" spans="1:50" ht="25.5" customHeight="1">
      <c r="A77" s="12">
        <v>1399</v>
      </c>
      <c r="B77" s="12">
        <v>4</v>
      </c>
      <c r="C77" s="12" t="s">
        <v>347</v>
      </c>
      <c r="D77" s="33" t="s">
        <v>348</v>
      </c>
      <c r="E77" s="8">
        <v>35862</v>
      </c>
      <c r="F77" s="8">
        <v>14101</v>
      </c>
      <c r="G77" s="8">
        <v>1688</v>
      </c>
      <c r="H77" s="8">
        <v>874</v>
      </c>
      <c r="I77" s="8">
        <v>18203</v>
      </c>
      <c r="J77" s="8">
        <v>512</v>
      </c>
      <c r="K77" s="8">
        <v>0</v>
      </c>
      <c r="L77" s="8">
        <v>192</v>
      </c>
      <c r="M77" s="8">
        <v>293</v>
      </c>
      <c r="N77" s="8">
        <v>8955</v>
      </c>
      <c r="O77" s="8">
        <v>6655</v>
      </c>
      <c r="P77" s="8">
        <v>37</v>
      </c>
      <c r="Q77" s="8">
        <v>0</v>
      </c>
      <c r="R77" s="8">
        <v>2263</v>
      </c>
      <c r="S77" s="8">
        <v>0</v>
      </c>
      <c r="T77" s="8">
        <v>0</v>
      </c>
      <c r="U77" s="8">
        <v>0</v>
      </c>
      <c r="V77" s="8">
        <v>5056</v>
      </c>
      <c r="W77" s="8">
        <v>1450</v>
      </c>
      <c r="X77" s="8">
        <v>333</v>
      </c>
      <c r="Y77" s="8">
        <v>0</v>
      </c>
      <c r="Z77" s="8">
        <v>51</v>
      </c>
      <c r="AA77" s="8">
        <v>3222</v>
      </c>
      <c r="AB77" s="8">
        <v>0</v>
      </c>
      <c r="AC77" s="8">
        <v>0</v>
      </c>
      <c r="AD77" s="8">
        <v>4160</v>
      </c>
      <c r="AE77" s="8">
        <v>2375</v>
      </c>
      <c r="AF77" s="8">
        <v>303</v>
      </c>
      <c r="AG77" s="8">
        <v>0</v>
      </c>
      <c r="AH77" s="8">
        <v>1133</v>
      </c>
      <c r="AI77" s="8">
        <v>310</v>
      </c>
      <c r="AJ77" s="8">
        <v>38</v>
      </c>
      <c r="AK77" s="8">
        <v>0</v>
      </c>
      <c r="AL77" s="8">
        <v>0</v>
      </c>
      <c r="AM77" s="8">
        <v>0</v>
      </c>
      <c r="AN77" s="8">
        <v>0</v>
      </c>
      <c r="AO77" s="8">
        <v>0</v>
      </c>
      <c r="AP77" s="8">
        <v>0</v>
      </c>
      <c r="AQ77" s="8">
        <v>0</v>
      </c>
      <c r="AR77" s="8">
        <v>0</v>
      </c>
      <c r="AS77" s="8">
        <v>0</v>
      </c>
      <c r="AT77" s="29">
        <f t="shared" si="5"/>
        <v>0</v>
      </c>
      <c r="AU77" s="29">
        <f t="shared" si="6"/>
        <v>1</v>
      </c>
      <c r="AV77" s="29">
        <f t="shared" si="7"/>
        <v>0</v>
      </c>
      <c r="AW77" s="29">
        <f t="shared" si="8"/>
        <v>0</v>
      </c>
      <c r="AX77" s="29">
        <f t="shared" si="9"/>
        <v>-1</v>
      </c>
    </row>
    <row r="78" spans="1:50" ht="25.5" customHeight="1">
      <c r="A78" s="12">
        <v>1399</v>
      </c>
      <c r="B78" s="12">
        <v>3</v>
      </c>
      <c r="C78" s="12" t="s">
        <v>349</v>
      </c>
      <c r="D78" s="33" t="s">
        <v>350</v>
      </c>
      <c r="E78" s="8">
        <v>2139658</v>
      </c>
      <c r="F78" s="8">
        <v>1358782</v>
      </c>
      <c r="G78" s="8">
        <v>24781</v>
      </c>
      <c r="H78" s="8">
        <v>17474</v>
      </c>
      <c r="I78" s="8">
        <v>33290</v>
      </c>
      <c r="J78" s="8">
        <v>293160</v>
      </c>
      <c r="K78" s="8">
        <v>405814</v>
      </c>
      <c r="L78" s="8">
        <v>4727</v>
      </c>
      <c r="M78" s="8">
        <v>1630</v>
      </c>
      <c r="N78" s="8">
        <v>24308</v>
      </c>
      <c r="O78" s="8">
        <v>22890</v>
      </c>
      <c r="P78" s="8">
        <v>1250</v>
      </c>
      <c r="Q78" s="8">
        <v>28</v>
      </c>
      <c r="R78" s="8">
        <v>0</v>
      </c>
      <c r="S78" s="8">
        <v>0</v>
      </c>
      <c r="T78" s="8">
        <v>0</v>
      </c>
      <c r="U78" s="8">
        <v>140</v>
      </c>
      <c r="V78" s="8">
        <v>41201</v>
      </c>
      <c r="W78" s="8">
        <v>22069</v>
      </c>
      <c r="X78" s="8">
        <v>181</v>
      </c>
      <c r="Y78" s="8">
        <v>0</v>
      </c>
      <c r="Z78" s="8">
        <v>0</v>
      </c>
      <c r="AA78" s="8">
        <v>18952</v>
      </c>
      <c r="AB78" s="8">
        <v>0</v>
      </c>
      <c r="AC78" s="8">
        <v>0</v>
      </c>
      <c r="AD78" s="8">
        <v>135861</v>
      </c>
      <c r="AE78" s="8">
        <v>104193</v>
      </c>
      <c r="AF78" s="8">
        <v>1974</v>
      </c>
      <c r="AG78" s="8">
        <v>1525</v>
      </c>
      <c r="AH78" s="8">
        <v>3877</v>
      </c>
      <c r="AI78" s="8">
        <v>24261</v>
      </c>
      <c r="AJ78" s="8">
        <v>30</v>
      </c>
      <c r="AK78" s="8">
        <v>26084</v>
      </c>
      <c r="AL78" s="8">
        <v>18928</v>
      </c>
      <c r="AM78" s="8">
        <v>0</v>
      </c>
      <c r="AN78" s="8">
        <v>0</v>
      </c>
      <c r="AO78" s="8">
        <v>1629</v>
      </c>
      <c r="AP78" s="8">
        <v>5527</v>
      </c>
      <c r="AQ78" s="8">
        <v>0</v>
      </c>
      <c r="AR78" s="8">
        <v>0</v>
      </c>
      <c r="AS78" s="8">
        <v>0</v>
      </c>
      <c r="AT78" s="29">
        <f t="shared" si="5"/>
        <v>0</v>
      </c>
      <c r="AU78" s="29">
        <f t="shared" si="6"/>
        <v>1</v>
      </c>
      <c r="AV78" s="29">
        <f t="shared" si="7"/>
        <v>-1</v>
      </c>
      <c r="AW78" s="29">
        <f t="shared" si="8"/>
        <v>0</v>
      </c>
      <c r="AX78" s="29">
        <f t="shared" si="9"/>
        <v>0</v>
      </c>
    </row>
    <row r="79" spans="1:50" ht="25.5" customHeight="1">
      <c r="A79" s="12">
        <v>1399</v>
      </c>
      <c r="B79" s="12">
        <v>4</v>
      </c>
      <c r="C79" s="12" t="s">
        <v>351</v>
      </c>
      <c r="D79" s="33" t="s">
        <v>350</v>
      </c>
      <c r="E79" s="8">
        <v>2139658</v>
      </c>
      <c r="F79" s="8">
        <v>1358782</v>
      </c>
      <c r="G79" s="8">
        <v>24781</v>
      </c>
      <c r="H79" s="8">
        <v>17474</v>
      </c>
      <c r="I79" s="8">
        <v>33290</v>
      </c>
      <c r="J79" s="8">
        <v>293160</v>
      </c>
      <c r="K79" s="8">
        <v>405814</v>
      </c>
      <c r="L79" s="8">
        <v>4727</v>
      </c>
      <c r="M79" s="8">
        <v>1630</v>
      </c>
      <c r="N79" s="8">
        <v>24308</v>
      </c>
      <c r="O79" s="8">
        <v>22890</v>
      </c>
      <c r="P79" s="8">
        <v>1250</v>
      </c>
      <c r="Q79" s="8">
        <v>28</v>
      </c>
      <c r="R79" s="8">
        <v>0</v>
      </c>
      <c r="S79" s="8">
        <v>0</v>
      </c>
      <c r="T79" s="8">
        <v>0</v>
      </c>
      <c r="U79" s="8">
        <v>140</v>
      </c>
      <c r="V79" s="8">
        <v>41201</v>
      </c>
      <c r="W79" s="8">
        <v>22069</v>
      </c>
      <c r="X79" s="8">
        <v>181</v>
      </c>
      <c r="Y79" s="8">
        <v>0</v>
      </c>
      <c r="Z79" s="8">
        <v>0</v>
      </c>
      <c r="AA79" s="8">
        <v>18952</v>
      </c>
      <c r="AB79" s="8">
        <v>0</v>
      </c>
      <c r="AC79" s="8">
        <v>0</v>
      </c>
      <c r="AD79" s="8">
        <v>135861</v>
      </c>
      <c r="AE79" s="8">
        <v>104193</v>
      </c>
      <c r="AF79" s="8">
        <v>1974</v>
      </c>
      <c r="AG79" s="8">
        <v>1525</v>
      </c>
      <c r="AH79" s="8">
        <v>3877</v>
      </c>
      <c r="AI79" s="8">
        <v>24261</v>
      </c>
      <c r="AJ79" s="8">
        <v>30</v>
      </c>
      <c r="AK79" s="8">
        <v>26084</v>
      </c>
      <c r="AL79" s="8">
        <v>18928</v>
      </c>
      <c r="AM79" s="8">
        <v>0</v>
      </c>
      <c r="AN79" s="8">
        <v>0</v>
      </c>
      <c r="AO79" s="8">
        <v>1629</v>
      </c>
      <c r="AP79" s="8">
        <v>5527</v>
      </c>
      <c r="AQ79" s="8">
        <v>0</v>
      </c>
      <c r="AR79" s="8">
        <v>0</v>
      </c>
      <c r="AS79" s="8">
        <v>0</v>
      </c>
      <c r="AT79" s="29">
        <f t="shared" si="5"/>
        <v>0</v>
      </c>
      <c r="AU79" s="29">
        <f t="shared" si="6"/>
        <v>1</v>
      </c>
      <c r="AV79" s="29">
        <f t="shared" si="7"/>
        <v>-1</v>
      </c>
      <c r="AW79" s="29">
        <f t="shared" si="8"/>
        <v>0</v>
      </c>
      <c r="AX79" s="29">
        <f t="shared" si="9"/>
        <v>0</v>
      </c>
    </row>
    <row r="80" spans="1:50" ht="25.5" customHeight="1">
      <c r="A80" s="12">
        <v>1399</v>
      </c>
      <c r="B80" s="12">
        <v>2</v>
      </c>
      <c r="C80" s="12" t="s">
        <v>352</v>
      </c>
      <c r="D80" s="33" t="s">
        <v>353</v>
      </c>
      <c r="E80" s="8">
        <v>6182802</v>
      </c>
      <c r="F80" s="8">
        <v>3731091</v>
      </c>
      <c r="G80" s="8">
        <v>176250</v>
      </c>
      <c r="H80" s="8">
        <v>143658</v>
      </c>
      <c r="I80" s="8">
        <v>309748</v>
      </c>
      <c r="J80" s="8">
        <v>1475950</v>
      </c>
      <c r="K80" s="8">
        <v>295553</v>
      </c>
      <c r="L80" s="8">
        <v>11416</v>
      </c>
      <c r="M80" s="8">
        <v>39136</v>
      </c>
      <c r="N80" s="8">
        <v>407183</v>
      </c>
      <c r="O80" s="8">
        <v>330262</v>
      </c>
      <c r="P80" s="8">
        <v>18498</v>
      </c>
      <c r="Q80" s="8">
        <v>11495</v>
      </c>
      <c r="R80" s="8">
        <v>42047</v>
      </c>
      <c r="S80" s="8">
        <v>1977</v>
      </c>
      <c r="T80" s="8">
        <v>829</v>
      </c>
      <c r="U80" s="8">
        <v>2075</v>
      </c>
      <c r="V80" s="8">
        <v>342436</v>
      </c>
      <c r="W80" s="8">
        <v>243645</v>
      </c>
      <c r="X80" s="8">
        <v>10712</v>
      </c>
      <c r="Y80" s="8">
        <v>472</v>
      </c>
      <c r="Z80" s="8">
        <v>1816</v>
      </c>
      <c r="AA80" s="8">
        <v>85698</v>
      </c>
      <c r="AB80" s="8">
        <v>5</v>
      </c>
      <c r="AC80" s="8">
        <v>87</v>
      </c>
      <c r="AD80" s="8">
        <v>741979</v>
      </c>
      <c r="AE80" s="8">
        <v>386902</v>
      </c>
      <c r="AF80" s="8">
        <v>45287</v>
      </c>
      <c r="AG80" s="8">
        <v>1872</v>
      </c>
      <c r="AH80" s="8">
        <v>18021</v>
      </c>
      <c r="AI80" s="8">
        <v>288727</v>
      </c>
      <c r="AJ80" s="8">
        <v>1171</v>
      </c>
      <c r="AK80" s="8">
        <v>496304</v>
      </c>
      <c r="AL80" s="8">
        <v>4461</v>
      </c>
      <c r="AM80" s="8">
        <v>0</v>
      </c>
      <c r="AN80" s="8">
        <v>0</v>
      </c>
      <c r="AO80" s="8">
        <v>63436</v>
      </c>
      <c r="AP80" s="8">
        <v>428407</v>
      </c>
      <c r="AQ80" s="8">
        <v>0</v>
      </c>
      <c r="AR80" s="8">
        <v>0</v>
      </c>
      <c r="AS80" s="8">
        <v>0</v>
      </c>
      <c r="AT80" s="29">
        <f t="shared" si="5"/>
        <v>0</v>
      </c>
      <c r="AU80" s="29">
        <f t="shared" si="6"/>
        <v>-1</v>
      </c>
      <c r="AV80" s="29">
        <f t="shared" si="7"/>
        <v>1</v>
      </c>
      <c r="AW80" s="29">
        <f t="shared" si="8"/>
        <v>0</v>
      </c>
      <c r="AX80" s="29">
        <f t="shared" si="9"/>
        <v>0</v>
      </c>
    </row>
    <row r="81" spans="1:50" ht="25.5" customHeight="1">
      <c r="A81" s="12">
        <v>1399</v>
      </c>
      <c r="B81" s="12">
        <v>3</v>
      </c>
      <c r="C81" s="12" t="s">
        <v>354</v>
      </c>
      <c r="D81" s="33" t="s">
        <v>355</v>
      </c>
      <c r="E81" s="8">
        <v>3179874</v>
      </c>
      <c r="F81" s="8">
        <v>2351128</v>
      </c>
      <c r="G81" s="8">
        <v>87786</v>
      </c>
      <c r="H81" s="8">
        <v>71753</v>
      </c>
      <c r="I81" s="8">
        <v>200191</v>
      </c>
      <c r="J81" s="8">
        <v>327428</v>
      </c>
      <c r="K81" s="8">
        <v>116023</v>
      </c>
      <c r="L81" s="8">
        <v>3847</v>
      </c>
      <c r="M81" s="8">
        <v>21718</v>
      </c>
      <c r="N81" s="8">
        <v>304073</v>
      </c>
      <c r="O81" s="8">
        <v>251430</v>
      </c>
      <c r="P81" s="8">
        <v>15796</v>
      </c>
      <c r="Q81" s="8">
        <v>6634</v>
      </c>
      <c r="R81" s="8">
        <v>29023</v>
      </c>
      <c r="S81" s="8">
        <v>469</v>
      </c>
      <c r="T81" s="8">
        <v>1</v>
      </c>
      <c r="U81" s="8">
        <v>719</v>
      </c>
      <c r="V81" s="8">
        <v>223608</v>
      </c>
      <c r="W81" s="8">
        <v>155608</v>
      </c>
      <c r="X81" s="8">
        <v>8484</v>
      </c>
      <c r="Y81" s="8">
        <v>351</v>
      </c>
      <c r="Z81" s="8">
        <v>1534</v>
      </c>
      <c r="AA81" s="8">
        <v>57543</v>
      </c>
      <c r="AB81" s="8">
        <v>0</v>
      </c>
      <c r="AC81" s="8">
        <v>87</v>
      </c>
      <c r="AD81" s="8">
        <v>341764</v>
      </c>
      <c r="AE81" s="8">
        <v>256689</v>
      </c>
      <c r="AF81" s="8">
        <v>4999</v>
      </c>
      <c r="AG81" s="8">
        <v>451</v>
      </c>
      <c r="AH81" s="8">
        <v>9770</v>
      </c>
      <c r="AI81" s="8">
        <v>69428</v>
      </c>
      <c r="AJ81" s="8">
        <v>426</v>
      </c>
      <c r="AK81" s="8">
        <v>61205</v>
      </c>
      <c r="AL81" s="8">
        <v>0</v>
      </c>
      <c r="AM81" s="8">
        <v>0</v>
      </c>
      <c r="AN81" s="8">
        <v>0</v>
      </c>
      <c r="AO81" s="8">
        <v>61205</v>
      </c>
      <c r="AP81" s="8">
        <v>0</v>
      </c>
      <c r="AQ81" s="8">
        <v>0</v>
      </c>
      <c r="AR81" s="8">
        <v>0</v>
      </c>
      <c r="AS81" s="8">
        <v>0</v>
      </c>
      <c r="AT81" s="29">
        <f t="shared" si="5"/>
        <v>0</v>
      </c>
      <c r="AU81" s="29">
        <f t="shared" si="6"/>
        <v>1</v>
      </c>
      <c r="AV81" s="29">
        <f t="shared" si="7"/>
        <v>1</v>
      </c>
      <c r="AW81" s="29">
        <f t="shared" si="8"/>
        <v>1</v>
      </c>
      <c r="AX81" s="29">
        <f t="shared" si="9"/>
        <v>0</v>
      </c>
    </row>
    <row r="82" spans="1:50" ht="25.5" customHeight="1">
      <c r="A82" s="12">
        <v>1399</v>
      </c>
      <c r="B82" s="12">
        <v>4</v>
      </c>
      <c r="C82" s="12" t="s">
        <v>356</v>
      </c>
      <c r="D82" s="33" t="s">
        <v>357</v>
      </c>
      <c r="E82" s="8">
        <v>1848910</v>
      </c>
      <c r="F82" s="8">
        <v>1306831</v>
      </c>
      <c r="G82" s="8">
        <v>36551</v>
      </c>
      <c r="H82" s="8">
        <v>50815</v>
      </c>
      <c r="I82" s="8">
        <v>143992</v>
      </c>
      <c r="J82" s="8">
        <v>209181</v>
      </c>
      <c r="K82" s="8">
        <v>82412</v>
      </c>
      <c r="L82" s="8">
        <v>1902</v>
      </c>
      <c r="M82" s="8">
        <v>17227</v>
      </c>
      <c r="N82" s="8">
        <v>211315</v>
      </c>
      <c r="O82" s="8">
        <v>175005</v>
      </c>
      <c r="P82" s="8">
        <v>5176</v>
      </c>
      <c r="Q82" s="8">
        <v>2069</v>
      </c>
      <c r="R82" s="8">
        <v>29023</v>
      </c>
      <c r="S82" s="8">
        <v>0</v>
      </c>
      <c r="T82" s="8">
        <v>1</v>
      </c>
      <c r="U82" s="8">
        <v>40</v>
      </c>
      <c r="V82" s="8">
        <v>146434</v>
      </c>
      <c r="W82" s="8">
        <v>90068</v>
      </c>
      <c r="X82" s="8">
        <v>3607</v>
      </c>
      <c r="Y82" s="8">
        <v>171</v>
      </c>
      <c r="Z82" s="8">
        <v>228</v>
      </c>
      <c r="AA82" s="8">
        <v>52273</v>
      </c>
      <c r="AB82" s="8">
        <v>0</v>
      </c>
      <c r="AC82" s="8">
        <v>87</v>
      </c>
      <c r="AD82" s="8">
        <v>199587</v>
      </c>
      <c r="AE82" s="8">
        <v>158238</v>
      </c>
      <c r="AF82" s="8">
        <v>2468</v>
      </c>
      <c r="AG82" s="8">
        <v>343</v>
      </c>
      <c r="AH82" s="8">
        <v>7265</v>
      </c>
      <c r="AI82" s="8">
        <v>31026</v>
      </c>
      <c r="AJ82" s="8">
        <v>246</v>
      </c>
      <c r="AK82" s="8">
        <v>55591</v>
      </c>
      <c r="AL82" s="8">
        <v>0</v>
      </c>
      <c r="AM82" s="8">
        <v>0</v>
      </c>
      <c r="AN82" s="8">
        <v>0</v>
      </c>
      <c r="AO82" s="8">
        <v>55591</v>
      </c>
      <c r="AP82" s="8">
        <v>0</v>
      </c>
      <c r="AQ82" s="8">
        <v>0</v>
      </c>
      <c r="AR82" s="8">
        <v>0</v>
      </c>
      <c r="AS82" s="8">
        <v>0</v>
      </c>
      <c r="AT82" s="29">
        <f t="shared" si="5"/>
        <v>0</v>
      </c>
      <c r="AU82" s="29">
        <f t="shared" si="6"/>
        <v>1</v>
      </c>
      <c r="AV82" s="29">
        <f t="shared" si="7"/>
        <v>0</v>
      </c>
      <c r="AW82" s="29">
        <f t="shared" si="8"/>
        <v>1</v>
      </c>
      <c r="AX82" s="29">
        <f t="shared" si="9"/>
        <v>-1</v>
      </c>
    </row>
    <row r="83" spans="1:50" ht="25.5" customHeight="1">
      <c r="A83" s="12">
        <v>1399</v>
      </c>
      <c r="B83" s="12">
        <v>4</v>
      </c>
      <c r="C83" s="12" t="s">
        <v>358</v>
      </c>
      <c r="D83" s="33" t="s">
        <v>359</v>
      </c>
      <c r="E83" s="8">
        <v>334132</v>
      </c>
      <c r="F83" s="8">
        <v>214228</v>
      </c>
      <c r="G83" s="8">
        <v>21372</v>
      </c>
      <c r="H83" s="8">
        <v>3357</v>
      </c>
      <c r="I83" s="8">
        <v>39709</v>
      </c>
      <c r="J83" s="8">
        <v>39890</v>
      </c>
      <c r="K83" s="8">
        <v>13055</v>
      </c>
      <c r="L83" s="8">
        <v>302</v>
      </c>
      <c r="M83" s="8">
        <v>2219</v>
      </c>
      <c r="N83" s="8">
        <v>6795</v>
      </c>
      <c r="O83" s="8">
        <v>1600</v>
      </c>
      <c r="P83" s="8">
        <v>4947</v>
      </c>
      <c r="Q83" s="8">
        <v>65</v>
      </c>
      <c r="R83" s="8">
        <v>0</v>
      </c>
      <c r="S83" s="8">
        <v>0</v>
      </c>
      <c r="T83" s="8">
        <v>0</v>
      </c>
      <c r="U83" s="8">
        <v>183</v>
      </c>
      <c r="V83" s="8">
        <v>36437</v>
      </c>
      <c r="W83" s="8">
        <v>31598</v>
      </c>
      <c r="X83" s="8">
        <v>120</v>
      </c>
      <c r="Y83" s="8">
        <v>174</v>
      </c>
      <c r="Z83" s="8">
        <v>1306</v>
      </c>
      <c r="AA83" s="8">
        <v>3240</v>
      </c>
      <c r="AB83" s="8">
        <v>0</v>
      </c>
      <c r="AC83" s="8">
        <v>0</v>
      </c>
      <c r="AD83" s="8">
        <v>37753</v>
      </c>
      <c r="AE83" s="8">
        <v>27466</v>
      </c>
      <c r="AF83" s="8">
        <v>1053</v>
      </c>
      <c r="AG83" s="8">
        <v>42</v>
      </c>
      <c r="AH83" s="8">
        <v>2161</v>
      </c>
      <c r="AI83" s="8">
        <v>6908</v>
      </c>
      <c r="AJ83" s="8">
        <v>123</v>
      </c>
      <c r="AK83" s="8">
        <v>0</v>
      </c>
      <c r="AL83" s="8">
        <v>0</v>
      </c>
      <c r="AM83" s="8">
        <v>0</v>
      </c>
      <c r="AN83" s="8">
        <v>0</v>
      </c>
      <c r="AO83" s="8">
        <v>0</v>
      </c>
      <c r="AP83" s="8">
        <v>0</v>
      </c>
      <c r="AQ83" s="8">
        <v>0</v>
      </c>
      <c r="AR83" s="8">
        <v>0</v>
      </c>
      <c r="AS83" s="8">
        <v>0</v>
      </c>
      <c r="AT83" s="29">
        <f t="shared" si="5"/>
        <v>0</v>
      </c>
      <c r="AU83" s="29">
        <f t="shared" si="6"/>
        <v>0</v>
      </c>
      <c r="AV83" s="29">
        <f t="shared" si="7"/>
        <v>-1</v>
      </c>
      <c r="AW83" s="29">
        <f t="shared" si="8"/>
        <v>0</v>
      </c>
      <c r="AX83" s="29">
        <f t="shared" si="9"/>
        <v>0</v>
      </c>
    </row>
    <row r="84" spans="1:50" ht="25.5" customHeight="1">
      <c r="A84" s="12">
        <v>1399</v>
      </c>
      <c r="B84" s="12">
        <v>4</v>
      </c>
      <c r="C84" s="12" t="s">
        <v>360</v>
      </c>
      <c r="D84" s="33" t="s">
        <v>361</v>
      </c>
      <c r="E84" s="8">
        <v>996832</v>
      </c>
      <c r="F84" s="8">
        <v>830069</v>
      </c>
      <c r="G84" s="8">
        <v>29864</v>
      </c>
      <c r="H84" s="8">
        <v>17581</v>
      </c>
      <c r="I84" s="8">
        <v>16489</v>
      </c>
      <c r="J84" s="8">
        <v>78356</v>
      </c>
      <c r="K84" s="8">
        <v>20556</v>
      </c>
      <c r="L84" s="8">
        <v>1644</v>
      </c>
      <c r="M84" s="8">
        <v>2272</v>
      </c>
      <c r="N84" s="8">
        <v>85963</v>
      </c>
      <c r="O84" s="8">
        <v>74825</v>
      </c>
      <c r="P84" s="8">
        <v>5673</v>
      </c>
      <c r="Q84" s="8">
        <v>4500</v>
      </c>
      <c r="R84" s="8">
        <v>0</v>
      </c>
      <c r="S84" s="8">
        <v>469</v>
      </c>
      <c r="T84" s="8">
        <v>0</v>
      </c>
      <c r="U84" s="8">
        <v>497</v>
      </c>
      <c r="V84" s="8">
        <v>40737</v>
      </c>
      <c r="W84" s="8">
        <v>33942</v>
      </c>
      <c r="X84" s="8">
        <v>4757</v>
      </c>
      <c r="Y84" s="8">
        <v>7</v>
      </c>
      <c r="Z84" s="8">
        <v>0</v>
      </c>
      <c r="AA84" s="8">
        <v>2031</v>
      </c>
      <c r="AB84" s="8">
        <v>0</v>
      </c>
      <c r="AC84" s="8">
        <v>0</v>
      </c>
      <c r="AD84" s="8">
        <v>104424</v>
      </c>
      <c r="AE84" s="8">
        <v>70985</v>
      </c>
      <c r="AF84" s="8">
        <v>1478</v>
      </c>
      <c r="AG84" s="8">
        <v>66</v>
      </c>
      <c r="AH84" s="8">
        <v>344</v>
      </c>
      <c r="AI84" s="8">
        <v>31494</v>
      </c>
      <c r="AJ84" s="8">
        <v>57</v>
      </c>
      <c r="AK84" s="8">
        <v>5614</v>
      </c>
      <c r="AL84" s="8">
        <v>0</v>
      </c>
      <c r="AM84" s="8">
        <v>0</v>
      </c>
      <c r="AN84" s="8">
        <v>0</v>
      </c>
      <c r="AO84" s="8">
        <v>5614</v>
      </c>
      <c r="AP84" s="8">
        <v>0</v>
      </c>
      <c r="AQ84" s="8">
        <v>0</v>
      </c>
      <c r="AR84" s="8">
        <v>0</v>
      </c>
      <c r="AS84" s="8">
        <v>0</v>
      </c>
      <c r="AT84" s="29">
        <f t="shared" si="5"/>
        <v>0</v>
      </c>
      <c r="AU84" s="29">
        <f t="shared" si="6"/>
        <v>0</v>
      </c>
      <c r="AV84" s="29">
        <f t="shared" si="7"/>
        <v>0</v>
      </c>
      <c r="AW84" s="29">
        <f t="shared" si="8"/>
        <v>-1</v>
      </c>
      <c r="AX84" s="29">
        <f t="shared" si="9"/>
        <v>1</v>
      </c>
    </row>
    <row r="85" spans="1:50" ht="25.5" customHeight="1">
      <c r="A85" s="12">
        <v>1399</v>
      </c>
      <c r="B85" s="12">
        <v>3</v>
      </c>
      <c r="C85" s="12" t="s">
        <v>362</v>
      </c>
      <c r="D85" s="33" t="s">
        <v>363</v>
      </c>
      <c r="E85" s="8">
        <v>2639889</v>
      </c>
      <c r="F85" s="8">
        <v>1052784</v>
      </c>
      <c r="G85" s="8">
        <v>86118</v>
      </c>
      <c r="H85" s="8">
        <v>70623</v>
      </c>
      <c r="I85" s="8">
        <v>108817</v>
      </c>
      <c r="J85" s="8">
        <v>1136568</v>
      </c>
      <c r="K85" s="8">
        <v>160382</v>
      </c>
      <c r="L85" s="8">
        <v>7395</v>
      </c>
      <c r="M85" s="8">
        <v>17202</v>
      </c>
      <c r="N85" s="8">
        <v>101760</v>
      </c>
      <c r="O85" s="8">
        <v>78226</v>
      </c>
      <c r="P85" s="8">
        <v>2300</v>
      </c>
      <c r="Q85" s="8">
        <v>4532</v>
      </c>
      <c r="R85" s="8">
        <v>13024</v>
      </c>
      <c r="S85" s="8">
        <v>1508</v>
      </c>
      <c r="T85" s="8">
        <v>815</v>
      </c>
      <c r="U85" s="8">
        <v>1356</v>
      </c>
      <c r="V85" s="8">
        <v>112268</v>
      </c>
      <c r="W85" s="8">
        <v>81650</v>
      </c>
      <c r="X85" s="8">
        <v>2192</v>
      </c>
      <c r="Y85" s="8">
        <v>103</v>
      </c>
      <c r="Z85" s="8">
        <v>282</v>
      </c>
      <c r="AA85" s="8">
        <v>28035</v>
      </c>
      <c r="AB85" s="8">
        <v>5</v>
      </c>
      <c r="AC85" s="8">
        <v>0</v>
      </c>
      <c r="AD85" s="8">
        <v>388280</v>
      </c>
      <c r="AE85" s="8">
        <v>121004</v>
      </c>
      <c r="AF85" s="8">
        <v>39894</v>
      </c>
      <c r="AG85" s="8">
        <v>1367</v>
      </c>
      <c r="AH85" s="8">
        <v>8182</v>
      </c>
      <c r="AI85" s="8">
        <v>217249</v>
      </c>
      <c r="AJ85" s="8">
        <v>586</v>
      </c>
      <c r="AK85" s="8">
        <v>434885</v>
      </c>
      <c r="AL85" s="8">
        <v>4247</v>
      </c>
      <c r="AM85" s="8">
        <v>0</v>
      </c>
      <c r="AN85" s="8">
        <v>0</v>
      </c>
      <c r="AO85" s="8">
        <v>2231</v>
      </c>
      <c r="AP85" s="8">
        <v>428407</v>
      </c>
      <c r="AQ85" s="8">
        <v>0</v>
      </c>
      <c r="AR85" s="8">
        <v>0</v>
      </c>
      <c r="AS85" s="8">
        <v>0</v>
      </c>
      <c r="AT85" s="29">
        <f t="shared" si="5"/>
        <v>0</v>
      </c>
      <c r="AU85" s="29">
        <f t="shared" si="6"/>
        <v>-2</v>
      </c>
      <c r="AV85" s="29">
        <f t="shared" si="7"/>
        <v>1</v>
      </c>
      <c r="AW85" s="29">
        <f t="shared" si="8"/>
        <v>-1</v>
      </c>
      <c r="AX85" s="29">
        <f t="shared" si="9"/>
        <v>0</v>
      </c>
    </row>
    <row r="86" spans="1:50" ht="25.5" customHeight="1">
      <c r="A86" s="12">
        <v>1399</v>
      </c>
      <c r="B86" s="12">
        <v>4</v>
      </c>
      <c r="C86" s="12" t="s">
        <v>364</v>
      </c>
      <c r="D86" s="33" t="s">
        <v>365</v>
      </c>
      <c r="E86" s="8">
        <v>637651</v>
      </c>
      <c r="F86" s="8">
        <v>145591</v>
      </c>
      <c r="G86" s="8">
        <v>14995</v>
      </c>
      <c r="H86" s="8">
        <v>7184</v>
      </c>
      <c r="I86" s="8">
        <v>10935</v>
      </c>
      <c r="J86" s="8">
        <v>405658</v>
      </c>
      <c r="K86" s="8">
        <v>51658</v>
      </c>
      <c r="L86" s="8">
        <v>408</v>
      </c>
      <c r="M86" s="8">
        <v>1221</v>
      </c>
      <c r="N86" s="8">
        <v>9071</v>
      </c>
      <c r="O86" s="8">
        <v>7435</v>
      </c>
      <c r="P86" s="8">
        <v>60</v>
      </c>
      <c r="Q86" s="8">
        <v>21</v>
      </c>
      <c r="R86" s="8">
        <v>0</v>
      </c>
      <c r="S86" s="8">
        <v>1464</v>
      </c>
      <c r="T86" s="8">
        <v>0</v>
      </c>
      <c r="U86" s="8">
        <v>92</v>
      </c>
      <c r="V86" s="8">
        <v>13525</v>
      </c>
      <c r="W86" s="8">
        <v>9356</v>
      </c>
      <c r="X86" s="8">
        <v>33</v>
      </c>
      <c r="Y86" s="8">
        <v>0</v>
      </c>
      <c r="Z86" s="8">
        <v>0</v>
      </c>
      <c r="AA86" s="8">
        <v>4135</v>
      </c>
      <c r="AB86" s="8">
        <v>0</v>
      </c>
      <c r="AC86" s="8">
        <v>0</v>
      </c>
      <c r="AD86" s="8">
        <v>6543</v>
      </c>
      <c r="AE86" s="8">
        <v>6030</v>
      </c>
      <c r="AF86" s="8">
        <v>176</v>
      </c>
      <c r="AG86" s="8">
        <v>0</v>
      </c>
      <c r="AH86" s="8">
        <v>168</v>
      </c>
      <c r="AI86" s="8">
        <v>169</v>
      </c>
      <c r="AJ86" s="8">
        <v>0</v>
      </c>
      <c r="AK86" s="8">
        <v>0</v>
      </c>
      <c r="AL86" s="8">
        <v>0</v>
      </c>
      <c r="AM86" s="8">
        <v>0</v>
      </c>
      <c r="AN86" s="8">
        <v>0</v>
      </c>
      <c r="AO86" s="8">
        <v>0</v>
      </c>
      <c r="AP86" s="8">
        <v>0</v>
      </c>
      <c r="AQ86" s="8">
        <v>0</v>
      </c>
      <c r="AR86" s="8">
        <v>0</v>
      </c>
      <c r="AS86" s="8">
        <v>0</v>
      </c>
      <c r="AT86" s="29">
        <f t="shared" si="5"/>
        <v>0</v>
      </c>
      <c r="AU86" s="29">
        <f t="shared" si="6"/>
        <v>0</v>
      </c>
      <c r="AV86" s="29">
        <f t="shared" si="7"/>
        <v>1</v>
      </c>
      <c r="AW86" s="29">
        <f t="shared" si="8"/>
        <v>-1</v>
      </c>
      <c r="AX86" s="29">
        <f t="shared" si="9"/>
        <v>1</v>
      </c>
    </row>
    <row r="87" spans="1:50" ht="25.5" customHeight="1">
      <c r="A87" s="12">
        <v>1399</v>
      </c>
      <c r="B87" s="12">
        <v>4</v>
      </c>
      <c r="C87" s="12" t="s">
        <v>366</v>
      </c>
      <c r="D87" s="33" t="s">
        <v>367</v>
      </c>
      <c r="E87" s="8">
        <v>680076</v>
      </c>
      <c r="F87" s="8">
        <v>345762</v>
      </c>
      <c r="G87" s="8">
        <v>43585</v>
      </c>
      <c r="H87" s="8">
        <v>32546</v>
      </c>
      <c r="I87" s="8">
        <v>61178</v>
      </c>
      <c r="J87" s="8">
        <v>159141</v>
      </c>
      <c r="K87" s="8">
        <v>27924</v>
      </c>
      <c r="L87" s="8">
        <v>3390</v>
      </c>
      <c r="M87" s="8">
        <v>6552</v>
      </c>
      <c r="N87" s="8">
        <v>17487</v>
      </c>
      <c r="O87" s="8">
        <v>3264</v>
      </c>
      <c r="P87" s="8">
        <v>21</v>
      </c>
      <c r="Q87" s="8">
        <v>1119</v>
      </c>
      <c r="R87" s="8">
        <v>13000</v>
      </c>
      <c r="S87" s="8">
        <v>43</v>
      </c>
      <c r="T87" s="8">
        <v>36</v>
      </c>
      <c r="U87" s="8">
        <v>3</v>
      </c>
      <c r="V87" s="8">
        <v>18700</v>
      </c>
      <c r="W87" s="8">
        <v>17273</v>
      </c>
      <c r="X87" s="8">
        <v>643</v>
      </c>
      <c r="Y87" s="8">
        <v>38</v>
      </c>
      <c r="Z87" s="8">
        <v>95</v>
      </c>
      <c r="AA87" s="8">
        <v>646</v>
      </c>
      <c r="AB87" s="8">
        <v>5</v>
      </c>
      <c r="AC87" s="8">
        <v>0</v>
      </c>
      <c r="AD87" s="8">
        <v>147034</v>
      </c>
      <c r="AE87" s="8">
        <v>71502</v>
      </c>
      <c r="AF87" s="8">
        <v>5738</v>
      </c>
      <c r="AG87" s="8">
        <v>714</v>
      </c>
      <c r="AH87" s="8">
        <v>6441</v>
      </c>
      <c r="AI87" s="8">
        <v>62506</v>
      </c>
      <c r="AJ87" s="8">
        <v>132</v>
      </c>
      <c r="AK87" s="8">
        <v>2119</v>
      </c>
      <c r="AL87" s="8">
        <v>579</v>
      </c>
      <c r="AM87" s="8">
        <v>0</v>
      </c>
      <c r="AN87" s="8">
        <v>0</v>
      </c>
      <c r="AO87" s="8">
        <v>1083</v>
      </c>
      <c r="AP87" s="8">
        <v>458</v>
      </c>
      <c r="AQ87" s="8">
        <v>0</v>
      </c>
      <c r="AR87" s="8">
        <v>0</v>
      </c>
      <c r="AS87" s="8">
        <v>0</v>
      </c>
      <c r="AT87" s="29">
        <f t="shared" si="5"/>
        <v>-1</v>
      </c>
      <c r="AU87" s="29">
        <f t="shared" si="6"/>
        <v>1</v>
      </c>
      <c r="AV87" s="29">
        <f t="shared" si="7"/>
        <v>0</v>
      </c>
      <c r="AW87" s="29">
        <f t="shared" si="8"/>
        <v>1</v>
      </c>
      <c r="AX87" s="29">
        <f t="shared" si="9"/>
        <v>-2</v>
      </c>
    </row>
    <row r="88" spans="1:50" ht="25.5" customHeight="1">
      <c r="A88" s="12">
        <v>1399</v>
      </c>
      <c r="B88" s="12">
        <v>4</v>
      </c>
      <c r="C88" s="12" t="s">
        <v>368</v>
      </c>
      <c r="D88" s="33" t="s">
        <v>369</v>
      </c>
      <c r="E88" s="8">
        <v>373557</v>
      </c>
      <c r="F88" s="8">
        <v>226433</v>
      </c>
      <c r="G88" s="8">
        <v>22293</v>
      </c>
      <c r="H88" s="8">
        <v>15779</v>
      </c>
      <c r="I88" s="8">
        <v>33469</v>
      </c>
      <c r="J88" s="8">
        <v>16899</v>
      </c>
      <c r="K88" s="8">
        <v>48980</v>
      </c>
      <c r="L88" s="8">
        <v>2918</v>
      </c>
      <c r="M88" s="8">
        <v>6785</v>
      </c>
      <c r="N88" s="8">
        <v>37789</v>
      </c>
      <c r="O88" s="8">
        <v>30976</v>
      </c>
      <c r="P88" s="8">
        <v>2100</v>
      </c>
      <c r="Q88" s="8">
        <v>3166</v>
      </c>
      <c r="R88" s="8">
        <v>0</v>
      </c>
      <c r="S88" s="8">
        <v>0</v>
      </c>
      <c r="T88" s="8">
        <v>600</v>
      </c>
      <c r="U88" s="8">
        <v>947</v>
      </c>
      <c r="V88" s="8">
        <v>38144</v>
      </c>
      <c r="W88" s="8">
        <v>19976</v>
      </c>
      <c r="X88" s="8">
        <v>1124</v>
      </c>
      <c r="Y88" s="8">
        <v>0</v>
      </c>
      <c r="Z88" s="8">
        <v>187</v>
      </c>
      <c r="AA88" s="8">
        <v>16857</v>
      </c>
      <c r="AB88" s="8">
        <v>0</v>
      </c>
      <c r="AC88" s="8">
        <v>0</v>
      </c>
      <c r="AD88" s="8">
        <v>200790</v>
      </c>
      <c r="AE88" s="8">
        <v>25404</v>
      </c>
      <c r="AF88" s="8">
        <v>33661</v>
      </c>
      <c r="AG88" s="8">
        <v>402</v>
      </c>
      <c r="AH88" s="8">
        <v>1105</v>
      </c>
      <c r="AI88" s="8">
        <v>139975</v>
      </c>
      <c r="AJ88" s="8">
        <v>243</v>
      </c>
      <c r="AK88" s="8">
        <v>5155</v>
      </c>
      <c r="AL88" s="8">
        <v>3668</v>
      </c>
      <c r="AM88" s="8">
        <v>0</v>
      </c>
      <c r="AN88" s="8">
        <v>0</v>
      </c>
      <c r="AO88" s="8">
        <v>1148</v>
      </c>
      <c r="AP88" s="8">
        <v>339</v>
      </c>
      <c r="AQ88" s="8">
        <v>0</v>
      </c>
      <c r="AR88" s="8">
        <v>0</v>
      </c>
      <c r="AS88" s="8">
        <v>0</v>
      </c>
      <c r="AT88" s="29">
        <f t="shared" si="5"/>
        <v>0</v>
      </c>
      <c r="AU88" s="29">
        <f t="shared" si="6"/>
        <v>0</v>
      </c>
      <c r="AV88" s="29">
        <f t="shared" si="7"/>
        <v>0</v>
      </c>
      <c r="AW88" s="29">
        <f t="shared" si="8"/>
        <v>0</v>
      </c>
      <c r="AX88" s="29">
        <f t="shared" si="9"/>
        <v>1</v>
      </c>
    </row>
    <row r="89" spans="1:50" ht="25.5" customHeight="1">
      <c r="A89" s="12">
        <v>1399</v>
      </c>
      <c r="B89" s="12">
        <v>4</v>
      </c>
      <c r="C89" s="12" t="s">
        <v>370</v>
      </c>
      <c r="D89" s="33" t="s">
        <v>371</v>
      </c>
      <c r="E89" s="8">
        <v>948604</v>
      </c>
      <c r="F89" s="8">
        <v>334998</v>
      </c>
      <c r="G89" s="8">
        <v>5244</v>
      </c>
      <c r="H89" s="8">
        <v>15114</v>
      </c>
      <c r="I89" s="8">
        <v>3234</v>
      </c>
      <c r="J89" s="8">
        <v>554870</v>
      </c>
      <c r="K89" s="8">
        <v>31820</v>
      </c>
      <c r="L89" s="8">
        <v>679</v>
      </c>
      <c r="M89" s="8">
        <v>2645</v>
      </c>
      <c r="N89" s="8">
        <v>37413</v>
      </c>
      <c r="O89" s="8">
        <v>36551</v>
      </c>
      <c r="P89" s="8">
        <v>119</v>
      </c>
      <c r="Q89" s="8">
        <v>226</v>
      </c>
      <c r="R89" s="8">
        <v>24</v>
      </c>
      <c r="S89" s="8">
        <v>0</v>
      </c>
      <c r="T89" s="8">
        <v>179</v>
      </c>
      <c r="U89" s="8">
        <v>314</v>
      </c>
      <c r="V89" s="8">
        <v>41899</v>
      </c>
      <c r="W89" s="8">
        <v>35045</v>
      </c>
      <c r="X89" s="8">
        <v>393</v>
      </c>
      <c r="Y89" s="8">
        <v>65</v>
      </c>
      <c r="Z89" s="8">
        <v>0</v>
      </c>
      <c r="AA89" s="8">
        <v>6396</v>
      </c>
      <c r="AB89" s="8">
        <v>0</v>
      </c>
      <c r="AC89" s="8">
        <v>0</v>
      </c>
      <c r="AD89" s="8">
        <v>33914</v>
      </c>
      <c r="AE89" s="8">
        <v>18067</v>
      </c>
      <c r="AF89" s="8">
        <v>319</v>
      </c>
      <c r="AG89" s="8">
        <v>251</v>
      </c>
      <c r="AH89" s="8">
        <v>468</v>
      </c>
      <c r="AI89" s="8">
        <v>14598</v>
      </c>
      <c r="AJ89" s="8">
        <v>211</v>
      </c>
      <c r="AK89" s="8">
        <v>427611</v>
      </c>
      <c r="AL89" s="8">
        <v>0</v>
      </c>
      <c r="AM89" s="8">
        <v>0</v>
      </c>
      <c r="AN89" s="8">
        <v>0</v>
      </c>
      <c r="AO89" s="8">
        <v>0</v>
      </c>
      <c r="AP89" s="8">
        <v>427611</v>
      </c>
      <c r="AQ89" s="8">
        <v>0</v>
      </c>
      <c r="AR89" s="8">
        <v>0</v>
      </c>
      <c r="AS89" s="8">
        <v>0</v>
      </c>
      <c r="AT89" s="29">
        <f t="shared" si="5"/>
        <v>0</v>
      </c>
      <c r="AU89" s="29">
        <f t="shared" si="6"/>
        <v>0</v>
      </c>
      <c r="AV89" s="29">
        <f t="shared" si="7"/>
        <v>0</v>
      </c>
      <c r="AW89" s="29">
        <f t="shared" si="8"/>
        <v>0</v>
      </c>
      <c r="AX89" s="29">
        <f t="shared" si="9"/>
        <v>0</v>
      </c>
    </row>
    <row r="90" spans="1:50" ht="25.5" customHeight="1">
      <c r="A90" s="12">
        <v>1399</v>
      </c>
      <c r="B90" s="12">
        <v>3</v>
      </c>
      <c r="C90" s="12" t="s">
        <v>372</v>
      </c>
      <c r="D90" s="33" t="s">
        <v>373</v>
      </c>
      <c r="E90" s="8">
        <v>363040</v>
      </c>
      <c r="F90" s="8">
        <v>327180</v>
      </c>
      <c r="G90" s="8">
        <v>2347</v>
      </c>
      <c r="H90" s="8">
        <v>1281</v>
      </c>
      <c r="I90" s="8">
        <v>741</v>
      </c>
      <c r="J90" s="8">
        <v>11954</v>
      </c>
      <c r="K90" s="8">
        <v>19148</v>
      </c>
      <c r="L90" s="8">
        <v>173</v>
      </c>
      <c r="M90" s="8">
        <v>216</v>
      </c>
      <c r="N90" s="8">
        <v>1350</v>
      </c>
      <c r="O90" s="8">
        <v>605</v>
      </c>
      <c r="P90" s="8">
        <v>402</v>
      </c>
      <c r="Q90" s="8">
        <v>329</v>
      </c>
      <c r="R90" s="8">
        <v>0</v>
      </c>
      <c r="S90" s="8">
        <v>0</v>
      </c>
      <c r="T90" s="8">
        <v>13</v>
      </c>
      <c r="U90" s="8">
        <v>0</v>
      </c>
      <c r="V90" s="8">
        <v>6560</v>
      </c>
      <c r="W90" s="8">
        <v>6387</v>
      </c>
      <c r="X90" s="8">
        <v>35</v>
      </c>
      <c r="Y90" s="8">
        <v>18</v>
      </c>
      <c r="Z90" s="8">
        <v>0</v>
      </c>
      <c r="AA90" s="8">
        <v>120</v>
      </c>
      <c r="AB90" s="8">
        <v>0</v>
      </c>
      <c r="AC90" s="8">
        <v>0</v>
      </c>
      <c r="AD90" s="8">
        <v>11935</v>
      </c>
      <c r="AE90" s="8">
        <v>9209</v>
      </c>
      <c r="AF90" s="8">
        <v>394</v>
      </c>
      <c r="AG90" s="8">
        <v>54</v>
      </c>
      <c r="AH90" s="8">
        <v>69</v>
      </c>
      <c r="AI90" s="8">
        <v>2051</v>
      </c>
      <c r="AJ90" s="8">
        <v>158</v>
      </c>
      <c r="AK90" s="8">
        <v>214</v>
      </c>
      <c r="AL90" s="8">
        <v>214</v>
      </c>
      <c r="AM90" s="8">
        <v>0</v>
      </c>
      <c r="AN90" s="8">
        <v>0</v>
      </c>
      <c r="AO90" s="8">
        <v>0</v>
      </c>
      <c r="AP90" s="8">
        <v>0</v>
      </c>
      <c r="AQ90" s="8">
        <v>0</v>
      </c>
      <c r="AR90" s="8">
        <v>0</v>
      </c>
      <c r="AS90" s="8">
        <v>0</v>
      </c>
      <c r="AT90" s="29">
        <f t="shared" si="5"/>
        <v>0</v>
      </c>
      <c r="AU90" s="29">
        <f t="shared" si="6"/>
        <v>0</v>
      </c>
      <c r="AV90" s="29">
        <f t="shared" si="7"/>
        <v>0</v>
      </c>
      <c r="AW90" s="29">
        <f t="shared" si="8"/>
        <v>1</v>
      </c>
      <c r="AX90" s="29">
        <f t="shared" si="9"/>
        <v>0</v>
      </c>
    </row>
    <row r="91" spans="1:50" ht="25.5" customHeight="1">
      <c r="A91" s="12">
        <v>1399</v>
      </c>
      <c r="B91" s="12">
        <v>4</v>
      </c>
      <c r="C91" s="12" t="s">
        <v>374</v>
      </c>
      <c r="D91" s="33" t="s">
        <v>373</v>
      </c>
      <c r="E91" s="8">
        <v>363040</v>
      </c>
      <c r="F91" s="8">
        <v>327180</v>
      </c>
      <c r="G91" s="8">
        <v>2347</v>
      </c>
      <c r="H91" s="8">
        <v>1281</v>
      </c>
      <c r="I91" s="8">
        <v>741</v>
      </c>
      <c r="J91" s="8">
        <v>11954</v>
      </c>
      <c r="K91" s="8">
        <v>19148</v>
      </c>
      <c r="L91" s="8">
        <v>173</v>
      </c>
      <c r="M91" s="8">
        <v>216</v>
      </c>
      <c r="N91" s="8">
        <v>1350</v>
      </c>
      <c r="O91" s="8">
        <v>605</v>
      </c>
      <c r="P91" s="8">
        <v>402</v>
      </c>
      <c r="Q91" s="8">
        <v>329</v>
      </c>
      <c r="R91" s="8">
        <v>0</v>
      </c>
      <c r="S91" s="8">
        <v>0</v>
      </c>
      <c r="T91" s="8">
        <v>13</v>
      </c>
      <c r="U91" s="8">
        <v>0</v>
      </c>
      <c r="V91" s="8">
        <v>6560</v>
      </c>
      <c r="W91" s="8">
        <v>6387</v>
      </c>
      <c r="X91" s="8">
        <v>35</v>
      </c>
      <c r="Y91" s="8">
        <v>18</v>
      </c>
      <c r="Z91" s="8">
        <v>0</v>
      </c>
      <c r="AA91" s="8">
        <v>120</v>
      </c>
      <c r="AB91" s="8">
        <v>0</v>
      </c>
      <c r="AC91" s="8">
        <v>0</v>
      </c>
      <c r="AD91" s="8">
        <v>11935</v>
      </c>
      <c r="AE91" s="8">
        <v>9209</v>
      </c>
      <c r="AF91" s="8">
        <v>394</v>
      </c>
      <c r="AG91" s="8">
        <v>54</v>
      </c>
      <c r="AH91" s="8">
        <v>69</v>
      </c>
      <c r="AI91" s="8">
        <v>2051</v>
      </c>
      <c r="AJ91" s="8">
        <v>158</v>
      </c>
      <c r="AK91" s="8">
        <v>214</v>
      </c>
      <c r="AL91" s="8">
        <v>214</v>
      </c>
      <c r="AM91" s="8">
        <v>0</v>
      </c>
      <c r="AN91" s="8">
        <v>0</v>
      </c>
      <c r="AO91" s="8">
        <v>0</v>
      </c>
      <c r="AP91" s="8">
        <v>0</v>
      </c>
      <c r="AQ91" s="8">
        <v>0</v>
      </c>
      <c r="AR91" s="8">
        <v>0</v>
      </c>
      <c r="AS91" s="8">
        <v>0</v>
      </c>
      <c r="AT91" s="29">
        <f t="shared" si="5"/>
        <v>0</v>
      </c>
      <c r="AU91" s="29">
        <f t="shared" si="6"/>
        <v>0</v>
      </c>
      <c r="AV91" s="29">
        <f t="shared" si="7"/>
        <v>0</v>
      </c>
      <c r="AW91" s="29">
        <f t="shared" si="8"/>
        <v>1</v>
      </c>
      <c r="AX91" s="29">
        <f t="shared" si="9"/>
        <v>0</v>
      </c>
    </row>
    <row r="92" spans="1:50" ht="25.5" customHeight="1">
      <c r="A92" s="12">
        <v>1399</v>
      </c>
      <c r="B92" s="12">
        <v>2</v>
      </c>
      <c r="C92" s="12" t="s">
        <v>375</v>
      </c>
      <c r="D92" s="33" t="s">
        <v>376</v>
      </c>
      <c r="E92" s="8">
        <v>602987</v>
      </c>
      <c r="F92" s="8">
        <v>165431</v>
      </c>
      <c r="G92" s="8">
        <v>13683</v>
      </c>
      <c r="H92" s="8">
        <v>18760</v>
      </c>
      <c r="I92" s="8">
        <v>41368</v>
      </c>
      <c r="J92" s="8">
        <v>326013</v>
      </c>
      <c r="K92" s="8">
        <v>33835</v>
      </c>
      <c r="L92" s="8">
        <v>967</v>
      </c>
      <c r="M92" s="8">
        <v>2931</v>
      </c>
      <c r="N92" s="8">
        <v>38565</v>
      </c>
      <c r="O92" s="8">
        <v>24565</v>
      </c>
      <c r="P92" s="8">
        <v>2697</v>
      </c>
      <c r="Q92" s="8">
        <v>2609</v>
      </c>
      <c r="R92" s="8">
        <v>7017</v>
      </c>
      <c r="S92" s="8">
        <v>74</v>
      </c>
      <c r="T92" s="8">
        <v>0</v>
      </c>
      <c r="U92" s="8">
        <v>1604</v>
      </c>
      <c r="V92" s="8">
        <v>25237</v>
      </c>
      <c r="W92" s="8">
        <v>13850</v>
      </c>
      <c r="X92" s="8">
        <v>8</v>
      </c>
      <c r="Y92" s="8">
        <v>4</v>
      </c>
      <c r="Z92" s="8">
        <v>94</v>
      </c>
      <c r="AA92" s="8">
        <v>11278</v>
      </c>
      <c r="AB92" s="8">
        <v>0</v>
      </c>
      <c r="AC92" s="8">
        <v>3</v>
      </c>
      <c r="AD92" s="8">
        <v>52806</v>
      </c>
      <c r="AE92" s="8">
        <v>20536</v>
      </c>
      <c r="AF92" s="8">
        <v>686</v>
      </c>
      <c r="AG92" s="8">
        <v>21</v>
      </c>
      <c r="AH92" s="8">
        <v>508</v>
      </c>
      <c r="AI92" s="8">
        <v>30993</v>
      </c>
      <c r="AJ92" s="8">
        <v>63</v>
      </c>
      <c r="AK92" s="8">
        <v>36472</v>
      </c>
      <c r="AL92" s="8">
        <v>29061</v>
      </c>
      <c r="AM92" s="8">
        <v>0</v>
      </c>
      <c r="AN92" s="8">
        <v>0</v>
      </c>
      <c r="AO92" s="8">
        <v>7411</v>
      </c>
      <c r="AP92" s="8">
        <v>0</v>
      </c>
      <c r="AQ92" s="8">
        <v>0</v>
      </c>
      <c r="AR92" s="8">
        <v>0</v>
      </c>
      <c r="AS92" s="8">
        <v>0</v>
      </c>
      <c r="AT92" s="29">
        <f t="shared" si="5"/>
        <v>0</v>
      </c>
      <c r="AU92" s="29">
        <f t="shared" si="6"/>
        <v>-1</v>
      </c>
      <c r="AV92" s="29">
        <f t="shared" si="7"/>
        <v>0</v>
      </c>
      <c r="AW92" s="29">
        <f t="shared" si="8"/>
        <v>-1</v>
      </c>
      <c r="AX92" s="29">
        <f t="shared" si="9"/>
        <v>-1</v>
      </c>
    </row>
    <row r="93" spans="1:50" ht="25.5" customHeight="1">
      <c r="A93" s="12">
        <v>1399</v>
      </c>
      <c r="B93" s="12">
        <v>3</v>
      </c>
      <c r="C93" s="12" t="s">
        <v>377</v>
      </c>
      <c r="D93" s="33" t="s">
        <v>376</v>
      </c>
      <c r="E93" s="8">
        <v>602987</v>
      </c>
      <c r="F93" s="8">
        <v>165431</v>
      </c>
      <c r="G93" s="8">
        <v>13683</v>
      </c>
      <c r="H93" s="8">
        <v>18760</v>
      </c>
      <c r="I93" s="8">
        <v>41368</v>
      </c>
      <c r="J93" s="8">
        <v>326013</v>
      </c>
      <c r="K93" s="8">
        <v>33835</v>
      </c>
      <c r="L93" s="8">
        <v>967</v>
      </c>
      <c r="M93" s="8">
        <v>2931</v>
      </c>
      <c r="N93" s="8">
        <v>38565</v>
      </c>
      <c r="O93" s="8">
        <v>24565</v>
      </c>
      <c r="P93" s="8">
        <v>2697</v>
      </c>
      <c r="Q93" s="8">
        <v>2609</v>
      </c>
      <c r="R93" s="8">
        <v>7017</v>
      </c>
      <c r="S93" s="8">
        <v>74</v>
      </c>
      <c r="T93" s="8">
        <v>0</v>
      </c>
      <c r="U93" s="8">
        <v>1604</v>
      </c>
      <c r="V93" s="8">
        <v>25237</v>
      </c>
      <c r="W93" s="8">
        <v>13850</v>
      </c>
      <c r="X93" s="8">
        <v>8</v>
      </c>
      <c r="Y93" s="8">
        <v>4</v>
      </c>
      <c r="Z93" s="8">
        <v>94</v>
      </c>
      <c r="AA93" s="8">
        <v>11278</v>
      </c>
      <c r="AB93" s="8">
        <v>0</v>
      </c>
      <c r="AC93" s="8">
        <v>3</v>
      </c>
      <c r="AD93" s="8">
        <v>52806</v>
      </c>
      <c r="AE93" s="8">
        <v>20536</v>
      </c>
      <c r="AF93" s="8">
        <v>686</v>
      </c>
      <c r="AG93" s="8">
        <v>21</v>
      </c>
      <c r="AH93" s="8">
        <v>508</v>
      </c>
      <c r="AI93" s="8">
        <v>30993</v>
      </c>
      <c r="AJ93" s="8">
        <v>63</v>
      </c>
      <c r="AK93" s="8">
        <v>36472</v>
      </c>
      <c r="AL93" s="8">
        <v>29061</v>
      </c>
      <c r="AM93" s="8">
        <v>0</v>
      </c>
      <c r="AN93" s="8">
        <v>0</v>
      </c>
      <c r="AO93" s="8">
        <v>7411</v>
      </c>
      <c r="AP93" s="8">
        <v>0</v>
      </c>
      <c r="AQ93" s="8">
        <v>0</v>
      </c>
      <c r="AR93" s="8">
        <v>0</v>
      </c>
      <c r="AS93" s="8">
        <v>0</v>
      </c>
      <c r="AT93" s="29">
        <f t="shared" si="5"/>
        <v>0</v>
      </c>
      <c r="AU93" s="29">
        <f t="shared" si="6"/>
        <v>-1</v>
      </c>
      <c r="AV93" s="29">
        <f t="shared" si="7"/>
        <v>0</v>
      </c>
      <c r="AW93" s="29">
        <f t="shared" si="8"/>
        <v>-1</v>
      </c>
      <c r="AX93" s="29">
        <f t="shared" si="9"/>
        <v>-1</v>
      </c>
    </row>
    <row r="94" spans="1:50" ht="25.5" customHeight="1">
      <c r="A94" s="12">
        <v>1399</v>
      </c>
      <c r="B94" s="12">
        <v>4</v>
      </c>
      <c r="C94" s="12" t="s">
        <v>378</v>
      </c>
      <c r="D94" s="33" t="s">
        <v>376</v>
      </c>
      <c r="E94" s="8">
        <v>602987</v>
      </c>
      <c r="F94" s="8">
        <v>165431</v>
      </c>
      <c r="G94" s="8">
        <v>13683</v>
      </c>
      <c r="H94" s="8">
        <v>18760</v>
      </c>
      <c r="I94" s="8">
        <v>41368</v>
      </c>
      <c r="J94" s="8">
        <v>326013</v>
      </c>
      <c r="K94" s="8">
        <v>33835</v>
      </c>
      <c r="L94" s="8">
        <v>967</v>
      </c>
      <c r="M94" s="8">
        <v>2931</v>
      </c>
      <c r="N94" s="8">
        <v>38565</v>
      </c>
      <c r="O94" s="8">
        <v>24565</v>
      </c>
      <c r="P94" s="8">
        <v>2697</v>
      </c>
      <c r="Q94" s="8">
        <v>2609</v>
      </c>
      <c r="R94" s="8">
        <v>7017</v>
      </c>
      <c r="S94" s="8">
        <v>74</v>
      </c>
      <c r="T94" s="8">
        <v>0</v>
      </c>
      <c r="U94" s="8">
        <v>1604</v>
      </c>
      <c r="V94" s="8">
        <v>25237</v>
      </c>
      <c r="W94" s="8">
        <v>13850</v>
      </c>
      <c r="X94" s="8">
        <v>8</v>
      </c>
      <c r="Y94" s="8">
        <v>4</v>
      </c>
      <c r="Z94" s="8">
        <v>94</v>
      </c>
      <c r="AA94" s="8">
        <v>11278</v>
      </c>
      <c r="AB94" s="8">
        <v>0</v>
      </c>
      <c r="AC94" s="8">
        <v>3</v>
      </c>
      <c r="AD94" s="8">
        <v>52806</v>
      </c>
      <c r="AE94" s="8">
        <v>20536</v>
      </c>
      <c r="AF94" s="8">
        <v>686</v>
      </c>
      <c r="AG94" s="8">
        <v>21</v>
      </c>
      <c r="AH94" s="8">
        <v>508</v>
      </c>
      <c r="AI94" s="8">
        <v>30993</v>
      </c>
      <c r="AJ94" s="8">
        <v>63</v>
      </c>
      <c r="AK94" s="8">
        <v>36472</v>
      </c>
      <c r="AL94" s="8">
        <v>29061</v>
      </c>
      <c r="AM94" s="8">
        <v>0</v>
      </c>
      <c r="AN94" s="8">
        <v>0</v>
      </c>
      <c r="AO94" s="8">
        <v>7411</v>
      </c>
      <c r="AP94" s="8">
        <v>0</v>
      </c>
      <c r="AQ94" s="8">
        <v>0</v>
      </c>
      <c r="AR94" s="8">
        <v>0</v>
      </c>
      <c r="AS94" s="8">
        <v>0</v>
      </c>
      <c r="AT94" s="29">
        <f t="shared" si="5"/>
        <v>0</v>
      </c>
      <c r="AU94" s="29">
        <f t="shared" si="6"/>
        <v>-1</v>
      </c>
      <c r="AV94" s="29">
        <f t="shared" si="7"/>
        <v>0</v>
      </c>
      <c r="AW94" s="29">
        <f t="shared" si="8"/>
        <v>-1</v>
      </c>
      <c r="AX94" s="29">
        <f t="shared" si="9"/>
        <v>-1</v>
      </c>
    </row>
    <row r="95" spans="1:50" ht="25.5" customHeight="1">
      <c r="A95" s="12">
        <v>1399</v>
      </c>
      <c r="B95" s="12">
        <v>2</v>
      </c>
      <c r="C95" s="12" t="s">
        <v>379</v>
      </c>
      <c r="D95" s="33" t="s">
        <v>380</v>
      </c>
      <c r="E95" s="8">
        <v>12777922</v>
      </c>
      <c r="F95" s="8">
        <v>8000622</v>
      </c>
      <c r="G95" s="8">
        <v>577406</v>
      </c>
      <c r="H95" s="8">
        <v>195053</v>
      </c>
      <c r="I95" s="8">
        <v>176074</v>
      </c>
      <c r="J95" s="8">
        <v>2508860</v>
      </c>
      <c r="K95" s="8">
        <v>1219567</v>
      </c>
      <c r="L95" s="8">
        <v>45899</v>
      </c>
      <c r="M95" s="8">
        <v>54441</v>
      </c>
      <c r="N95" s="8">
        <v>2172992</v>
      </c>
      <c r="O95" s="8">
        <v>2015882</v>
      </c>
      <c r="P95" s="8">
        <v>123263</v>
      </c>
      <c r="Q95" s="8">
        <v>7501</v>
      </c>
      <c r="R95" s="8">
        <v>0</v>
      </c>
      <c r="S95" s="8">
        <v>3702</v>
      </c>
      <c r="T95" s="8">
        <v>3099</v>
      </c>
      <c r="U95" s="8">
        <v>19544</v>
      </c>
      <c r="V95" s="8">
        <v>2124024</v>
      </c>
      <c r="W95" s="8">
        <v>1976695</v>
      </c>
      <c r="X95" s="8">
        <v>13482</v>
      </c>
      <c r="Y95" s="8">
        <v>5216</v>
      </c>
      <c r="Z95" s="8">
        <v>3583</v>
      </c>
      <c r="AA95" s="8">
        <v>122538</v>
      </c>
      <c r="AB95" s="8">
        <v>0</v>
      </c>
      <c r="AC95" s="8">
        <v>2511</v>
      </c>
      <c r="AD95" s="8">
        <v>813985</v>
      </c>
      <c r="AE95" s="8">
        <v>535001</v>
      </c>
      <c r="AF95" s="8">
        <v>13835</v>
      </c>
      <c r="AG95" s="8">
        <v>5134</v>
      </c>
      <c r="AH95" s="8">
        <v>11623</v>
      </c>
      <c r="AI95" s="8">
        <v>247070</v>
      </c>
      <c r="AJ95" s="8">
        <v>1321</v>
      </c>
      <c r="AK95" s="8">
        <v>241597</v>
      </c>
      <c r="AL95" s="8">
        <v>180782</v>
      </c>
      <c r="AM95" s="8">
        <v>1470</v>
      </c>
      <c r="AN95" s="8">
        <v>688</v>
      </c>
      <c r="AO95" s="8">
        <v>1672</v>
      </c>
      <c r="AP95" s="8">
        <v>39733</v>
      </c>
      <c r="AQ95" s="8">
        <v>16588</v>
      </c>
      <c r="AR95" s="8">
        <v>0</v>
      </c>
      <c r="AS95" s="8">
        <v>665</v>
      </c>
      <c r="AT95" s="29">
        <f t="shared" si="5"/>
        <v>-1</v>
      </c>
      <c r="AU95" s="29">
        <f t="shared" si="6"/>
        <v>1</v>
      </c>
      <c r="AV95" s="29">
        <f t="shared" si="7"/>
        <v>-1</v>
      </c>
      <c r="AW95" s="29">
        <f t="shared" si="8"/>
        <v>1</v>
      </c>
      <c r="AX95" s="29">
        <f t="shared" si="9"/>
        <v>0</v>
      </c>
    </row>
    <row r="96" spans="1:50" ht="25.5" customHeight="1">
      <c r="A96" s="12">
        <v>1399</v>
      </c>
      <c r="B96" s="12">
        <v>3</v>
      </c>
      <c r="C96" s="12" t="s">
        <v>381</v>
      </c>
      <c r="D96" s="33" t="s">
        <v>382</v>
      </c>
      <c r="E96" s="8">
        <v>113573</v>
      </c>
      <c r="F96" s="8">
        <v>80856</v>
      </c>
      <c r="G96" s="8">
        <v>11566</v>
      </c>
      <c r="H96" s="8">
        <v>6120</v>
      </c>
      <c r="I96" s="8">
        <v>46</v>
      </c>
      <c r="J96" s="8">
        <v>8014</v>
      </c>
      <c r="K96" s="8">
        <v>6361</v>
      </c>
      <c r="L96" s="8">
        <v>261</v>
      </c>
      <c r="M96" s="8">
        <v>350</v>
      </c>
      <c r="N96" s="8">
        <v>14673</v>
      </c>
      <c r="O96" s="8">
        <v>13625</v>
      </c>
      <c r="P96" s="8">
        <v>725</v>
      </c>
      <c r="Q96" s="8">
        <v>56</v>
      </c>
      <c r="R96" s="8">
        <v>0</v>
      </c>
      <c r="S96" s="8">
        <v>0</v>
      </c>
      <c r="T96" s="8">
        <v>72</v>
      </c>
      <c r="U96" s="8">
        <v>195</v>
      </c>
      <c r="V96" s="8">
        <v>8478</v>
      </c>
      <c r="W96" s="8">
        <v>6041</v>
      </c>
      <c r="X96" s="8">
        <v>0</v>
      </c>
      <c r="Y96" s="8">
        <v>0</v>
      </c>
      <c r="Z96" s="8">
        <v>0</v>
      </c>
      <c r="AA96" s="8">
        <v>2438</v>
      </c>
      <c r="AB96" s="8">
        <v>0</v>
      </c>
      <c r="AC96" s="8">
        <v>0</v>
      </c>
      <c r="AD96" s="8">
        <v>36029</v>
      </c>
      <c r="AE96" s="8">
        <v>29076</v>
      </c>
      <c r="AF96" s="8">
        <v>254</v>
      </c>
      <c r="AG96" s="8">
        <v>0</v>
      </c>
      <c r="AH96" s="8">
        <v>188</v>
      </c>
      <c r="AI96" s="8">
        <v>6491</v>
      </c>
      <c r="AJ96" s="8">
        <v>20</v>
      </c>
      <c r="AK96" s="8">
        <v>410</v>
      </c>
      <c r="AL96" s="8">
        <v>0</v>
      </c>
      <c r="AM96" s="8">
        <v>0</v>
      </c>
      <c r="AN96" s="8">
        <v>0</v>
      </c>
      <c r="AO96" s="8">
        <v>0</v>
      </c>
      <c r="AP96" s="8">
        <v>0</v>
      </c>
      <c r="AQ96" s="8">
        <v>0</v>
      </c>
      <c r="AR96" s="8">
        <v>0</v>
      </c>
      <c r="AS96" s="8">
        <v>410</v>
      </c>
      <c r="AT96" s="29">
        <f t="shared" si="5"/>
        <v>0</v>
      </c>
      <c r="AU96" s="29">
        <f t="shared" si="6"/>
        <v>0</v>
      </c>
      <c r="AV96" s="29">
        <f t="shared" si="7"/>
        <v>-1</v>
      </c>
      <c r="AW96" s="29">
        <f t="shared" si="8"/>
        <v>0</v>
      </c>
      <c r="AX96" s="29">
        <f t="shared" si="9"/>
        <v>-1</v>
      </c>
    </row>
    <row r="97" spans="1:50" ht="25.5" customHeight="1">
      <c r="A97" s="12">
        <v>1399</v>
      </c>
      <c r="B97" s="12">
        <v>4</v>
      </c>
      <c r="C97" s="12" t="s">
        <v>383</v>
      </c>
      <c r="D97" s="33" t="s">
        <v>384</v>
      </c>
      <c r="E97" s="8">
        <v>9901</v>
      </c>
      <c r="F97" s="8">
        <v>5197</v>
      </c>
      <c r="G97" s="8">
        <v>166</v>
      </c>
      <c r="H97" s="8">
        <v>749</v>
      </c>
      <c r="I97" s="8">
        <v>46</v>
      </c>
      <c r="J97" s="8">
        <v>3235</v>
      </c>
      <c r="K97" s="8">
        <v>461</v>
      </c>
      <c r="L97" s="8">
        <v>47</v>
      </c>
      <c r="M97" s="8">
        <v>0</v>
      </c>
      <c r="N97" s="8">
        <v>1915</v>
      </c>
      <c r="O97" s="8">
        <v>1905</v>
      </c>
      <c r="P97" s="8">
        <v>0</v>
      </c>
      <c r="Q97" s="8">
        <v>0</v>
      </c>
      <c r="R97" s="8">
        <v>0</v>
      </c>
      <c r="S97" s="8">
        <v>0</v>
      </c>
      <c r="T97" s="8">
        <v>9</v>
      </c>
      <c r="U97" s="8">
        <v>0</v>
      </c>
      <c r="V97" s="8">
        <v>201</v>
      </c>
      <c r="W97" s="8">
        <v>76</v>
      </c>
      <c r="X97" s="8">
        <v>0</v>
      </c>
      <c r="Y97" s="8">
        <v>0</v>
      </c>
      <c r="Z97" s="8">
        <v>0</v>
      </c>
      <c r="AA97" s="8">
        <v>125</v>
      </c>
      <c r="AB97" s="8">
        <v>0</v>
      </c>
      <c r="AC97" s="8">
        <v>0</v>
      </c>
      <c r="AD97" s="8">
        <v>1259</v>
      </c>
      <c r="AE97" s="8">
        <v>997</v>
      </c>
      <c r="AF97" s="8">
        <v>142</v>
      </c>
      <c r="AG97" s="8">
        <v>0</v>
      </c>
      <c r="AH97" s="8">
        <v>120</v>
      </c>
      <c r="AI97" s="8">
        <v>0</v>
      </c>
      <c r="AJ97" s="8">
        <v>0</v>
      </c>
      <c r="AK97" s="8">
        <v>0</v>
      </c>
      <c r="AL97" s="8">
        <v>0</v>
      </c>
      <c r="AM97" s="8">
        <v>0</v>
      </c>
      <c r="AN97" s="8">
        <v>0</v>
      </c>
      <c r="AO97" s="8">
        <v>0</v>
      </c>
      <c r="AP97" s="8">
        <v>0</v>
      </c>
      <c r="AQ97" s="8">
        <v>0</v>
      </c>
      <c r="AR97" s="8">
        <v>0</v>
      </c>
      <c r="AS97" s="8">
        <v>0</v>
      </c>
      <c r="AT97" s="29">
        <f t="shared" si="5"/>
        <v>0</v>
      </c>
      <c r="AU97" s="29">
        <f t="shared" si="6"/>
        <v>0</v>
      </c>
      <c r="AV97" s="29">
        <f t="shared" si="7"/>
        <v>0</v>
      </c>
      <c r="AW97" s="29">
        <f t="shared" si="8"/>
        <v>1</v>
      </c>
      <c r="AX97" s="29">
        <f t="shared" si="9"/>
        <v>0</v>
      </c>
    </row>
    <row r="98" spans="1:50" ht="25.5" customHeight="1">
      <c r="A98" s="12">
        <v>1399</v>
      </c>
      <c r="B98" s="12">
        <v>4</v>
      </c>
      <c r="C98" s="12" t="s">
        <v>385</v>
      </c>
      <c r="D98" s="33" t="s">
        <v>386</v>
      </c>
      <c r="E98" s="8">
        <v>103673</v>
      </c>
      <c r="F98" s="8">
        <v>75659</v>
      </c>
      <c r="G98" s="8">
        <v>11400</v>
      </c>
      <c r="H98" s="8">
        <v>5370</v>
      </c>
      <c r="I98" s="8">
        <v>0</v>
      </c>
      <c r="J98" s="8">
        <v>4779</v>
      </c>
      <c r="K98" s="8">
        <v>5900</v>
      </c>
      <c r="L98" s="8">
        <v>214</v>
      </c>
      <c r="M98" s="8">
        <v>350</v>
      </c>
      <c r="N98" s="8">
        <v>12758</v>
      </c>
      <c r="O98" s="8">
        <v>11719</v>
      </c>
      <c r="P98" s="8">
        <v>725</v>
      </c>
      <c r="Q98" s="8">
        <v>56</v>
      </c>
      <c r="R98" s="8">
        <v>0</v>
      </c>
      <c r="S98" s="8">
        <v>0</v>
      </c>
      <c r="T98" s="8">
        <v>63</v>
      </c>
      <c r="U98" s="8">
        <v>195</v>
      </c>
      <c r="V98" s="8">
        <v>8277</v>
      </c>
      <c r="W98" s="8">
        <v>5965</v>
      </c>
      <c r="X98" s="8">
        <v>0</v>
      </c>
      <c r="Y98" s="8">
        <v>0</v>
      </c>
      <c r="Z98" s="8">
        <v>0</v>
      </c>
      <c r="AA98" s="8">
        <v>2312</v>
      </c>
      <c r="AB98" s="8">
        <v>0</v>
      </c>
      <c r="AC98" s="8">
        <v>0</v>
      </c>
      <c r="AD98" s="8">
        <v>34770</v>
      </c>
      <c r="AE98" s="8">
        <v>28079</v>
      </c>
      <c r="AF98" s="8">
        <v>112</v>
      </c>
      <c r="AG98" s="8">
        <v>0</v>
      </c>
      <c r="AH98" s="8">
        <v>68</v>
      </c>
      <c r="AI98" s="8">
        <v>6491</v>
      </c>
      <c r="AJ98" s="8">
        <v>20</v>
      </c>
      <c r="AK98" s="8">
        <v>410</v>
      </c>
      <c r="AL98" s="8">
        <v>0</v>
      </c>
      <c r="AM98" s="8">
        <v>0</v>
      </c>
      <c r="AN98" s="8">
        <v>0</v>
      </c>
      <c r="AO98" s="8">
        <v>0</v>
      </c>
      <c r="AP98" s="8">
        <v>0</v>
      </c>
      <c r="AQ98" s="8">
        <v>0</v>
      </c>
      <c r="AR98" s="8">
        <v>0</v>
      </c>
      <c r="AS98" s="8">
        <v>410</v>
      </c>
      <c r="AT98" s="29">
        <f t="shared" si="5"/>
        <v>0</v>
      </c>
      <c r="AU98" s="29">
        <f t="shared" si="6"/>
        <v>0</v>
      </c>
      <c r="AV98" s="29">
        <f t="shared" si="7"/>
        <v>0</v>
      </c>
      <c r="AW98" s="29">
        <f t="shared" si="8"/>
        <v>0</v>
      </c>
      <c r="AX98" s="29">
        <f t="shared" si="9"/>
        <v>1</v>
      </c>
    </row>
    <row r="99" spans="1:50" ht="25.5" customHeight="1">
      <c r="A99" s="12">
        <v>1399</v>
      </c>
      <c r="B99" s="12">
        <v>3</v>
      </c>
      <c r="C99" s="12" t="s">
        <v>387</v>
      </c>
      <c r="D99" s="33" t="s">
        <v>388</v>
      </c>
      <c r="E99" s="8">
        <v>12664348</v>
      </c>
      <c r="F99" s="8">
        <v>7919766</v>
      </c>
      <c r="G99" s="8">
        <v>565841</v>
      </c>
      <c r="H99" s="8">
        <v>188933</v>
      </c>
      <c r="I99" s="8">
        <v>176028</v>
      </c>
      <c r="J99" s="8">
        <v>2500845</v>
      </c>
      <c r="K99" s="8">
        <v>1213206</v>
      </c>
      <c r="L99" s="8">
        <v>45638</v>
      </c>
      <c r="M99" s="8">
        <v>54091</v>
      </c>
      <c r="N99" s="8">
        <v>2158320</v>
      </c>
      <c r="O99" s="8">
        <v>2002258</v>
      </c>
      <c r="P99" s="8">
        <v>122539</v>
      </c>
      <c r="Q99" s="8">
        <v>7445</v>
      </c>
      <c r="R99" s="8">
        <v>0</v>
      </c>
      <c r="S99" s="8">
        <v>3702</v>
      </c>
      <c r="T99" s="8">
        <v>3027</v>
      </c>
      <c r="U99" s="8">
        <v>19349</v>
      </c>
      <c r="V99" s="8">
        <v>2115545</v>
      </c>
      <c r="W99" s="8">
        <v>1970654</v>
      </c>
      <c r="X99" s="8">
        <v>13482</v>
      </c>
      <c r="Y99" s="8">
        <v>5216</v>
      </c>
      <c r="Z99" s="8">
        <v>3583</v>
      </c>
      <c r="AA99" s="8">
        <v>120100</v>
      </c>
      <c r="AB99" s="8">
        <v>0</v>
      </c>
      <c r="AC99" s="8">
        <v>2511</v>
      </c>
      <c r="AD99" s="8">
        <v>777956</v>
      </c>
      <c r="AE99" s="8">
        <v>505925</v>
      </c>
      <c r="AF99" s="8">
        <v>13582</v>
      </c>
      <c r="AG99" s="8">
        <v>5134</v>
      </c>
      <c r="AH99" s="8">
        <v>11435</v>
      </c>
      <c r="AI99" s="8">
        <v>240579</v>
      </c>
      <c r="AJ99" s="8">
        <v>1301</v>
      </c>
      <c r="AK99" s="8">
        <v>241187</v>
      </c>
      <c r="AL99" s="8">
        <v>180782</v>
      </c>
      <c r="AM99" s="8">
        <v>1470</v>
      </c>
      <c r="AN99" s="8">
        <v>688</v>
      </c>
      <c r="AO99" s="8">
        <v>1672</v>
      </c>
      <c r="AP99" s="8">
        <v>39733</v>
      </c>
      <c r="AQ99" s="8">
        <v>16588</v>
      </c>
      <c r="AR99" s="8">
        <v>0</v>
      </c>
      <c r="AS99" s="8">
        <v>255</v>
      </c>
      <c r="AT99" s="29">
        <f t="shared" si="5"/>
        <v>-1</v>
      </c>
      <c r="AU99" s="29">
        <f t="shared" si="6"/>
        <v>0</v>
      </c>
      <c r="AV99" s="29">
        <f t="shared" si="7"/>
        <v>-1</v>
      </c>
      <c r="AW99" s="29">
        <f t="shared" si="8"/>
        <v>0</v>
      </c>
      <c r="AX99" s="29">
        <f t="shared" si="9"/>
        <v>0</v>
      </c>
    </row>
    <row r="100" spans="1:50" ht="25.5" customHeight="1">
      <c r="A100" s="12">
        <v>1399</v>
      </c>
      <c r="B100" s="12">
        <v>4</v>
      </c>
      <c r="C100" s="12" t="s">
        <v>389</v>
      </c>
      <c r="D100" s="33" t="s">
        <v>388</v>
      </c>
      <c r="E100" s="8">
        <v>12664348</v>
      </c>
      <c r="F100" s="8">
        <v>7919766</v>
      </c>
      <c r="G100" s="8">
        <v>565841</v>
      </c>
      <c r="H100" s="8">
        <v>188933</v>
      </c>
      <c r="I100" s="8">
        <v>176028</v>
      </c>
      <c r="J100" s="8">
        <v>2500845</v>
      </c>
      <c r="K100" s="8">
        <v>1213206</v>
      </c>
      <c r="L100" s="8">
        <v>45638</v>
      </c>
      <c r="M100" s="8">
        <v>54091</v>
      </c>
      <c r="N100" s="8">
        <v>2158320</v>
      </c>
      <c r="O100" s="8">
        <v>2002258</v>
      </c>
      <c r="P100" s="8">
        <v>122539</v>
      </c>
      <c r="Q100" s="8">
        <v>7445</v>
      </c>
      <c r="R100" s="8">
        <v>0</v>
      </c>
      <c r="S100" s="8">
        <v>3702</v>
      </c>
      <c r="T100" s="8">
        <v>3027</v>
      </c>
      <c r="U100" s="8">
        <v>19349</v>
      </c>
      <c r="V100" s="8">
        <v>2115545</v>
      </c>
      <c r="W100" s="8">
        <v>1970654</v>
      </c>
      <c r="X100" s="8">
        <v>13482</v>
      </c>
      <c r="Y100" s="8">
        <v>5216</v>
      </c>
      <c r="Z100" s="8">
        <v>3583</v>
      </c>
      <c r="AA100" s="8">
        <v>120100</v>
      </c>
      <c r="AB100" s="8">
        <v>0</v>
      </c>
      <c r="AC100" s="8">
        <v>2511</v>
      </c>
      <c r="AD100" s="8">
        <v>777956</v>
      </c>
      <c r="AE100" s="8">
        <v>505925</v>
      </c>
      <c r="AF100" s="8">
        <v>13582</v>
      </c>
      <c r="AG100" s="8">
        <v>5134</v>
      </c>
      <c r="AH100" s="8">
        <v>11435</v>
      </c>
      <c r="AI100" s="8">
        <v>240579</v>
      </c>
      <c r="AJ100" s="8">
        <v>1301</v>
      </c>
      <c r="AK100" s="8">
        <v>241187</v>
      </c>
      <c r="AL100" s="8">
        <v>180782</v>
      </c>
      <c r="AM100" s="8">
        <v>1470</v>
      </c>
      <c r="AN100" s="8">
        <v>688</v>
      </c>
      <c r="AO100" s="8">
        <v>1672</v>
      </c>
      <c r="AP100" s="8">
        <v>39733</v>
      </c>
      <c r="AQ100" s="8">
        <v>16588</v>
      </c>
      <c r="AR100" s="8">
        <v>0</v>
      </c>
      <c r="AS100" s="8">
        <v>255</v>
      </c>
      <c r="AT100" s="29">
        <f t="shared" si="5"/>
        <v>-1</v>
      </c>
      <c r="AU100" s="29">
        <f t="shared" si="6"/>
        <v>0</v>
      </c>
      <c r="AV100" s="29">
        <f t="shared" si="7"/>
        <v>-1</v>
      </c>
      <c r="AW100" s="29">
        <f t="shared" si="8"/>
        <v>0</v>
      </c>
      <c r="AX100" s="29">
        <f t="shared" si="9"/>
        <v>0</v>
      </c>
    </row>
    <row r="101" spans="1:50" ht="25.5" customHeight="1">
      <c r="A101" s="12">
        <v>1399</v>
      </c>
      <c r="B101" s="12">
        <v>2</v>
      </c>
      <c r="C101" s="12" t="s">
        <v>390</v>
      </c>
      <c r="D101" s="33" t="s">
        <v>391</v>
      </c>
      <c r="E101" s="8">
        <v>12073976</v>
      </c>
      <c r="F101" s="8">
        <v>5332397</v>
      </c>
      <c r="G101" s="8">
        <v>3346662</v>
      </c>
      <c r="H101" s="8">
        <v>129572</v>
      </c>
      <c r="I101" s="8">
        <v>1837532</v>
      </c>
      <c r="J101" s="8">
        <v>1063746</v>
      </c>
      <c r="K101" s="8">
        <v>264900</v>
      </c>
      <c r="L101" s="8">
        <v>45184</v>
      </c>
      <c r="M101" s="8">
        <v>53982</v>
      </c>
      <c r="N101" s="8">
        <v>1890379</v>
      </c>
      <c r="O101" s="8">
        <v>1627728</v>
      </c>
      <c r="P101" s="8">
        <v>72532</v>
      </c>
      <c r="Q101" s="8">
        <v>4828</v>
      </c>
      <c r="R101" s="8">
        <v>144521</v>
      </c>
      <c r="S101" s="8">
        <v>22797</v>
      </c>
      <c r="T101" s="8">
        <v>1254</v>
      </c>
      <c r="U101" s="8">
        <v>16718</v>
      </c>
      <c r="V101" s="8">
        <v>1763726</v>
      </c>
      <c r="W101" s="8">
        <v>1369346</v>
      </c>
      <c r="X101" s="8">
        <v>32910</v>
      </c>
      <c r="Y101" s="8">
        <v>2633</v>
      </c>
      <c r="Z101" s="8">
        <v>67679</v>
      </c>
      <c r="AA101" s="8">
        <v>288322</v>
      </c>
      <c r="AB101" s="8">
        <v>338</v>
      </c>
      <c r="AC101" s="8">
        <v>2497</v>
      </c>
      <c r="AD101" s="8">
        <v>4855901</v>
      </c>
      <c r="AE101" s="8">
        <v>3242765</v>
      </c>
      <c r="AF101" s="8">
        <v>144625</v>
      </c>
      <c r="AG101" s="8">
        <v>10536</v>
      </c>
      <c r="AH101" s="8">
        <v>584820</v>
      </c>
      <c r="AI101" s="8">
        <v>866661</v>
      </c>
      <c r="AJ101" s="8">
        <v>6495</v>
      </c>
      <c r="AK101" s="8">
        <v>313052</v>
      </c>
      <c r="AL101" s="8">
        <v>200712</v>
      </c>
      <c r="AM101" s="8">
        <v>4687</v>
      </c>
      <c r="AN101" s="8">
        <v>0</v>
      </c>
      <c r="AO101" s="8">
        <v>106299</v>
      </c>
      <c r="AP101" s="8">
        <v>0</v>
      </c>
      <c r="AQ101" s="8">
        <v>1355</v>
      </c>
      <c r="AR101" s="8">
        <v>0</v>
      </c>
      <c r="AS101" s="8">
        <v>0</v>
      </c>
      <c r="AT101" s="29">
        <f t="shared" si="5"/>
        <v>-1</v>
      </c>
      <c r="AU101" s="29">
        <f t="shared" si="6"/>
        <v>-1</v>
      </c>
      <c r="AV101" s="29">
        <f t="shared" si="7"/>
        <v>1</v>
      </c>
      <c r="AW101" s="29">
        <f t="shared" si="8"/>
        <v>1</v>
      </c>
      <c r="AX101" s="29">
        <f t="shared" si="9"/>
        <v>1</v>
      </c>
    </row>
    <row r="102" spans="1:50" ht="25.5" customHeight="1">
      <c r="A102" s="12">
        <v>1399</v>
      </c>
      <c r="B102" s="12">
        <v>3</v>
      </c>
      <c r="C102" s="12" t="s">
        <v>392</v>
      </c>
      <c r="D102" s="33" t="s">
        <v>393</v>
      </c>
      <c r="E102" s="8">
        <v>90357</v>
      </c>
      <c r="F102" s="8">
        <v>45669</v>
      </c>
      <c r="G102" s="8">
        <v>7231</v>
      </c>
      <c r="H102" s="8">
        <v>5115</v>
      </c>
      <c r="I102" s="8">
        <v>9118</v>
      </c>
      <c r="J102" s="8">
        <v>19282</v>
      </c>
      <c r="K102" s="8">
        <v>2750</v>
      </c>
      <c r="L102" s="8">
        <v>672</v>
      </c>
      <c r="M102" s="8">
        <v>520</v>
      </c>
      <c r="N102" s="8">
        <v>30011</v>
      </c>
      <c r="O102" s="8">
        <v>27973</v>
      </c>
      <c r="P102" s="8">
        <v>1553</v>
      </c>
      <c r="Q102" s="8">
        <v>226</v>
      </c>
      <c r="R102" s="8">
        <v>0</v>
      </c>
      <c r="S102" s="8">
        <v>0</v>
      </c>
      <c r="T102" s="8">
        <v>116</v>
      </c>
      <c r="U102" s="8">
        <v>143</v>
      </c>
      <c r="V102" s="8">
        <v>9144</v>
      </c>
      <c r="W102" s="8">
        <v>6802</v>
      </c>
      <c r="X102" s="8">
        <v>22</v>
      </c>
      <c r="Y102" s="8">
        <v>5</v>
      </c>
      <c r="Z102" s="8">
        <v>11</v>
      </c>
      <c r="AA102" s="8">
        <v>2239</v>
      </c>
      <c r="AB102" s="8">
        <v>0</v>
      </c>
      <c r="AC102" s="8">
        <v>65</v>
      </c>
      <c r="AD102" s="8">
        <v>70550</v>
      </c>
      <c r="AE102" s="8">
        <v>47545</v>
      </c>
      <c r="AF102" s="8">
        <v>689</v>
      </c>
      <c r="AG102" s="8">
        <v>22</v>
      </c>
      <c r="AH102" s="8">
        <v>18297</v>
      </c>
      <c r="AI102" s="8">
        <v>3975</v>
      </c>
      <c r="AJ102" s="8">
        <v>22</v>
      </c>
      <c r="AK102" s="8">
        <v>0</v>
      </c>
      <c r="AL102" s="8">
        <v>0</v>
      </c>
      <c r="AM102" s="8">
        <v>0</v>
      </c>
      <c r="AN102" s="8">
        <v>0</v>
      </c>
      <c r="AO102" s="8">
        <v>0</v>
      </c>
      <c r="AP102" s="8">
        <v>0</v>
      </c>
      <c r="AQ102" s="8">
        <v>0</v>
      </c>
      <c r="AR102" s="8">
        <v>0</v>
      </c>
      <c r="AS102" s="8">
        <v>0</v>
      </c>
      <c r="AT102" s="29">
        <f t="shared" si="5"/>
        <v>0</v>
      </c>
      <c r="AU102" s="29">
        <f t="shared" si="6"/>
        <v>0</v>
      </c>
      <c r="AV102" s="29">
        <f t="shared" si="7"/>
        <v>0</v>
      </c>
      <c r="AW102" s="29">
        <f t="shared" si="8"/>
        <v>0</v>
      </c>
      <c r="AX102" s="29">
        <f t="shared" si="9"/>
        <v>0</v>
      </c>
    </row>
    <row r="103" spans="1:50" ht="25.5" customHeight="1">
      <c r="A103" s="12">
        <v>1399</v>
      </c>
      <c r="B103" s="12">
        <v>4</v>
      </c>
      <c r="C103" s="12" t="s">
        <v>394</v>
      </c>
      <c r="D103" s="33" t="s">
        <v>393</v>
      </c>
      <c r="E103" s="8">
        <v>90357</v>
      </c>
      <c r="F103" s="8">
        <v>45669</v>
      </c>
      <c r="G103" s="8">
        <v>7231</v>
      </c>
      <c r="H103" s="8">
        <v>5115</v>
      </c>
      <c r="I103" s="8">
        <v>9118</v>
      </c>
      <c r="J103" s="8">
        <v>19282</v>
      </c>
      <c r="K103" s="8">
        <v>2750</v>
      </c>
      <c r="L103" s="8">
        <v>672</v>
      </c>
      <c r="M103" s="8">
        <v>520</v>
      </c>
      <c r="N103" s="8">
        <v>30011</v>
      </c>
      <c r="O103" s="8">
        <v>27973</v>
      </c>
      <c r="P103" s="8">
        <v>1553</v>
      </c>
      <c r="Q103" s="8">
        <v>226</v>
      </c>
      <c r="R103" s="8">
        <v>0</v>
      </c>
      <c r="S103" s="8">
        <v>0</v>
      </c>
      <c r="T103" s="8">
        <v>116</v>
      </c>
      <c r="U103" s="8">
        <v>143</v>
      </c>
      <c r="V103" s="8">
        <v>9144</v>
      </c>
      <c r="W103" s="8">
        <v>6802</v>
      </c>
      <c r="X103" s="8">
        <v>22</v>
      </c>
      <c r="Y103" s="8">
        <v>5</v>
      </c>
      <c r="Z103" s="8">
        <v>11</v>
      </c>
      <c r="AA103" s="8">
        <v>2239</v>
      </c>
      <c r="AB103" s="8">
        <v>0</v>
      </c>
      <c r="AC103" s="8">
        <v>65</v>
      </c>
      <c r="AD103" s="8">
        <v>70550</v>
      </c>
      <c r="AE103" s="8">
        <v>47545</v>
      </c>
      <c r="AF103" s="8">
        <v>689</v>
      </c>
      <c r="AG103" s="8">
        <v>22</v>
      </c>
      <c r="AH103" s="8">
        <v>18297</v>
      </c>
      <c r="AI103" s="8">
        <v>3975</v>
      </c>
      <c r="AJ103" s="8">
        <v>22</v>
      </c>
      <c r="AK103" s="8">
        <v>0</v>
      </c>
      <c r="AL103" s="8">
        <v>0</v>
      </c>
      <c r="AM103" s="8">
        <v>0</v>
      </c>
      <c r="AN103" s="8">
        <v>0</v>
      </c>
      <c r="AO103" s="8">
        <v>0</v>
      </c>
      <c r="AP103" s="8">
        <v>0</v>
      </c>
      <c r="AQ103" s="8">
        <v>0</v>
      </c>
      <c r="AR103" s="8">
        <v>0</v>
      </c>
      <c r="AS103" s="8">
        <v>0</v>
      </c>
      <c r="AT103" s="29">
        <f t="shared" si="5"/>
        <v>0</v>
      </c>
      <c r="AU103" s="29">
        <f t="shared" si="6"/>
        <v>0</v>
      </c>
      <c r="AV103" s="29">
        <f t="shared" si="7"/>
        <v>0</v>
      </c>
      <c r="AW103" s="29">
        <f t="shared" si="8"/>
        <v>0</v>
      </c>
      <c r="AX103" s="29">
        <f t="shared" si="9"/>
        <v>0</v>
      </c>
    </row>
    <row r="104" spans="1:50" ht="25.5" customHeight="1">
      <c r="A104" s="12">
        <v>1399</v>
      </c>
      <c r="B104" s="12">
        <v>3</v>
      </c>
      <c r="C104" s="12" t="s">
        <v>395</v>
      </c>
      <c r="D104" s="33" t="s">
        <v>396</v>
      </c>
      <c r="E104" s="8">
        <v>11983619</v>
      </c>
      <c r="F104" s="8">
        <v>5286728</v>
      </c>
      <c r="G104" s="8">
        <v>3339432</v>
      </c>
      <c r="H104" s="8">
        <v>124457</v>
      </c>
      <c r="I104" s="8">
        <v>1828414</v>
      </c>
      <c r="J104" s="8">
        <v>1044464</v>
      </c>
      <c r="K104" s="8">
        <v>262150</v>
      </c>
      <c r="L104" s="8">
        <v>44512</v>
      </c>
      <c r="M104" s="8">
        <v>53462</v>
      </c>
      <c r="N104" s="8">
        <v>1860368</v>
      </c>
      <c r="O104" s="8">
        <v>1599756</v>
      </c>
      <c r="P104" s="8">
        <v>70979</v>
      </c>
      <c r="Q104" s="8">
        <v>4602</v>
      </c>
      <c r="R104" s="8">
        <v>144521</v>
      </c>
      <c r="S104" s="8">
        <v>22797</v>
      </c>
      <c r="T104" s="8">
        <v>1138</v>
      </c>
      <c r="U104" s="8">
        <v>16575</v>
      </c>
      <c r="V104" s="8">
        <v>1754582</v>
      </c>
      <c r="W104" s="8">
        <v>1362544</v>
      </c>
      <c r="X104" s="8">
        <v>32888</v>
      </c>
      <c r="Y104" s="8">
        <v>2628</v>
      </c>
      <c r="Z104" s="8">
        <v>67668</v>
      </c>
      <c r="AA104" s="8">
        <v>286083</v>
      </c>
      <c r="AB104" s="8">
        <v>338</v>
      </c>
      <c r="AC104" s="8">
        <v>2432</v>
      </c>
      <c r="AD104" s="8">
        <v>4785352</v>
      </c>
      <c r="AE104" s="8">
        <v>3195220</v>
      </c>
      <c r="AF104" s="8">
        <v>143936</v>
      </c>
      <c r="AG104" s="8">
        <v>10514</v>
      </c>
      <c r="AH104" s="8">
        <v>566523</v>
      </c>
      <c r="AI104" s="8">
        <v>862686</v>
      </c>
      <c r="AJ104" s="8">
        <v>6473</v>
      </c>
      <c r="AK104" s="8">
        <v>313052</v>
      </c>
      <c r="AL104" s="8">
        <v>200712</v>
      </c>
      <c r="AM104" s="8">
        <v>4687</v>
      </c>
      <c r="AN104" s="8">
        <v>0</v>
      </c>
      <c r="AO104" s="8">
        <v>106299</v>
      </c>
      <c r="AP104" s="8">
        <v>0</v>
      </c>
      <c r="AQ104" s="8">
        <v>1355</v>
      </c>
      <c r="AR104" s="8">
        <v>0</v>
      </c>
      <c r="AS104" s="8">
        <v>0</v>
      </c>
      <c r="AT104" s="29">
        <f t="shared" si="5"/>
        <v>-1</v>
      </c>
      <c r="AU104" s="29">
        <f t="shared" si="6"/>
        <v>0</v>
      </c>
      <c r="AV104" s="29">
        <f t="shared" si="7"/>
        <v>1</v>
      </c>
      <c r="AW104" s="29">
        <f t="shared" si="8"/>
        <v>0</v>
      </c>
      <c r="AX104" s="29">
        <f t="shared" si="9"/>
        <v>0</v>
      </c>
    </row>
    <row r="105" spans="1:50" ht="25.5" customHeight="1">
      <c r="A105" s="12">
        <v>1399</v>
      </c>
      <c r="B105" s="12">
        <v>4</v>
      </c>
      <c r="C105" s="12" t="s">
        <v>397</v>
      </c>
      <c r="D105" s="33" t="s">
        <v>398</v>
      </c>
      <c r="E105" s="8">
        <v>476483</v>
      </c>
      <c r="F105" s="8">
        <v>211748</v>
      </c>
      <c r="G105" s="8">
        <v>39028</v>
      </c>
      <c r="H105" s="8">
        <v>30858</v>
      </c>
      <c r="I105" s="8">
        <v>84210</v>
      </c>
      <c r="J105" s="8">
        <v>74150</v>
      </c>
      <c r="K105" s="8">
        <v>24933</v>
      </c>
      <c r="L105" s="8">
        <v>3507</v>
      </c>
      <c r="M105" s="8">
        <v>8050</v>
      </c>
      <c r="N105" s="8">
        <v>95660</v>
      </c>
      <c r="O105" s="8">
        <v>88941</v>
      </c>
      <c r="P105" s="8">
        <v>400</v>
      </c>
      <c r="Q105" s="8">
        <v>176</v>
      </c>
      <c r="R105" s="8">
        <v>0</v>
      </c>
      <c r="S105" s="8">
        <v>6000</v>
      </c>
      <c r="T105" s="8">
        <v>0</v>
      </c>
      <c r="U105" s="8">
        <v>143</v>
      </c>
      <c r="V105" s="8">
        <v>12072</v>
      </c>
      <c r="W105" s="8">
        <v>6206</v>
      </c>
      <c r="X105" s="8">
        <v>2222</v>
      </c>
      <c r="Y105" s="8">
        <v>0</v>
      </c>
      <c r="Z105" s="8">
        <v>0</v>
      </c>
      <c r="AA105" s="8">
        <v>3644</v>
      </c>
      <c r="AB105" s="8">
        <v>0</v>
      </c>
      <c r="AC105" s="8">
        <v>0</v>
      </c>
      <c r="AD105" s="8">
        <v>78310</v>
      </c>
      <c r="AE105" s="8">
        <v>52044</v>
      </c>
      <c r="AF105" s="8">
        <v>7104</v>
      </c>
      <c r="AG105" s="8">
        <v>55</v>
      </c>
      <c r="AH105" s="8">
        <v>14643</v>
      </c>
      <c r="AI105" s="8">
        <v>4465</v>
      </c>
      <c r="AJ105" s="8">
        <v>0</v>
      </c>
      <c r="AK105" s="8">
        <v>62231</v>
      </c>
      <c r="AL105" s="8">
        <v>0</v>
      </c>
      <c r="AM105" s="8">
        <v>0</v>
      </c>
      <c r="AN105" s="8">
        <v>0</v>
      </c>
      <c r="AO105" s="8">
        <v>60876</v>
      </c>
      <c r="AP105" s="8">
        <v>0</v>
      </c>
      <c r="AQ105" s="8">
        <v>1355</v>
      </c>
      <c r="AR105" s="8">
        <v>0</v>
      </c>
      <c r="AS105" s="8">
        <v>0</v>
      </c>
      <c r="AT105" s="29">
        <f t="shared" si="5"/>
        <v>0</v>
      </c>
      <c r="AU105" s="29">
        <f t="shared" si="6"/>
        <v>-1</v>
      </c>
      <c r="AV105" s="29">
        <f t="shared" si="7"/>
        <v>0</v>
      </c>
      <c r="AW105" s="29">
        <f t="shared" si="8"/>
        <v>0</v>
      </c>
      <c r="AX105" s="29">
        <f t="shared" si="9"/>
        <v>-1</v>
      </c>
    </row>
    <row r="106" spans="1:50" ht="25.5" customHeight="1">
      <c r="A106" s="12">
        <v>1399</v>
      </c>
      <c r="B106" s="12">
        <v>4</v>
      </c>
      <c r="C106" s="12" t="s">
        <v>399</v>
      </c>
      <c r="D106" s="33" t="s">
        <v>400</v>
      </c>
      <c r="E106" s="8">
        <v>4105076</v>
      </c>
      <c r="F106" s="8">
        <v>1021817</v>
      </c>
      <c r="G106" s="8">
        <v>2839661</v>
      </c>
      <c r="H106" s="8">
        <v>11275</v>
      </c>
      <c r="I106" s="8">
        <v>44333</v>
      </c>
      <c r="J106" s="8">
        <v>132691</v>
      </c>
      <c r="K106" s="8">
        <v>44581</v>
      </c>
      <c r="L106" s="8">
        <v>2471</v>
      </c>
      <c r="M106" s="8">
        <v>8247</v>
      </c>
      <c r="N106" s="8">
        <v>307541</v>
      </c>
      <c r="O106" s="8">
        <v>280270</v>
      </c>
      <c r="P106" s="8">
        <v>5240</v>
      </c>
      <c r="Q106" s="8">
        <v>1384</v>
      </c>
      <c r="R106" s="8">
        <v>3059</v>
      </c>
      <c r="S106" s="8">
        <v>13926</v>
      </c>
      <c r="T106" s="8">
        <v>385</v>
      </c>
      <c r="U106" s="8">
        <v>3276</v>
      </c>
      <c r="V106" s="8">
        <v>376034</v>
      </c>
      <c r="W106" s="8">
        <v>235748</v>
      </c>
      <c r="X106" s="8">
        <v>9678</v>
      </c>
      <c r="Y106" s="8">
        <v>712</v>
      </c>
      <c r="Z106" s="8">
        <v>30882</v>
      </c>
      <c r="AA106" s="8">
        <v>98634</v>
      </c>
      <c r="AB106" s="8">
        <v>238</v>
      </c>
      <c r="AC106" s="8">
        <v>143</v>
      </c>
      <c r="AD106" s="8">
        <v>1084708</v>
      </c>
      <c r="AE106" s="8">
        <v>829390</v>
      </c>
      <c r="AF106" s="8">
        <v>23175</v>
      </c>
      <c r="AG106" s="8">
        <v>1293</v>
      </c>
      <c r="AH106" s="8">
        <v>129640</v>
      </c>
      <c r="AI106" s="8">
        <v>101097</v>
      </c>
      <c r="AJ106" s="8">
        <v>112</v>
      </c>
      <c r="AK106" s="8">
        <v>6041</v>
      </c>
      <c r="AL106" s="8">
        <v>6041</v>
      </c>
      <c r="AM106" s="8">
        <v>0</v>
      </c>
      <c r="AN106" s="8">
        <v>0</v>
      </c>
      <c r="AO106" s="8">
        <v>0</v>
      </c>
      <c r="AP106" s="8">
        <v>0</v>
      </c>
      <c r="AQ106" s="8">
        <v>0</v>
      </c>
      <c r="AR106" s="8">
        <v>0</v>
      </c>
      <c r="AS106" s="8">
        <v>0</v>
      </c>
      <c r="AT106" s="29">
        <f t="shared" si="5"/>
        <v>0</v>
      </c>
      <c r="AU106" s="29">
        <f t="shared" si="6"/>
        <v>1</v>
      </c>
      <c r="AV106" s="29">
        <f t="shared" si="7"/>
        <v>-1</v>
      </c>
      <c r="AW106" s="29">
        <f t="shared" si="8"/>
        <v>1</v>
      </c>
      <c r="AX106" s="29">
        <f t="shared" si="9"/>
        <v>0</v>
      </c>
    </row>
    <row r="107" spans="1:50" ht="25.5" customHeight="1">
      <c r="A107" s="12">
        <v>1399</v>
      </c>
      <c r="B107" s="12">
        <v>4</v>
      </c>
      <c r="C107" s="12" t="s">
        <v>401</v>
      </c>
      <c r="D107" s="33" t="s">
        <v>402</v>
      </c>
      <c r="E107" s="8">
        <v>35556</v>
      </c>
      <c r="F107" s="8">
        <v>29555</v>
      </c>
      <c r="G107" s="8">
        <v>1807</v>
      </c>
      <c r="H107" s="8">
        <v>2833</v>
      </c>
      <c r="I107" s="8">
        <v>931</v>
      </c>
      <c r="J107" s="8">
        <v>0</v>
      </c>
      <c r="K107" s="8">
        <v>0</v>
      </c>
      <c r="L107" s="8">
        <v>122</v>
      </c>
      <c r="M107" s="8">
        <v>309</v>
      </c>
      <c r="N107" s="8">
        <v>986</v>
      </c>
      <c r="O107" s="8">
        <v>242</v>
      </c>
      <c r="P107" s="8">
        <v>0</v>
      </c>
      <c r="Q107" s="8">
        <v>0</v>
      </c>
      <c r="R107" s="8">
        <v>744</v>
      </c>
      <c r="S107" s="8">
        <v>0</v>
      </c>
      <c r="T107" s="8">
        <v>0</v>
      </c>
      <c r="U107" s="8">
        <v>0</v>
      </c>
      <c r="V107" s="8">
        <v>45</v>
      </c>
      <c r="W107" s="8">
        <v>45</v>
      </c>
      <c r="X107" s="8">
        <v>0</v>
      </c>
      <c r="Y107" s="8">
        <v>0</v>
      </c>
      <c r="Z107" s="8">
        <v>0</v>
      </c>
      <c r="AA107" s="8">
        <v>0</v>
      </c>
      <c r="AB107" s="8">
        <v>0</v>
      </c>
      <c r="AC107" s="8">
        <v>0</v>
      </c>
      <c r="AD107" s="8">
        <v>8711</v>
      </c>
      <c r="AE107" s="8">
        <v>6264</v>
      </c>
      <c r="AF107" s="8">
        <v>262</v>
      </c>
      <c r="AG107" s="8">
        <v>0</v>
      </c>
      <c r="AH107" s="8">
        <v>285</v>
      </c>
      <c r="AI107" s="8">
        <v>1900</v>
      </c>
      <c r="AJ107" s="8">
        <v>0</v>
      </c>
      <c r="AK107" s="8">
        <v>145</v>
      </c>
      <c r="AL107" s="8">
        <v>145</v>
      </c>
      <c r="AM107" s="8">
        <v>0</v>
      </c>
      <c r="AN107" s="8">
        <v>0</v>
      </c>
      <c r="AO107" s="8">
        <v>0</v>
      </c>
      <c r="AP107" s="8">
        <v>0</v>
      </c>
      <c r="AQ107" s="8">
        <v>0</v>
      </c>
      <c r="AR107" s="8">
        <v>0</v>
      </c>
      <c r="AS107" s="8">
        <v>0</v>
      </c>
      <c r="AT107" s="29">
        <f t="shared" si="5"/>
        <v>0</v>
      </c>
      <c r="AU107" s="29">
        <f t="shared" si="6"/>
        <v>0</v>
      </c>
      <c r="AV107" s="29">
        <f t="shared" si="7"/>
        <v>0</v>
      </c>
      <c r="AW107" s="29">
        <f t="shared" si="8"/>
        <v>0</v>
      </c>
      <c r="AX107" s="29">
        <f t="shared" si="9"/>
        <v>-1</v>
      </c>
    </row>
    <row r="108" spans="1:50" ht="25.5" customHeight="1">
      <c r="A108" s="12">
        <v>1399</v>
      </c>
      <c r="B108" s="12">
        <v>4</v>
      </c>
      <c r="C108" s="12" t="s">
        <v>403</v>
      </c>
      <c r="D108" s="33" t="s">
        <v>404</v>
      </c>
      <c r="E108" s="8">
        <v>289127</v>
      </c>
      <c r="F108" s="8">
        <v>163428</v>
      </c>
      <c r="G108" s="8">
        <v>10443</v>
      </c>
      <c r="H108" s="8">
        <v>9416</v>
      </c>
      <c r="I108" s="8">
        <v>29411</v>
      </c>
      <c r="J108" s="8">
        <v>40131</v>
      </c>
      <c r="K108" s="8">
        <v>5222</v>
      </c>
      <c r="L108" s="8">
        <v>27421</v>
      </c>
      <c r="M108" s="8">
        <v>3656</v>
      </c>
      <c r="N108" s="8">
        <v>7569</v>
      </c>
      <c r="O108" s="8">
        <v>3816</v>
      </c>
      <c r="P108" s="8">
        <v>3387</v>
      </c>
      <c r="Q108" s="8">
        <v>47</v>
      </c>
      <c r="R108" s="8">
        <v>0</v>
      </c>
      <c r="S108" s="8">
        <v>0</v>
      </c>
      <c r="T108" s="8">
        <v>216</v>
      </c>
      <c r="U108" s="8">
        <v>102</v>
      </c>
      <c r="V108" s="8">
        <v>33273</v>
      </c>
      <c r="W108" s="8">
        <v>27872</v>
      </c>
      <c r="X108" s="8">
        <v>709</v>
      </c>
      <c r="Y108" s="8">
        <v>133</v>
      </c>
      <c r="Z108" s="8">
        <v>788</v>
      </c>
      <c r="AA108" s="8">
        <v>3771</v>
      </c>
      <c r="AB108" s="8">
        <v>0</v>
      </c>
      <c r="AC108" s="8">
        <v>0</v>
      </c>
      <c r="AD108" s="8">
        <v>122085</v>
      </c>
      <c r="AE108" s="8">
        <v>97526</v>
      </c>
      <c r="AF108" s="8">
        <v>11341</v>
      </c>
      <c r="AG108" s="8">
        <v>508</v>
      </c>
      <c r="AH108" s="8">
        <v>7272</v>
      </c>
      <c r="AI108" s="8">
        <v>4968</v>
      </c>
      <c r="AJ108" s="8">
        <v>470</v>
      </c>
      <c r="AK108" s="8">
        <v>0</v>
      </c>
      <c r="AL108" s="8">
        <v>0</v>
      </c>
      <c r="AM108" s="8">
        <v>0</v>
      </c>
      <c r="AN108" s="8">
        <v>0</v>
      </c>
      <c r="AO108" s="8">
        <v>0</v>
      </c>
      <c r="AP108" s="8">
        <v>0</v>
      </c>
      <c r="AQ108" s="8">
        <v>0</v>
      </c>
      <c r="AR108" s="8">
        <v>0</v>
      </c>
      <c r="AS108" s="8">
        <v>0</v>
      </c>
      <c r="AT108" s="29">
        <f t="shared" si="5"/>
        <v>0</v>
      </c>
      <c r="AU108" s="29">
        <f t="shared" si="6"/>
        <v>0</v>
      </c>
      <c r="AV108" s="29">
        <f t="shared" si="7"/>
        <v>0</v>
      </c>
      <c r="AW108" s="29">
        <f t="shared" si="8"/>
        <v>1</v>
      </c>
      <c r="AX108" s="29">
        <f t="shared" si="9"/>
        <v>-1</v>
      </c>
    </row>
    <row r="109" spans="1:50" ht="25.5" customHeight="1">
      <c r="A109" s="12">
        <v>1399</v>
      </c>
      <c r="B109" s="12">
        <v>4</v>
      </c>
      <c r="C109" s="12" t="s">
        <v>405</v>
      </c>
      <c r="D109" s="33" t="s">
        <v>406</v>
      </c>
      <c r="E109" s="8">
        <v>5016892</v>
      </c>
      <c r="F109" s="8">
        <v>2538919</v>
      </c>
      <c r="G109" s="8">
        <v>287413</v>
      </c>
      <c r="H109" s="8">
        <v>39753</v>
      </c>
      <c r="I109" s="8">
        <v>1391314</v>
      </c>
      <c r="J109" s="8">
        <v>639587</v>
      </c>
      <c r="K109" s="8">
        <v>99491</v>
      </c>
      <c r="L109" s="8">
        <v>3548</v>
      </c>
      <c r="M109" s="8">
        <v>16867</v>
      </c>
      <c r="N109" s="8">
        <v>697518</v>
      </c>
      <c r="O109" s="8">
        <v>625017</v>
      </c>
      <c r="P109" s="8">
        <v>14951</v>
      </c>
      <c r="Q109" s="8">
        <v>1318</v>
      </c>
      <c r="R109" s="8">
        <v>51154</v>
      </c>
      <c r="S109" s="8">
        <v>0</v>
      </c>
      <c r="T109" s="8">
        <v>36</v>
      </c>
      <c r="U109" s="8">
        <v>5043</v>
      </c>
      <c r="V109" s="8">
        <v>598937</v>
      </c>
      <c r="W109" s="8">
        <v>472802</v>
      </c>
      <c r="X109" s="8">
        <v>3358</v>
      </c>
      <c r="Y109" s="8">
        <v>212</v>
      </c>
      <c r="Z109" s="8">
        <v>31232</v>
      </c>
      <c r="AA109" s="8">
        <v>89043</v>
      </c>
      <c r="AB109" s="8">
        <v>0</v>
      </c>
      <c r="AC109" s="8">
        <v>2289</v>
      </c>
      <c r="AD109" s="8">
        <v>1551309</v>
      </c>
      <c r="AE109" s="8">
        <v>1266694</v>
      </c>
      <c r="AF109" s="8">
        <v>15423</v>
      </c>
      <c r="AG109" s="8">
        <v>226</v>
      </c>
      <c r="AH109" s="8">
        <v>184697</v>
      </c>
      <c r="AI109" s="8">
        <v>80807</v>
      </c>
      <c r="AJ109" s="8">
        <v>3462</v>
      </c>
      <c r="AK109" s="8">
        <v>134424</v>
      </c>
      <c r="AL109" s="8">
        <v>115724</v>
      </c>
      <c r="AM109" s="8">
        <v>0</v>
      </c>
      <c r="AN109" s="8">
        <v>0</v>
      </c>
      <c r="AO109" s="8">
        <v>18700</v>
      </c>
      <c r="AP109" s="8">
        <v>0</v>
      </c>
      <c r="AQ109" s="8">
        <v>0</v>
      </c>
      <c r="AR109" s="8">
        <v>0</v>
      </c>
      <c r="AS109" s="8">
        <v>0</v>
      </c>
      <c r="AT109" s="29">
        <f t="shared" si="5"/>
        <v>0</v>
      </c>
      <c r="AU109" s="29">
        <f t="shared" si="6"/>
        <v>0</v>
      </c>
      <c r="AV109" s="29">
        <f t="shared" si="7"/>
        <v>1</v>
      </c>
      <c r="AW109" s="29">
        <f t="shared" si="8"/>
        <v>-1</v>
      </c>
      <c r="AX109" s="29">
        <f t="shared" si="9"/>
        <v>0</v>
      </c>
    </row>
    <row r="110" spans="1:50" ht="25.5" customHeight="1">
      <c r="A110" s="12">
        <v>1399</v>
      </c>
      <c r="B110" s="12">
        <v>4</v>
      </c>
      <c r="C110" s="12" t="s">
        <v>407</v>
      </c>
      <c r="D110" s="33" t="s">
        <v>408</v>
      </c>
      <c r="E110" s="8">
        <v>421607</v>
      </c>
      <c r="F110" s="8">
        <v>316938</v>
      </c>
      <c r="G110" s="8">
        <v>39126</v>
      </c>
      <c r="H110" s="8">
        <v>5516</v>
      </c>
      <c r="I110" s="8">
        <v>11508</v>
      </c>
      <c r="J110" s="8">
        <v>38810</v>
      </c>
      <c r="K110" s="8">
        <v>6528</v>
      </c>
      <c r="L110" s="8">
        <v>734</v>
      </c>
      <c r="M110" s="8">
        <v>2448</v>
      </c>
      <c r="N110" s="8">
        <v>22453</v>
      </c>
      <c r="O110" s="8">
        <v>16017</v>
      </c>
      <c r="P110" s="8">
        <v>4447</v>
      </c>
      <c r="Q110" s="8">
        <v>67</v>
      </c>
      <c r="R110" s="8">
        <v>0</v>
      </c>
      <c r="S110" s="8">
        <v>0</v>
      </c>
      <c r="T110" s="8">
        <v>103</v>
      </c>
      <c r="U110" s="8">
        <v>1819</v>
      </c>
      <c r="V110" s="8">
        <v>381187</v>
      </c>
      <c r="W110" s="8">
        <v>348604</v>
      </c>
      <c r="X110" s="8">
        <v>12316</v>
      </c>
      <c r="Y110" s="8">
        <v>113</v>
      </c>
      <c r="Z110" s="8">
        <v>57</v>
      </c>
      <c r="AA110" s="8">
        <v>20097</v>
      </c>
      <c r="AB110" s="8">
        <v>0</v>
      </c>
      <c r="AC110" s="8">
        <v>0</v>
      </c>
      <c r="AD110" s="8">
        <v>1290047</v>
      </c>
      <c r="AE110" s="8">
        <v>423144</v>
      </c>
      <c r="AF110" s="8">
        <v>67979</v>
      </c>
      <c r="AG110" s="8">
        <v>2422</v>
      </c>
      <c r="AH110" s="8">
        <v>159542</v>
      </c>
      <c r="AI110" s="8">
        <v>634851</v>
      </c>
      <c r="AJ110" s="8">
        <v>2109</v>
      </c>
      <c r="AK110" s="8">
        <v>0</v>
      </c>
      <c r="AL110" s="8">
        <v>0</v>
      </c>
      <c r="AM110" s="8">
        <v>0</v>
      </c>
      <c r="AN110" s="8">
        <v>0</v>
      </c>
      <c r="AO110" s="8">
        <v>0</v>
      </c>
      <c r="AP110" s="8">
        <v>0</v>
      </c>
      <c r="AQ110" s="8">
        <v>0</v>
      </c>
      <c r="AR110" s="8">
        <v>0</v>
      </c>
      <c r="AS110" s="8">
        <v>0</v>
      </c>
      <c r="AT110" s="29">
        <f t="shared" si="5"/>
        <v>0</v>
      </c>
      <c r="AU110" s="29">
        <f t="shared" si="6"/>
        <v>0</v>
      </c>
      <c r="AV110" s="29">
        <f t="shared" si="7"/>
        <v>0</v>
      </c>
      <c r="AW110" s="29">
        <f t="shared" si="8"/>
        <v>0</v>
      </c>
      <c r="AX110" s="29">
        <f t="shared" si="9"/>
        <v>-1</v>
      </c>
    </row>
    <row r="111" spans="1:50" ht="25.5" customHeight="1">
      <c r="A111" s="12">
        <v>1399</v>
      </c>
      <c r="B111" s="12">
        <v>4</v>
      </c>
      <c r="C111" s="12" t="s">
        <v>409</v>
      </c>
      <c r="D111" s="33" t="s">
        <v>410</v>
      </c>
      <c r="E111" s="8">
        <v>1638878</v>
      </c>
      <c r="F111" s="8">
        <v>1004323</v>
      </c>
      <c r="G111" s="8">
        <v>121953</v>
      </c>
      <c r="H111" s="8">
        <v>24807</v>
      </c>
      <c r="I111" s="8">
        <v>266708</v>
      </c>
      <c r="J111" s="8">
        <v>119095</v>
      </c>
      <c r="K111" s="8">
        <v>81395</v>
      </c>
      <c r="L111" s="8">
        <v>6711</v>
      </c>
      <c r="M111" s="8">
        <v>13886</v>
      </c>
      <c r="N111" s="8">
        <v>728640</v>
      </c>
      <c r="O111" s="8">
        <v>585453</v>
      </c>
      <c r="P111" s="8">
        <v>42554</v>
      </c>
      <c r="Q111" s="8">
        <v>1609</v>
      </c>
      <c r="R111" s="8">
        <v>89563</v>
      </c>
      <c r="S111" s="8">
        <v>2871</v>
      </c>
      <c r="T111" s="8">
        <v>399</v>
      </c>
      <c r="U111" s="8">
        <v>6191</v>
      </c>
      <c r="V111" s="8">
        <v>353034</v>
      </c>
      <c r="W111" s="8">
        <v>271267</v>
      </c>
      <c r="X111" s="8">
        <v>4606</v>
      </c>
      <c r="Y111" s="8">
        <v>1458</v>
      </c>
      <c r="Z111" s="8">
        <v>4709</v>
      </c>
      <c r="AA111" s="8">
        <v>70895</v>
      </c>
      <c r="AB111" s="8">
        <v>100</v>
      </c>
      <c r="AC111" s="8">
        <v>0</v>
      </c>
      <c r="AD111" s="8">
        <v>650182</v>
      </c>
      <c r="AE111" s="8">
        <v>520158</v>
      </c>
      <c r="AF111" s="8">
        <v>18653</v>
      </c>
      <c r="AG111" s="8">
        <v>6010</v>
      </c>
      <c r="AH111" s="8">
        <v>70445</v>
      </c>
      <c r="AI111" s="8">
        <v>34597</v>
      </c>
      <c r="AJ111" s="8">
        <v>319</v>
      </c>
      <c r="AK111" s="8">
        <v>110212</v>
      </c>
      <c r="AL111" s="8">
        <v>78802</v>
      </c>
      <c r="AM111" s="8">
        <v>4687</v>
      </c>
      <c r="AN111" s="8">
        <v>0</v>
      </c>
      <c r="AO111" s="8">
        <v>26723</v>
      </c>
      <c r="AP111" s="8">
        <v>0</v>
      </c>
      <c r="AQ111" s="8">
        <v>0</v>
      </c>
      <c r="AR111" s="8">
        <v>0</v>
      </c>
      <c r="AS111" s="8">
        <v>0</v>
      </c>
      <c r="AT111" s="29">
        <f t="shared" si="5"/>
        <v>0</v>
      </c>
      <c r="AU111" s="29">
        <f t="shared" si="6"/>
        <v>0</v>
      </c>
      <c r="AV111" s="29">
        <f t="shared" si="7"/>
        <v>-1</v>
      </c>
      <c r="AW111" s="29">
        <f t="shared" si="8"/>
        <v>0</v>
      </c>
      <c r="AX111" s="29">
        <f t="shared" si="9"/>
        <v>0</v>
      </c>
    </row>
    <row r="112" spans="1:50" ht="25.5" customHeight="1">
      <c r="A112" s="12">
        <v>1399</v>
      </c>
      <c r="B112" s="12">
        <v>2</v>
      </c>
      <c r="C112" s="12" t="s">
        <v>411</v>
      </c>
      <c r="D112" s="33" t="s">
        <v>412</v>
      </c>
      <c r="E112" s="8">
        <v>3407539</v>
      </c>
      <c r="F112" s="8">
        <v>1758022</v>
      </c>
      <c r="G112" s="8">
        <v>222448</v>
      </c>
      <c r="H112" s="8">
        <v>65987</v>
      </c>
      <c r="I112" s="8">
        <v>130491</v>
      </c>
      <c r="J112" s="8">
        <v>832200</v>
      </c>
      <c r="K112" s="8">
        <v>375337</v>
      </c>
      <c r="L112" s="8">
        <v>2155</v>
      </c>
      <c r="M112" s="8">
        <v>20899</v>
      </c>
      <c r="N112" s="8">
        <v>441205</v>
      </c>
      <c r="O112" s="8">
        <v>360377</v>
      </c>
      <c r="P112" s="8">
        <v>70977</v>
      </c>
      <c r="Q112" s="8">
        <v>2818</v>
      </c>
      <c r="R112" s="8">
        <v>0</v>
      </c>
      <c r="S112" s="8">
        <v>1929</v>
      </c>
      <c r="T112" s="8">
        <v>22</v>
      </c>
      <c r="U112" s="8">
        <v>5081</v>
      </c>
      <c r="V112" s="8">
        <v>530959</v>
      </c>
      <c r="W112" s="8">
        <v>473161</v>
      </c>
      <c r="X112" s="8">
        <v>10083</v>
      </c>
      <c r="Y112" s="8">
        <v>220</v>
      </c>
      <c r="Z112" s="8">
        <v>497</v>
      </c>
      <c r="AA112" s="8">
        <v>46995</v>
      </c>
      <c r="AB112" s="8">
        <v>0</v>
      </c>
      <c r="AC112" s="8">
        <v>2</v>
      </c>
      <c r="AD112" s="8">
        <v>509954</v>
      </c>
      <c r="AE112" s="8">
        <v>407311</v>
      </c>
      <c r="AF112" s="8">
        <v>16182</v>
      </c>
      <c r="AG112" s="8">
        <v>1519</v>
      </c>
      <c r="AH112" s="8">
        <v>14201</v>
      </c>
      <c r="AI112" s="8">
        <v>70666</v>
      </c>
      <c r="AJ112" s="8">
        <v>74</v>
      </c>
      <c r="AK112" s="8">
        <v>26731</v>
      </c>
      <c r="AL112" s="8">
        <v>7513</v>
      </c>
      <c r="AM112" s="8">
        <v>0</v>
      </c>
      <c r="AN112" s="8">
        <v>237</v>
      </c>
      <c r="AO112" s="8">
        <v>1181</v>
      </c>
      <c r="AP112" s="8">
        <v>17800</v>
      </c>
      <c r="AQ112" s="8">
        <v>0</v>
      </c>
      <c r="AR112" s="8">
        <v>0</v>
      </c>
      <c r="AS112" s="8">
        <v>0</v>
      </c>
      <c r="AT112" s="29">
        <f t="shared" si="5"/>
        <v>0</v>
      </c>
      <c r="AU112" s="29">
        <f t="shared" si="6"/>
        <v>1</v>
      </c>
      <c r="AV112" s="29">
        <f t="shared" si="7"/>
        <v>1</v>
      </c>
      <c r="AW112" s="29">
        <f t="shared" si="8"/>
        <v>1</v>
      </c>
      <c r="AX112" s="29">
        <f t="shared" si="9"/>
        <v>0</v>
      </c>
    </row>
    <row r="113" spans="1:50" ht="25.5" customHeight="1">
      <c r="A113" s="12">
        <v>1399</v>
      </c>
      <c r="B113" s="12">
        <v>3</v>
      </c>
      <c r="C113" s="12" t="s">
        <v>413</v>
      </c>
      <c r="D113" s="33" t="s">
        <v>414</v>
      </c>
      <c r="E113" s="8">
        <v>1754767</v>
      </c>
      <c r="F113" s="8">
        <v>884373</v>
      </c>
      <c r="G113" s="8">
        <v>127393</v>
      </c>
      <c r="H113" s="8">
        <v>37451</v>
      </c>
      <c r="I113" s="8">
        <v>116177</v>
      </c>
      <c r="J113" s="8">
        <v>367273</v>
      </c>
      <c r="K113" s="8">
        <v>211985</v>
      </c>
      <c r="L113" s="8">
        <v>1250</v>
      </c>
      <c r="M113" s="8">
        <v>8865</v>
      </c>
      <c r="N113" s="8">
        <v>277801</v>
      </c>
      <c r="O113" s="8">
        <v>204420</v>
      </c>
      <c r="P113" s="8">
        <v>67080</v>
      </c>
      <c r="Q113" s="8">
        <v>2397</v>
      </c>
      <c r="R113" s="8">
        <v>0</v>
      </c>
      <c r="S113" s="8">
        <v>0</v>
      </c>
      <c r="T113" s="8">
        <v>22</v>
      </c>
      <c r="U113" s="8">
        <v>3881</v>
      </c>
      <c r="V113" s="8">
        <v>280094</v>
      </c>
      <c r="W113" s="8">
        <v>262774</v>
      </c>
      <c r="X113" s="8">
        <v>6258</v>
      </c>
      <c r="Y113" s="8">
        <v>10</v>
      </c>
      <c r="Z113" s="8">
        <v>213</v>
      </c>
      <c r="AA113" s="8">
        <v>10839</v>
      </c>
      <c r="AB113" s="8">
        <v>0</v>
      </c>
      <c r="AC113" s="8">
        <v>0</v>
      </c>
      <c r="AD113" s="8">
        <v>173172</v>
      </c>
      <c r="AE113" s="8">
        <v>115674</v>
      </c>
      <c r="AF113" s="8">
        <v>12594</v>
      </c>
      <c r="AG113" s="8">
        <v>980</v>
      </c>
      <c r="AH113" s="8">
        <v>8471</v>
      </c>
      <c r="AI113" s="8">
        <v>35382</v>
      </c>
      <c r="AJ113" s="8">
        <v>71</v>
      </c>
      <c r="AK113" s="8">
        <v>1241</v>
      </c>
      <c r="AL113" s="8">
        <v>0</v>
      </c>
      <c r="AM113" s="8">
        <v>0</v>
      </c>
      <c r="AN113" s="8">
        <v>237</v>
      </c>
      <c r="AO113" s="8">
        <v>1004</v>
      </c>
      <c r="AP113" s="8">
        <v>0</v>
      </c>
      <c r="AQ113" s="8">
        <v>0</v>
      </c>
      <c r="AR113" s="8">
        <v>0</v>
      </c>
      <c r="AS113" s="8">
        <v>0</v>
      </c>
      <c r="AT113" s="29">
        <f t="shared" si="5"/>
        <v>0</v>
      </c>
      <c r="AU113" s="29">
        <f t="shared" si="6"/>
        <v>0</v>
      </c>
      <c r="AV113" s="29">
        <f t="shared" si="7"/>
        <v>0</v>
      </c>
      <c r="AW113" s="29">
        <f t="shared" si="8"/>
        <v>1</v>
      </c>
      <c r="AX113" s="29">
        <f t="shared" si="9"/>
        <v>0</v>
      </c>
    </row>
    <row r="114" spans="1:50" ht="25.5" customHeight="1">
      <c r="A114" s="12">
        <v>1399</v>
      </c>
      <c r="B114" s="12">
        <v>4</v>
      </c>
      <c r="C114" s="12" t="s">
        <v>415</v>
      </c>
      <c r="D114" s="33" t="s">
        <v>414</v>
      </c>
      <c r="E114" s="8">
        <v>1754767</v>
      </c>
      <c r="F114" s="8">
        <v>884373</v>
      </c>
      <c r="G114" s="8">
        <v>127393</v>
      </c>
      <c r="H114" s="8">
        <v>37451</v>
      </c>
      <c r="I114" s="8">
        <v>116177</v>
      </c>
      <c r="J114" s="8">
        <v>367273</v>
      </c>
      <c r="K114" s="8">
        <v>211985</v>
      </c>
      <c r="L114" s="8">
        <v>1250</v>
      </c>
      <c r="M114" s="8">
        <v>8865</v>
      </c>
      <c r="N114" s="8">
        <v>277801</v>
      </c>
      <c r="O114" s="8">
        <v>204420</v>
      </c>
      <c r="P114" s="8">
        <v>67080</v>
      </c>
      <c r="Q114" s="8">
        <v>2397</v>
      </c>
      <c r="R114" s="8">
        <v>0</v>
      </c>
      <c r="S114" s="8">
        <v>0</v>
      </c>
      <c r="T114" s="8">
        <v>22</v>
      </c>
      <c r="U114" s="8">
        <v>3881</v>
      </c>
      <c r="V114" s="8">
        <v>280094</v>
      </c>
      <c r="W114" s="8">
        <v>262774</v>
      </c>
      <c r="X114" s="8">
        <v>6258</v>
      </c>
      <c r="Y114" s="8">
        <v>10</v>
      </c>
      <c r="Z114" s="8">
        <v>213</v>
      </c>
      <c r="AA114" s="8">
        <v>10839</v>
      </c>
      <c r="AB114" s="8">
        <v>0</v>
      </c>
      <c r="AC114" s="8">
        <v>0</v>
      </c>
      <c r="AD114" s="8">
        <v>173172</v>
      </c>
      <c r="AE114" s="8">
        <v>115674</v>
      </c>
      <c r="AF114" s="8">
        <v>12594</v>
      </c>
      <c r="AG114" s="8">
        <v>980</v>
      </c>
      <c r="AH114" s="8">
        <v>8471</v>
      </c>
      <c r="AI114" s="8">
        <v>35382</v>
      </c>
      <c r="AJ114" s="8">
        <v>71</v>
      </c>
      <c r="AK114" s="8">
        <v>1241</v>
      </c>
      <c r="AL114" s="8">
        <v>0</v>
      </c>
      <c r="AM114" s="8">
        <v>0</v>
      </c>
      <c r="AN114" s="8">
        <v>237</v>
      </c>
      <c r="AO114" s="8">
        <v>1004</v>
      </c>
      <c r="AP114" s="8">
        <v>0</v>
      </c>
      <c r="AQ114" s="8">
        <v>0</v>
      </c>
      <c r="AR114" s="8">
        <v>0</v>
      </c>
      <c r="AS114" s="8">
        <v>0</v>
      </c>
      <c r="AT114" s="29">
        <f t="shared" si="5"/>
        <v>0</v>
      </c>
      <c r="AU114" s="29">
        <f t="shared" si="6"/>
        <v>0</v>
      </c>
      <c r="AV114" s="29">
        <f t="shared" si="7"/>
        <v>0</v>
      </c>
      <c r="AW114" s="29">
        <f t="shared" si="8"/>
        <v>1</v>
      </c>
      <c r="AX114" s="29">
        <f t="shared" si="9"/>
        <v>0</v>
      </c>
    </row>
    <row r="115" spans="1:50" ht="25.5" customHeight="1">
      <c r="A115" s="12">
        <v>1399</v>
      </c>
      <c r="B115" s="12">
        <v>3</v>
      </c>
      <c r="C115" s="12" t="s">
        <v>416</v>
      </c>
      <c r="D115" s="33" t="s">
        <v>417</v>
      </c>
      <c r="E115" s="8">
        <v>1095056</v>
      </c>
      <c r="F115" s="8">
        <v>539020</v>
      </c>
      <c r="G115" s="8">
        <v>73858</v>
      </c>
      <c r="H115" s="8">
        <v>21146</v>
      </c>
      <c r="I115" s="8">
        <v>10514</v>
      </c>
      <c r="J115" s="8">
        <v>367553</v>
      </c>
      <c r="K115" s="8">
        <v>71964</v>
      </c>
      <c r="L115" s="8">
        <v>708</v>
      </c>
      <c r="M115" s="8">
        <v>10293</v>
      </c>
      <c r="N115" s="8">
        <v>127109</v>
      </c>
      <c r="O115" s="8">
        <v>121040</v>
      </c>
      <c r="P115" s="8">
        <v>3025</v>
      </c>
      <c r="Q115" s="8">
        <v>118</v>
      </c>
      <c r="R115" s="8">
        <v>0</v>
      </c>
      <c r="S115" s="8">
        <v>1929</v>
      </c>
      <c r="T115" s="8">
        <v>0</v>
      </c>
      <c r="U115" s="8">
        <v>998</v>
      </c>
      <c r="V115" s="8">
        <v>177245</v>
      </c>
      <c r="W115" s="8">
        <v>151768</v>
      </c>
      <c r="X115" s="8">
        <v>3520</v>
      </c>
      <c r="Y115" s="8">
        <v>210</v>
      </c>
      <c r="Z115" s="8">
        <v>184</v>
      </c>
      <c r="AA115" s="8">
        <v>21563</v>
      </c>
      <c r="AB115" s="8">
        <v>0</v>
      </c>
      <c r="AC115" s="8">
        <v>0</v>
      </c>
      <c r="AD115" s="8">
        <v>220617</v>
      </c>
      <c r="AE115" s="8">
        <v>184211</v>
      </c>
      <c r="AF115" s="8">
        <v>3104</v>
      </c>
      <c r="AG115" s="8">
        <v>464</v>
      </c>
      <c r="AH115" s="8">
        <v>5055</v>
      </c>
      <c r="AI115" s="8">
        <v>27782</v>
      </c>
      <c r="AJ115" s="8">
        <v>0</v>
      </c>
      <c r="AK115" s="8">
        <v>25490</v>
      </c>
      <c r="AL115" s="8">
        <v>7513</v>
      </c>
      <c r="AM115" s="8">
        <v>0</v>
      </c>
      <c r="AN115" s="8">
        <v>0</v>
      </c>
      <c r="AO115" s="8">
        <v>177</v>
      </c>
      <c r="AP115" s="8">
        <v>17800</v>
      </c>
      <c r="AQ115" s="8">
        <v>0</v>
      </c>
      <c r="AR115" s="8">
        <v>0</v>
      </c>
      <c r="AS115" s="8">
        <v>0</v>
      </c>
      <c r="AT115" s="29">
        <f t="shared" si="5"/>
        <v>0</v>
      </c>
      <c r="AU115" s="29">
        <f t="shared" si="6"/>
        <v>1</v>
      </c>
      <c r="AV115" s="29">
        <f t="shared" si="7"/>
        <v>0</v>
      </c>
      <c r="AW115" s="29">
        <f t="shared" si="8"/>
        <v>-1</v>
      </c>
      <c r="AX115" s="29">
        <f t="shared" si="9"/>
        <v>0</v>
      </c>
    </row>
    <row r="116" spans="1:50" ht="25.5" customHeight="1">
      <c r="A116" s="12">
        <v>1399</v>
      </c>
      <c r="B116" s="12">
        <v>4</v>
      </c>
      <c r="C116" s="12" t="s">
        <v>418</v>
      </c>
      <c r="D116" s="33" t="s">
        <v>417</v>
      </c>
      <c r="E116" s="8">
        <v>1095056</v>
      </c>
      <c r="F116" s="8">
        <v>539020</v>
      </c>
      <c r="G116" s="8">
        <v>73858</v>
      </c>
      <c r="H116" s="8">
        <v>21146</v>
      </c>
      <c r="I116" s="8">
        <v>10514</v>
      </c>
      <c r="J116" s="8">
        <v>367553</v>
      </c>
      <c r="K116" s="8">
        <v>71964</v>
      </c>
      <c r="L116" s="8">
        <v>708</v>
      </c>
      <c r="M116" s="8">
        <v>10293</v>
      </c>
      <c r="N116" s="8">
        <v>127109</v>
      </c>
      <c r="O116" s="8">
        <v>121040</v>
      </c>
      <c r="P116" s="8">
        <v>3025</v>
      </c>
      <c r="Q116" s="8">
        <v>118</v>
      </c>
      <c r="R116" s="8">
        <v>0</v>
      </c>
      <c r="S116" s="8">
        <v>1929</v>
      </c>
      <c r="T116" s="8">
        <v>0</v>
      </c>
      <c r="U116" s="8">
        <v>998</v>
      </c>
      <c r="V116" s="8">
        <v>177245</v>
      </c>
      <c r="W116" s="8">
        <v>151768</v>
      </c>
      <c r="X116" s="8">
        <v>3520</v>
      </c>
      <c r="Y116" s="8">
        <v>210</v>
      </c>
      <c r="Z116" s="8">
        <v>184</v>
      </c>
      <c r="AA116" s="8">
        <v>21563</v>
      </c>
      <c r="AB116" s="8">
        <v>0</v>
      </c>
      <c r="AC116" s="8">
        <v>0</v>
      </c>
      <c r="AD116" s="8">
        <v>220617</v>
      </c>
      <c r="AE116" s="8">
        <v>184211</v>
      </c>
      <c r="AF116" s="8">
        <v>3104</v>
      </c>
      <c r="AG116" s="8">
        <v>464</v>
      </c>
      <c r="AH116" s="8">
        <v>5055</v>
      </c>
      <c r="AI116" s="8">
        <v>27782</v>
      </c>
      <c r="AJ116" s="8">
        <v>0</v>
      </c>
      <c r="AK116" s="8">
        <v>25490</v>
      </c>
      <c r="AL116" s="8">
        <v>7513</v>
      </c>
      <c r="AM116" s="8">
        <v>0</v>
      </c>
      <c r="AN116" s="8">
        <v>0</v>
      </c>
      <c r="AO116" s="8">
        <v>177</v>
      </c>
      <c r="AP116" s="8">
        <v>17800</v>
      </c>
      <c r="AQ116" s="8">
        <v>0</v>
      </c>
      <c r="AR116" s="8">
        <v>0</v>
      </c>
      <c r="AS116" s="8">
        <v>0</v>
      </c>
      <c r="AT116" s="29">
        <f t="shared" si="5"/>
        <v>0</v>
      </c>
      <c r="AU116" s="29">
        <f t="shared" si="6"/>
        <v>1</v>
      </c>
      <c r="AV116" s="29">
        <f t="shared" si="7"/>
        <v>0</v>
      </c>
      <c r="AW116" s="29">
        <f t="shared" si="8"/>
        <v>-1</v>
      </c>
      <c r="AX116" s="29">
        <f t="shared" si="9"/>
        <v>0</v>
      </c>
    </row>
    <row r="117" spans="1:50" ht="25.5" customHeight="1">
      <c r="A117" s="12">
        <v>1399</v>
      </c>
      <c r="B117" s="12">
        <v>3</v>
      </c>
      <c r="C117" s="12" t="s">
        <v>419</v>
      </c>
      <c r="D117" s="33" t="s">
        <v>420</v>
      </c>
      <c r="E117" s="8">
        <v>557716</v>
      </c>
      <c r="F117" s="8">
        <v>334630</v>
      </c>
      <c r="G117" s="8">
        <v>21197</v>
      </c>
      <c r="H117" s="8">
        <v>7390</v>
      </c>
      <c r="I117" s="8">
        <v>3800</v>
      </c>
      <c r="J117" s="8">
        <v>97374</v>
      </c>
      <c r="K117" s="8">
        <v>91388</v>
      </c>
      <c r="L117" s="8">
        <v>197</v>
      </c>
      <c r="M117" s="8">
        <v>1740</v>
      </c>
      <c r="N117" s="8">
        <v>36295</v>
      </c>
      <c r="O117" s="8">
        <v>34918</v>
      </c>
      <c r="P117" s="8">
        <v>873</v>
      </c>
      <c r="Q117" s="8">
        <v>303</v>
      </c>
      <c r="R117" s="8">
        <v>0</v>
      </c>
      <c r="S117" s="8">
        <v>0</v>
      </c>
      <c r="T117" s="8">
        <v>0</v>
      </c>
      <c r="U117" s="8">
        <v>202</v>
      </c>
      <c r="V117" s="8">
        <v>73620</v>
      </c>
      <c r="W117" s="8">
        <v>58620</v>
      </c>
      <c r="X117" s="8">
        <v>306</v>
      </c>
      <c r="Y117" s="8">
        <v>0</v>
      </c>
      <c r="Z117" s="8">
        <v>100</v>
      </c>
      <c r="AA117" s="8">
        <v>14593</v>
      </c>
      <c r="AB117" s="8">
        <v>0</v>
      </c>
      <c r="AC117" s="8">
        <v>2</v>
      </c>
      <c r="AD117" s="8">
        <v>116165</v>
      </c>
      <c r="AE117" s="8">
        <v>107425</v>
      </c>
      <c r="AF117" s="8">
        <v>484</v>
      </c>
      <c r="AG117" s="8">
        <v>76</v>
      </c>
      <c r="AH117" s="8">
        <v>675</v>
      </c>
      <c r="AI117" s="8">
        <v>7502</v>
      </c>
      <c r="AJ117" s="8">
        <v>3</v>
      </c>
      <c r="AK117" s="8">
        <v>0</v>
      </c>
      <c r="AL117" s="8">
        <v>0</v>
      </c>
      <c r="AM117" s="8">
        <v>0</v>
      </c>
      <c r="AN117" s="8">
        <v>0</v>
      </c>
      <c r="AO117" s="8">
        <v>0</v>
      </c>
      <c r="AP117" s="8">
        <v>0</v>
      </c>
      <c r="AQ117" s="8">
        <v>0</v>
      </c>
      <c r="AR117" s="8">
        <v>0</v>
      </c>
      <c r="AS117" s="8">
        <v>0</v>
      </c>
      <c r="AT117" s="29">
        <f t="shared" si="5"/>
        <v>0</v>
      </c>
      <c r="AU117" s="29">
        <f t="shared" si="6"/>
        <v>0</v>
      </c>
      <c r="AV117" s="29">
        <f t="shared" si="7"/>
        <v>-1</v>
      </c>
      <c r="AW117" s="29">
        <f t="shared" si="8"/>
        <v>-1</v>
      </c>
      <c r="AX117" s="29">
        <f t="shared" si="9"/>
        <v>0</v>
      </c>
    </row>
    <row r="118" spans="1:50" ht="25.5" customHeight="1">
      <c r="A118" s="12">
        <v>1399</v>
      </c>
      <c r="B118" s="12">
        <v>4</v>
      </c>
      <c r="C118" s="12" t="s">
        <v>421</v>
      </c>
      <c r="D118" s="33" t="s">
        <v>422</v>
      </c>
      <c r="E118" s="8">
        <v>520091</v>
      </c>
      <c r="F118" s="8">
        <v>305341</v>
      </c>
      <c r="G118" s="8">
        <v>18096</v>
      </c>
      <c r="H118" s="8">
        <v>6698</v>
      </c>
      <c r="I118" s="8">
        <v>0</v>
      </c>
      <c r="J118" s="8">
        <v>97308</v>
      </c>
      <c r="K118" s="8">
        <v>91388</v>
      </c>
      <c r="L118" s="8">
        <v>67</v>
      </c>
      <c r="M118" s="8">
        <v>1193</v>
      </c>
      <c r="N118" s="8">
        <v>36295</v>
      </c>
      <c r="O118" s="8">
        <v>34918</v>
      </c>
      <c r="P118" s="8">
        <v>873</v>
      </c>
      <c r="Q118" s="8">
        <v>303</v>
      </c>
      <c r="R118" s="8">
        <v>0</v>
      </c>
      <c r="S118" s="8">
        <v>0</v>
      </c>
      <c r="T118" s="8">
        <v>0</v>
      </c>
      <c r="U118" s="8">
        <v>202</v>
      </c>
      <c r="V118" s="8">
        <v>61742</v>
      </c>
      <c r="W118" s="8">
        <v>49197</v>
      </c>
      <c r="X118" s="8">
        <v>206</v>
      </c>
      <c r="Y118" s="8">
        <v>0</v>
      </c>
      <c r="Z118" s="8">
        <v>100</v>
      </c>
      <c r="AA118" s="8">
        <v>12236</v>
      </c>
      <c r="AB118" s="8">
        <v>0</v>
      </c>
      <c r="AC118" s="8">
        <v>2</v>
      </c>
      <c r="AD118" s="8">
        <v>108891</v>
      </c>
      <c r="AE118" s="8">
        <v>100851</v>
      </c>
      <c r="AF118" s="8">
        <v>284</v>
      </c>
      <c r="AG118" s="8">
        <v>76</v>
      </c>
      <c r="AH118" s="8">
        <v>675</v>
      </c>
      <c r="AI118" s="8">
        <v>7002</v>
      </c>
      <c r="AJ118" s="8">
        <v>3</v>
      </c>
      <c r="AK118" s="8">
        <v>0</v>
      </c>
      <c r="AL118" s="8">
        <v>0</v>
      </c>
      <c r="AM118" s="8">
        <v>0</v>
      </c>
      <c r="AN118" s="8">
        <v>0</v>
      </c>
      <c r="AO118" s="8">
        <v>0</v>
      </c>
      <c r="AP118" s="8">
        <v>0</v>
      </c>
      <c r="AQ118" s="8">
        <v>0</v>
      </c>
      <c r="AR118" s="8">
        <v>0</v>
      </c>
      <c r="AS118" s="8">
        <v>0</v>
      </c>
      <c r="AT118" s="29">
        <f t="shared" si="5"/>
        <v>0</v>
      </c>
      <c r="AU118" s="29">
        <f t="shared" si="6"/>
        <v>0</v>
      </c>
      <c r="AV118" s="29">
        <f t="shared" si="7"/>
        <v>1</v>
      </c>
      <c r="AW118" s="29">
        <f t="shared" si="8"/>
        <v>-1</v>
      </c>
      <c r="AX118" s="29">
        <f t="shared" si="9"/>
        <v>0</v>
      </c>
    </row>
    <row r="119" spans="1:50" ht="25.5" customHeight="1">
      <c r="A119" s="12">
        <v>1399</v>
      </c>
      <c r="B119" s="12">
        <v>4</v>
      </c>
      <c r="C119" s="12" t="s">
        <v>423</v>
      </c>
      <c r="D119" s="33" t="s">
        <v>424</v>
      </c>
      <c r="E119" s="8">
        <v>37625</v>
      </c>
      <c r="F119" s="8">
        <v>29288</v>
      </c>
      <c r="G119" s="8">
        <v>3101</v>
      </c>
      <c r="H119" s="8">
        <v>693</v>
      </c>
      <c r="I119" s="8">
        <v>3800</v>
      </c>
      <c r="J119" s="8">
        <v>65</v>
      </c>
      <c r="K119" s="8">
        <v>0</v>
      </c>
      <c r="L119" s="8">
        <v>131</v>
      </c>
      <c r="M119" s="8">
        <v>547</v>
      </c>
      <c r="N119" s="8">
        <v>0</v>
      </c>
      <c r="O119" s="8">
        <v>0</v>
      </c>
      <c r="P119" s="8">
        <v>0</v>
      </c>
      <c r="Q119" s="8">
        <v>0</v>
      </c>
      <c r="R119" s="8">
        <v>0</v>
      </c>
      <c r="S119" s="8">
        <v>0</v>
      </c>
      <c r="T119" s="8">
        <v>0</v>
      </c>
      <c r="U119" s="8">
        <v>0</v>
      </c>
      <c r="V119" s="8">
        <v>11878</v>
      </c>
      <c r="W119" s="8">
        <v>9422</v>
      </c>
      <c r="X119" s="8">
        <v>100</v>
      </c>
      <c r="Y119" s="8">
        <v>0</v>
      </c>
      <c r="Z119" s="8">
        <v>0</v>
      </c>
      <c r="AA119" s="8">
        <v>2356</v>
      </c>
      <c r="AB119" s="8">
        <v>0</v>
      </c>
      <c r="AC119" s="8">
        <v>0</v>
      </c>
      <c r="AD119" s="8">
        <v>7274</v>
      </c>
      <c r="AE119" s="8">
        <v>6574</v>
      </c>
      <c r="AF119" s="8">
        <v>200</v>
      </c>
      <c r="AG119" s="8">
        <v>0</v>
      </c>
      <c r="AH119" s="8">
        <v>0</v>
      </c>
      <c r="AI119" s="8">
        <v>500</v>
      </c>
      <c r="AJ119" s="8">
        <v>0</v>
      </c>
      <c r="AK119" s="8">
        <v>0</v>
      </c>
      <c r="AL119" s="8">
        <v>0</v>
      </c>
      <c r="AM119" s="8">
        <v>0</v>
      </c>
      <c r="AN119" s="8">
        <v>0</v>
      </c>
      <c r="AO119" s="8">
        <v>0</v>
      </c>
      <c r="AP119" s="8">
        <v>0</v>
      </c>
      <c r="AQ119" s="8">
        <v>0</v>
      </c>
      <c r="AR119" s="8">
        <v>0</v>
      </c>
      <c r="AS119" s="8">
        <v>0</v>
      </c>
      <c r="AT119" s="29">
        <f t="shared" si="5"/>
        <v>0</v>
      </c>
      <c r="AU119" s="29">
        <f t="shared" si="6"/>
        <v>0</v>
      </c>
      <c r="AV119" s="29">
        <f t="shared" si="7"/>
        <v>0</v>
      </c>
      <c r="AW119" s="29">
        <f t="shared" si="8"/>
        <v>0</v>
      </c>
      <c r="AX119" s="29">
        <f t="shared" si="9"/>
        <v>0</v>
      </c>
    </row>
    <row r="120" spans="1:50" ht="25.5" customHeight="1">
      <c r="A120" s="12">
        <v>1399</v>
      </c>
      <c r="B120" s="12">
        <v>2</v>
      </c>
      <c r="C120" s="12" t="s">
        <v>425</v>
      </c>
      <c r="D120" s="33" t="s">
        <v>426</v>
      </c>
      <c r="E120" s="8">
        <v>5708456</v>
      </c>
      <c r="F120" s="8">
        <v>2839359</v>
      </c>
      <c r="G120" s="8">
        <v>288866</v>
      </c>
      <c r="H120" s="8">
        <v>213051</v>
      </c>
      <c r="I120" s="8">
        <v>153429</v>
      </c>
      <c r="J120" s="8">
        <v>1164990</v>
      </c>
      <c r="K120" s="8">
        <v>930167</v>
      </c>
      <c r="L120" s="8">
        <v>29834</v>
      </c>
      <c r="M120" s="8">
        <v>88760</v>
      </c>
      <c r="N120" s="8">
        <v>826423</v>
      </c>
      <c r="O120" s="8">
        <v>754023</v>
      </c>
      <c r="P120" s="8">
        <v>33341</v>
      </c>
      <c r="Q120" s="8">
        <v>8274</v>
      </c>
      <c r="R120" s="8">
        <v>282</v>
      </c>
      <c r="S120" s="8">
        <v>13547</v>
      </c>
      <c r="T120" s="8">
        <v>1694</v>
      </c>
      <c r="U120" s="8">
        <v>15262</v>
      </c>
      <c r="V120" s="8">
        <v>915048</v>
      </c>
      <c r="W120" s="8">
        <v>225665</v>
      </c>
      <c r="X120" s="8">
        <v>7173</v>
      </c>
      <c r="Y120" s="8">
        <v>660</v>
      </c>
      <c r="Z120" s="8">
        <v>1478</v>
      </c>
      <c r="AA120" s="8">
        <v>679643</v>
      </c>
      <c r="AB120" s="8">
        <v>204</v>
      </c>
      <c r="AC120" s="8">
        <v>224</v>
      </c>
      <c r="AD120" s="8">
        <v>428722</v>
      </c>
      <c r="AE120" s="8">
        <v>271477</v>
      </c>
      <c r="AF120" s="8">
        <v>8066</v>
      </c>
      <c r="AG120" s="8">
        <v>6404</v>
      </c>
      <c r="AH120" s="8">
        <v>14160</v>
      </c>
      <c r="AI120" s="8">
        <v>127712</v>
      </c>
      <c r="AJ120" s="8">
        <v>903</v>
      </c>
      <c r="AK120" s="8">
        <v>442888</v>
      </c>
      <c r="AL120" s="8">
        <v>358313</v>
      </c>
      <c r="AM120" s="8">
        <v>48475</v>
      </c>
      <c r="AN120" s="8">
        <v>98</v>
      </c>
      <c r="AO120" s="8">
        <v>33596</v>
      </c>
      <c r="AP120" s="8">
        <v>2345</v>
      </c>
      <c r="AQ120" s="8">
        <v>0</v>
      </c>
      <c r="AR120" s="8">
        <v>0</v>
      </c>
      <c r="AS120" s="8">
        <v>60</v>
      </c>
      <c r="AT120" s="29">
        <f t="shared" si="5"/>
        <v>1</v>
      </c>
      <c r="AU120" s="29">
        <f t="shared" si="6"/>
        <v>0</v>
      </c>
      <c r="AV120" s="29">
        <f t="shared" si="7"/>
        <v>1</v>
      </c>
      <c r="AW120" s="29">
        <f t="shared" si="8"/>
        <v>0</v>
      </c>
      <c r="AX120" s="29">
        <f t="shared" si="9"/>
        <v>0</v>
      </c>
    </row>
    <row r="121" spans="1:50" ht="25.5" customHeight="1">
      <c r="A121" s="12">
        <v>1399</v>
      </c>
      <c r="B121" s="12">
        <v>3</v>
      </c>
      <c r="C121" s="12" t="s">
        <v>427</v>
      </c>
      <c r="D121" s="33" t="s">
        <v>428</v>
      </c>
      <c r="E121" s="8">
        <v>2082454</v>
      </c>
      <c r="F121" s="8">
        <v>877604</v>
      </c>
      <c r="G121" s="8">
        <v>127523</v>
      </c>
      <c r="H121" s="8">
        <v>40303</v>
      </c>
      <c r="I121" s="8">
        <v>27797</v>
      </c>
      <c r="J121" s="8">
        <v>643268</v>
      </c>
      <c r="K121" s="8">
        <v>294993</v>
      </c>
      <c r="L121" s="8">
        <v>15250</v>
      </c>
      <c r="M121" s="8">
        <v>55715</v>
      </c>
      <c r="N121" s="8">
        <v>273695</v>
      </c>
      <c r="O121" s="8">
        <v>251996</v>
      </c>
      <c r="P121" s="8">
        <v>14191</v>
      </c>
      <c r="Q121" s="8">
        <v>1579</v>
      </c>
      <c r="R121" s="8">
        <v>0</v>
      </c>
      <c r="S121" s="8">
        <v>90</v>
      </c>
      <c r="T121" s="8">
        <v>132</v>
      </c>
      <c r="U121" s="8">
        <v>5708</v>
      </c>
      <c r="V121" s="8">
        <v>682326</v>
      </c>
      <c r="W121" s="8">
        <v>107138</v>
      </c>
      <c r="X121" s="8">
        <v>3084</v>
      </c>
      <c r="Y121" s="8">
        <v>65</v>
      </c>
      <c r="Z121" s="8">
        <v>120</v>
      </c>
      <c r="AA121" s="8">
        <v>571919</v>
      </c>
      <c r="AB121" s="8">
        <v>0</v>
      </c>
      <c r="AC121" s="8">
        <v>0</v>
      </c>
      <c r="AD121" s="8">
        <v>224042</v>
      </c>
      <c r="AE121" s="8">
        <v>114295</v>
      </c>
      <c r="AF121" s="8">
        <v>4107</v>
      </c>
      <c r="AG121" s="8">
        <v>2846</v>
      </c>
      <c r="AH121" s="8">
        <v>7213</v>
      </c>
      <c r="AI121" s="8">
        <v>95351</v>
      </c>
      <c r="AJ121" s="8">
        <v>229</v>
      </c>
      <c r="AK121" s="8">
        <v>163653</v>
      </c>
      <c r="AL121" s="8">
        <v>153329</v>
      </c>
      <c r="AM121" s="8">
        <v>3174</v>
      </c>
      <c r="AN121" s="8">
        <v>0</v>
      </c>
      <c r="AO121" s="8">
        <v>7150</v>
      </c>
      <c r="AP121" s="8">
        <v>0</v>
      </c>
      <c r="AQ121" s="8">
        <v>0</v>
      </c>
      <c r="AR121" s="8">
        <v>0</v>
      </c>
      <c r="AS121" s="8">
        <v>0</v>
      </c>
      <c r="AT121" s="29">
        <f t="shared" si="5"/>
        <v>0</v>
      </c>
      <c r="AU121" s="29">
        <f t="shared" si="6"/>
        <v>1</v>
      </c>
      <c r="AV121" s="29">
        <f t="shared" si="7"/>
        <v>0</v>
      </c>
      <c r="AW121" s="29">
        <f t="shared" si="8"/>
        <v>-1</v>
      </c>
      <c r="AX121" s="29">
        <f t="shared" si="9"/>
        <v>1</v>
      </c>
    </row>
    <row r="122" spans="1:50" ht="25.5" customHeight="1">
      <c r="A122" s="12">
        <v>1399</v>
      </c>
      <c r="B122" s="12">
        <v>4</v>
      </c>
      <c r="C122" s="12" t="s">
        <v>429</v>
      </c>
      <c r="D122" s="33" t="s">
        <v>430</v>
      </c>
      <c r="E122" s="8">
        <v>1287160</v>
      </c>
      <c r="F122" s="8">
        <v>564690</v>
      </c>
      <c r="G122" s="8">
        <v>50069</v>
      </c>
      <c r="H122" s="8">
        <v>24646</v>
      </c>
      <c r="I122" s="8">
        <v>21982</v>
      </c>
      <c r="J122" s="8">
        <v>549577</v>
      </c>
      <c r="K122" s="8">
        <v>20699</v>
      </c>
      <c r="L122" s="8">
        <v>6416</v>
      </c>
      <c r="M122" s="8">
        <v>49081</v>
      </c>
      <c r="N122" s="8">
        <v>147264</v>
      </c>
      <c r="O122" s="8">
        <v>130170</v>
      </c>
      <c r="P122" s="8">
        <v>13367</v>
      </c>
      <c r="Q122" s="8">
        <v>1295</v>
      </c>
      <c r="R122" s="8">
        <v>0</v>
      </c>
      <c r="S122" s="8">
        <v>90</v>
      </c>
      <c r="T122" s="8">
        <v>102</v>
      </c>
      <c r="U122" s="8">
        <v>2240</v>
      </c>
      <c r="V122" s="8">
        <v>650765</v>
      </c>
      <c r="W122" s="8">
        <v>80597</v>
      </c>
      <c r="X122" s="8">
        <v>2451</v>
      </c>
      <c r="Y122" s="8">
        <v>65</v>
      </c>
      <c r="Z122" s="8">
        <v>120</v>
      </c>
      <c r="AA122" s="8">
        <v>567531</v>
      </c>
      <c r="AB122" s="8">
        <v>0</v>
      </c>
      <c r="AC122" s="8">
        <v>0</v>
      </c>
      <c r="AD122" s="8">
        <v>212712</v>
      </c>
      <c r="AE122" s="8">
        <v>106136</v>
      </c>
      <c r="AF122" s="8">
        <v>3062</v>
      </c>
      <c r="AG122" s="8">
        <v>2548</v>
      </c>
      <c r="AH122" s="8">
        <v>6842</v>
      </c>
      <c r="AI122" s="8">
        <v>93931</v>
      </c>
      <c r="AJ122" s="8">
        <v>192</v>
      </c>
      <c r="AK122" s="8">
        <v>19845</v>
      </c>
      <c r="AL122" s="8">
        <v>9521</v>
      </c>
      <c r="AM122" s="8">
        <v>3174</v>
      </c>
      <c r="AN122" s="8">
        <v>0</v>
      </c>
      <c r="AO122" s="8">
        <v>7150</v>
      </c>
      <c r="AP122" s="8">
        <v>0</v>
      </c>
      <c r="AQ122" s="8">
        <v>0</v>
      </c>
      <c r="AR122" s="8">
        <v>0</v>
      </c>
      <c r="AS122" s="8">
        <v>0</v>
      </c>
      <c r="AT122" s="29">
        <f t="shared" si="5"/>
        <v>0</v>
      </c>
      <c r="AU122" s="29">
        <f t="shared" si="6"/>
        <v>1</v>
      </c>
      <c r="AV122" s="29">
        <f t="shared" si="7"/>
        <v>1</v>
      </c>
      <c r="AW122" s="29">
        <f t="shared" si="8"/>
        <v>0</v>
      </c>
      <c r="AX122" s="29">
        <f t="shared" si="9"/>
        <v>0</v>
      </c>
    </row>
    <row r="123" spans="1:50" ht="25.5" customHeight="1">
      <c r="A123" s="12">
        <v>1399</v>
      </c>
      <c r="B123" s="12">
        <v>4</v>
      </c>
      <c r="C123" s="12" t="s">
        <v>431</v>
      </c>
      <c r="D123" s="33" t="s">
        <v>432</v>
      </c>
      <c r="E123" s="8">
        <v>795044</v>
      </c>
      <c r="F123" s="8">
        <v>312915</v>
      </c>
      <c r="G123" s="8">
        <v>77315</v>
      </c>
      <c r="H123" s="8">
        <v>15546</v>
      </c>
      <c r="I123" s="8">
        <v>5815</v>
      </c>
      <c r="J123" s="8">
        <v>93691</v>
      </c>
      <c r="K123" s="8">
        <v>274294</v>
      </c>
      <c r="L123" s="8">
        <v>8834</v>
      </c>
      <c r="M123" s="8">
        <v>6634</v>
      </c>
      <c r="N123" s="8">
        <v>126431</v>
      </c>
      <c r="O123" s="8">
        <v>121825</v>
      </c>
      <c r="P123" s="8">
        <v>824</v>
      </c>
      <c r="Q123" s="8">
        <v>284</v>
      </c>
      <c r="R123" s="8">
        <v>0</v>
      </c>
      <c r="S123" s="8">
        <v>0</v>
      </c>
      <c r="T123" s="8">
        <v>30</v>
      </c>
      <c r="U123" s="8">
        <v>3468</v>
      </c>
      <c r="V123" s="8">
        <v>30520</v>
      </c>
      <c r="W123" s="8">
        <v>25683</v>
      </c>
      <c r="X123" s="8">
        <v>633</v>
      </c>
      <c r="Y123" s="8">
        <v>0</v>
      </c>
      <c r="Z123" s="8">
        <v>0</v>
      </c>
      <c r="AA123" s="8">
        <v>4205</v>
      </c>
      <c r="AB123" s="8">
        <v>0</v>
      </c>
      <c r="AC123" s="8">
        <v>0</v>
      </c>
      <c r="AD123" s="8">
        <v>11329</v>
      </c>
      <c r="AE123" s="8">
        <v>8159</v>
      </c>
      <c r="AF123" s="8">
        <v>1045</v>
      </c>
      <c r="AG123" s="8">
        <v>297</v>
      </c>
      <c r="AH123" s="8">
        <v>371</v>
      </c>
      <c r="AI123" s="8">
        <v>1420</v>
      </c>
      <c r="AJ123" s="8">
        <v>37</v>
      </c>
      <c r="AK123" s="8">
        <v>143808</v>
      </c>
      <c r="AL123" s="8">
        <v>143808</v>
      </c>
      <c r="AM123" s="8">
        <v>0</v>
      </c>
      <c r="AN123" s="8">
        <v>0</v>
      </c>
      <c r="AO123" s="8">
        <v>0</v>
      </c>
      <c r="AP123" s="8">
        <v>0</v>
      </c>
      <c r="AQ123" s="8">
        <v>0</v>
      </c>
      <c r="AR123" s="8">
        <v>0</v>
      </c>
      <c r="AS123" s="8">
        <v>0</v>
      </c>
      <c r="AT123" s="29">
        <f t="shared" si="5"/>
        <v>0</v>
      </c>
      <c r="AU123" s="29">
        <f t="shared" si="6"/>
        <v>0</v>
      </c>
      <c r="AV123" s="29">
        <f t="shared" si="7"/>
        <v>-1</v>
      </c>
      <c r="AW123" s="29">
        <f t="shared" si="8"/>
        <v>0</v>
      </c>
      <c r="AX123" s="29">
        <f t="shared" si="9"/>
        <v>0</v>
      </c>
    </row>
    <row r="124" spans="1:50" ht="25.5" customHeight="1">
      <c r="A124" s="12">
        <v>1399</v>
      </c>
      <c r="B124" s="12">
        <v>4</v>
      </c>
      <c r="C124" s="12" t="s">
        <v>433</v>
      </c>
      <c r="D124" s="33" t="s">
        <v>434</v>
      </c>
      <c r="E124" s="8">
        <v>250</v>
      </c>
      <c r="F124" s="8">
        <v>0</v>
      </c>
      <c r="G124" s="8">
        <v>139</v>
      </c>
      <c r="H124" s="8">
        <v>112</v>
      </c>
      <c r="I124" s="8">
        <v>0</v>
      </c>
      <c r="J124" s="8">
        <v>0</v>
      </c>
      <c r="K124" s="8">
        <v>0</v>
      </c>
      <c r="L124" s="8">
        <v>0</v>
      </c>
      <c r="M124" s="8">
        <v>0</v>
      </c>
      <c r="N124" s="8">
        <v>0</v>
      </c>
      <c r="O124" s="8">
        <v>0</v>
      </c>
      <c r="P124" s="8">
        <v>0</v>
      </c>
      <c r="Q124" s="8">
        <v>0</v>
      </c>
      <c r="R124" s="8">
        <v>0</v>
      </c>
      <c r="S124" s="8">
        <v>0</v>
      </c>
      <c r="T124" s="8">
        <v>0</v>
      </c>
      <c r="U124" s="8">
        <v>0</v>
      </c>
      <c r="V124" s="8">
        <v>1041</v>
      </c>
      <c r="W124" s="8">
        <v>858</v>
      </c>
      <c r="X124" s="8">
        <v>0</v>
      </c>
      <c r="Y124" s="8">
        <v>0</v>
      </c>
      <c r="Z124" s="8">
        <v>0</v>
      </c>
      <c r="AA124" s="8">
        <v>182</v>
      </c>
      <c r="AB124" s="8">
        <v>0</v>
      </c>
      <c r="AC124" s="8">
        <v>0</v>
      </c>
      <c r="AD124" s="8">
        <v>0</v>
      </c>
      <c r="AE124" s="8">
        <v>0</v>
      </c>
      <c r="AF124" s="8">
        <v>0</v>
      </c>
      <c r="AG124" s="8">
        <v>0</v>
      </c>
      <c r="AH124" s="8">
        <v>0</v>
      </c>
      <c r="AI124" s="8">
        <v>0</v>
      </c>
      <c r="AJ124" s="8">
        <v>0</v>
      </c>
      <c r="AK124" s="8">
        <v>0</v>
      </c>
      <c r="AL124" s="8">
        <v>0</v>
      </c>
      <c r="AM124" s="8">
        <v>0</v>
      </c>
      <c r="AN124" s="8">
        <v>0</v>
      </c>
      <c r="AO124" s="8">
        <v>0</v>
      </c>
      <c r="AP124" s="8">
        <v>0</v>
      </c>
      <c r="AQ124" s="8">
        <v>0</v>
      </c>
      <c r="AR124" s="8">
        <v>0</v>
      </c>
      <c r="AS124" s="8">
        <v>0</v>
      </c>
      <c r="AT124" s="29">
        <f t="shared" si="5"/>
        <v>0</v>
      </c>
      <c r="AU124" s="29">
        <f t="shared" si="6"/>
        <v>0</v>
      </c>
      <c r="AV124" s="29">
        <f t="shared" si="7"/>
        <v>1</v>
      </c>
      <c r="AW124" s="29">
        <f t="shared" si="8"/>
        <v>0</v>
      </c>
      <c r="AX124" s="29">
        <f t="shared" si="9"/>
        <v>-1</v>
      </c>
    </row>
    <row r="125" spans="1:50" ht="25.5" customHeight="1">
      <c r="A125" s="12">
        <v>1399</v>
      </c>
      <c r="B125" s="12">
        <v>3</v>
      </c>
      <c r="C125" s="12" t="s">
        <v>435</v>
      </c>
      <c r="D125" s="33" t="s">
        <v>436</v>
      </c>
      <c r="E125" s="8">
        <v>3626002</v>
      </c>
      <c r="F125" s="8">
        <v>1961754</v>
      </c>
      <c r="G125" s="8">
        <v>161343</v>
      </c>
      <c r="H125" s="8">
        <v>172748</v>
      </c>
      <c r="I125" s="8">
        <v>125632</v>
      </c>
      <c r="J125" s="8">
        <v>521722</v>
      </c>
      <c r="K125" s="8">
        <v>635174</v>
      </c>
      <c r="L125" s="8">
        <v>14584</v>
      </c>
      <c r="M125" s="8">
        <v>33046</v>
      </c>
      <c r="N125" s="8">
        <v>552728</v>
      </c>
      <c r="O125" s="8">
        <v>502027</v>
      </c>
      <c r="P125" s="8">
        <v>19149</v>
      </c>
      <c r="Q125" s="8">
        <v>6695</v>
      </c>
      <c r="R125" s="8">
        <v>282</v>
      </c>
      <c r="S125" s="8">
        <v>13457</v>
      </c>
      <c r="T125" s="8">
        <v>1562</v>
      </c>
      <c r="U125" s="8">
        <v>9554</v>
      </c>
      <c r="V125" s="8">
        <v>232722</v>
      </c>
      <c r="W125" s="8">
        <v>118527</v>
      </c>
      <c r="X125" s="8">
        <v>4089</v>
      </c>
      <c r="Y125" s="8">
        <v>594</v>
      </c>
      <c r="Z125" s="8">
        <v>1359</v>
      </c>
      <c r="AA125" s="8">
        <v>107725</v>
      </c>
      <c r="AB125" s="8">
        <v>204</v>
      </c>
      <c r="AC125" s="8">
        <v>224</v>
      </c>
      <c r="AD125" s="8">
        <v>204680</v>
      </c>
      <c r="AE125" s="8">
        <v>157182</v>
      </c>
      <c r="AF125" s="8">
        <v>3959</v>
      </c>
      <c r="AG125" s="8">
        <v>3558</v>
      </c>
      <c r="AH125" s="8">
        <v>6947</v>
      </c>
      <c r="AI125" s="8">
        <v>32361</v>
      </c>
      <c r="AJ125" s="8">
        <v>674</v>
      </c>
      <c r="AK125" s="8">
        <v>279235</v>
      </c>
      <c r="AL125" s="8">
        <v>204984</v>
      </c>
      <c r="AM125" s="8">
        <v>45301</v>
      </c>
      <c r="AN125" s="8">
        <v>98</v>
      </c>
      <c r="AO125" s="8">
        <v>26446</v>
      </c>
      <c r="AP125" s="8">
        <v>2345</v>
      </c>
      <c r="AQ125" s="8">
        <v>0</v>
      </c>
      <c r="AR125" s="8">
        <v>0</v>
      </c>
      <c r="AS125" s="8">
        <v>60</v>
      </c>
      <c r="AT125" s="29">
        <f t="shared" si="5"/>
        <v>1</v>
      </c>
      <c r="AU125" s="29">
        <f t="shared" si="6"/>
        <v>-1</v>
      </c>
      <c r="AV125" s="29">
        <f t="shared" si="7"/>
        <v>0</v>
      </c>
      <c r="AW125" s="29">
        <f t="shared" si="8"/>
        <v>2</v>
      </c>
      <c r="AX125" s="29">
        <f t="shared" si="9"/>
        <v>-1</v>
      </c>
    </row>
    <row r="126" spans="1:50" ht="25.5" customHeight="1">
      <c r="A126" s="12">
        <v>1399</v>
      </c>
      <c r="B126" s="12">
        <v>4</v>
      </c>
      <c r="C126" s="12" t="s">
        <v>437</v>
      </c>
      <c r="D126" s="33" t="s">
        <v>438</v>
      </c>
      <c r="E126" s="8">
        <v>237913</v>
      </c>
      <c r="F126" s="8">
        <v>84394</v>
      </c>
      <c r="G126" s="8">
        <v>9755</v>
      </c>
      <c r="H126" s="8">
        <v>5441</v>
      </c>
      <c r="I126" s="8">
        <v>7431</v>
      </c>
      <c r="J126" s="8">
        <v>47687</v>
      </c>
      <c r="K126" s="8">
        <v>78395</v>
      </c>
      <c r="L126" s="8">
        <v>426</v>
      </c>
      <c r="M126" s="8">
        <v>4384</v>
      </c>
      <c r="N126" s="8">
        <v>25127</v>
      </c>
      <c r="O126" s="8">
        <v>21002</v>
      </c>
      <c r="P126" s="8">
        <v>3626</v>
      </c>
      <c r="Q126" s="8">
        <v>97</v>
      </c>
      <c r="R126" s="8">
        <v>0</v>
      </c>
      <c r="S126" s="8">
        <v>0</v>
      </c>
      <c r="T126" s="8">
        <v>0</v>
      </c>
      <c r="U126" s="8">
        <v>402</v>
      </c>
      <c r="V126" s="8">
        <v>8470</v>
      </c>
      <c r="W126" s="8">
        <v>4428</v>
      </c>
      <c r="X126" s="8">
        <v>95</v>
      </c>
      <c r="Y126" s="8">
        <v>25</v>
      </c>
      <c r="Z126" s="8">
        <v>0</v>
      </c>
      <c r="AA126" s="8">
        <v>3921</v>
      </c>
      <c r="AB126" s="8">
        <v>0</v>
      </c>
      <c r="AC126" s="8">
        <v>0</v>
      </c>
      <c r="AD126" s="8">
        <v>7079</v>
      </c>
      <c r="AE126" s="8">
        <v>2708</v>
      </c>
      <c r="AF126" s="8">
        <v>54</v>
      </c>
      <c r="AG126" s="8">
        <v>0</v>
      </c>
      <c r="AH126" s="8">
        <v>496</v>
      </c>
      <c r="AI126" s="8">
        <v>3820</v>
      </c>
      <c r="AJ126" s="8">
        <v>0</v>
      </c>
      <c r="AK126" s="8">
        <v>0</v>
      </c>
      <c r="AL126" s="8">
        <v>0</v>
      </c>
      <c r="AM126" s="8">
        <v>0</v>
      </c>
      <c r="AN126" s="8">
        <v>0</v>
      </c>
      <c r="AO126" s="8">
        <v>0</v>
      </c>
      <c r="AP126" s="8">
        <v>0</v>
      </c>
      <c r="AQ126" s="8">
        <v>0</v>
      </c>
      <c r="AR126" s="8">
        <v>0</v>
      </c>
      <c r="AS126" s="8">
        <v>0</v>
      </c>
      <c r="AT126" s="29">
        <f t="shared" si="5"/>
        <v>0</v>
      </c>
      <c r="AU126" s="29">
        <f t="shared" si="6"/>
        <v>1</v>
      </c>
      <c r="AV126" s="29">
        <f t="shared" si="7"/>
        <v>1</v>
      </c>
      <c r="AW126" s="29">
        <f t="shared" si="8"/>
        <v>0</v>
      </c>
      <c r="AX126" s="29">
        <f t="shared" si="9"/>
        <v>0</v>
      </c>
    </row>
    <row r="127" spans="1:50" ht="25.5" customHeight="1">
      <c r="A127" s="12">
        <v>1399</v>
      </c>
      <c r="B127" s="12">
        <v>4</v>
      </c>
      <c r="C127" s="12" t="s">
        <v>439</v>
      </c>
      <c r="D127" s="33" t="s">
        <v>440</v>
      </c>
      <c r="E127" s="8">
        <v>190482</v>
      </c>
      <c r="F127" s="8">
        <v>131963</v>
      </c>
      <c r="G127" s="8">
        <v>30432</v>
      </c>
      <c r="H127" s="8">
        <v>8686</v>
      </c>
      <c r="I127" s="8">
        <v>5966</v>
      </c>
      <c r="J127" s="8">
        <v>8124</v>
      </c>
      <c r="K127" s="8">
        <v>2591</v>
      </c>
      <c r="L127" s="8">
        <v>287</v>
      </c>
      <c r="M127" s="8">
        <v>2433</v>
      </c>
      <c r="N127" s="8">
        <v>29905</v>
      </c>
      <c r="O127" s="8">
        <v>26195</v>
      </c>
      <c r="P127" s="8">
        <v>1653</v>
      </c>
      <c r="Q127" s="8">
        <v>538</v>
      </c>
      <c r="R127" s="8">
        <v>282</v>
      </c>
      <c r="S127" s="8">
        <v>0</v>
      </c>
      <c r="T127" s="8">
        <v>110</v>
      </c>
      <c r="U127" s="8">
        <v>1128</v>
      </c>
      <c r="V127" s="8">
        <v>69803</v>
      </c>
      <c r="W127" s="8">
        <v>24863</v>
      </c>
      <c r="X127" s="8">
        <v>1318</v>
      </c>
      <c r="Y127" s="8">
        <v>4</v>
      </c>
      <c r="Z127" s="8">
        <v>1332</v>
      </c>
      <c r="AA127" s="8">
        <v>42285</v>
      </c>
      <c r="AB127" s="8">
        <v>0</v>
      </c>
      <c r="AC127" s="8">
        <v>0</v>
      </c>
      <c r="AD127" s="8">
        <v>43630</v>
      </c>
      <c r="AE127" s="8">
        <v>32014</v>
      </c>
      <c r="AF127" s="8">
        <v>1149</v>
      </c>
      <c r="AG127" s="8">
        <v>787</v>
      </c>
      <c r="AH127" s="8">
        <v>1948</v>
      </c>
      <c r="AI127" s="8">
        <v>7619</v>
      </c>
      <c r="AJ127" s="8">
        <v>114</v>
      </c>
      <c r="AK127" s="8">
        <v>29050</v>
      </c>
      <c r="AL127" s="8">
        <v>28952</v>
      </c>
      <c r="AM127" s="8">
        <v>0</v>
      </c>
      <c r="AN127" s="8">
        <v>98</v>
      </c>
      <c r="AO127" s="8">
        <v>0</v>
      </c>
      <c r="AP127" s="8">
        <v>0</v>
      </c>
      <c r="AQ127" s="8">
        <v>0</v>
      </c>
      <c r="AR127" s="8">
        <v>0</v>
      </c>
      <c r="AS127" s="8">
        <v>0</v>
      </c>
      <c r="AT127" s="29">
        <f t="shared" si="5"/>
        <v>0</v>
      </c>
      <c r="AU127" s="29">
        <f t="shared" si="6"/>
        <v>-1</v>
      </c>
      <c r="AV127" s="29">
        <f t="shared" si="7"/>
        <v>1</v>
      </c>
      <c r="AW127" s="29">
        <f t="shared" si="8"/>
        <v>-1</v>
      </c>
      <c r="AX127" s="29">
        <f t="shared" si="9"/>
        <v>0</v>
      </c>
    </row>
    <row r="128" spans="1:50" ht="25.5" customHeight="1">
      <c r="A128" s="12">
        <v>1399</v>
      </c>
      <c r="B128" s="12">
        <v>4</v>
      </c>
      <c r="C128" s="12" t="s">
        <v>441</v>
      </c>
      <c r="D128" s="33" t="s">
        <v>442</v>
      </c>
      <c r="E128" s="8">
        <v>276697</v>
      </c>
      <c r="F128" s="8">
        <v>82695</v>
      </c>
      <c r="G128" s="8">
        <v>7866</v>
      </c>
      <c r="H128" s="8">
        <v>5150</v>
      </c>
      <c r="I128" s="8">
        <v>7307</v>
      </c>
      <c r="J128" s="8">
        <v>149083</v>
      </c>
      <c r="K128" s="8">
        <v>20097</v>
      </c>
      <c r="L128" s="8">
        <v>1045</v>
      </c>
      <c r="M128" s="8">
        <v>3454</v>
      </c>
      <c r="N128" s="8">
        <v>5431</v>
      </c>
      <c r="O128" s="8">
        <v>5000</v>
      </c>
      <c r="P128" s="8">
        <v>340</v>
      </c>
      <c r="Q128" s="8">
        <v>41</v>
      </c>
      <c r="R128" s="8">
        <v>0</v>
      </c>
      <c r="S128" s="8">
        <v>0</v>
      </c>
      <c r="T128" s="8">
        <v>0</v>
      </c>
      <c r="U128" s="8">
        <v>50</v>
      </c>
      <c r="V128" s="8">
        <v>6427</v>
      </c>
      <c r="W128" s="8">
        <v>6023</v>
      </c>
      <c r="X128" s="8">
        <v>404</v>
      </c>
      <c r="Y128" s="8">
        <v>0</v>
      </c>
      <c r="Z128" s="8">
        <v>0</v>
      </c>
      <c r="AA128" s="8">
        <v>0</v>
      </c>
      <c r="AB128" s="8">
        <v>0</v>
      </c>
      <c r="AC128" s="8">
        <v>0</v>
      </c>
      <c r="AD128" s="8">
        <v>55721</v>
      </c>
      <c r="AE128" s="8">
        <v>35475</v>
      </c>
      <c r="AF128" s="8">
        <v>846</v>
      </c>
      <c r="AG128" s="8">
        <v>1464</v>
      </c>
      <c r="AH128" s="8">
        <v>636</v>
      </c>
      <c r="AI128" s="8">
        <v>17273</v>
      </c>
      <c r="AJ128" s="8">
        <v>28</v>
      </c>
      <c r="AK128" s="8">
        <v>7300</v>
      </c>
      <c r="AL128" s="8">
        <v>7300</v>
      </c>
      <c r="AM128" s="8">
        <v>0</v>
      </c>
      <c r="AN128" s="8">
        <v>0</v>
      </c>
      <c r="AO128" s="8">
        <v>0</v>
      </c>
      <c r="AP128" s="8">
        <v>0</v>
      </c>
      <c r="AQ128" s="8">
        <v>0</v>
      </c>
      <c r="AR128" s="8">
        <v>0</v>
      </c>
      <c r="AS128" s="8">
        <v>0</v>
      </c>
      <c r="AT128" s="29">
        <f t="shared" si="5"/>
        <v>0</v>
      </c>
      <c r="AU128" s="29">
        <f t="shared" si="6"/>
        <v>-1</v>
      </c>
      <c r="AV128" s="29">
        <f t="shared" si="7"/>
        <v>0</v>
      </c>
      <c r="AW128" s="29">
        <f t="shared" si="8"/>
        <v>0</v>
      </c>
      <c r="AX128" s="29">
        <f t="shared" si="9"/>
        <v>0</v>
      </c>
    </row>
    <row r="129" spans="1:50" ht="25.5" customHeight="1">
      <c r="A129" s="12">
        <v>1399</v>
      </c>
      <c r="B129" s="12">
        <v>4</v>
      </c>
      <c r="C129" s="12" t="s">
        <v>443</v>
      </c>
      <c r="D129" s="33" t="s">
        <v>444</v>
      </c>
      <c r="E129" s="8">
        <v>2920910</v>
      </c>
      <c r="F129" s="8">
        <v>1662702</v>
      </c>
      <c r="G129" s="8">
        <v>113290</v>
      </c>
      <c r="H129" s="8">
        <v>153471</v>
      </c>
      <c r="I129" s="8">
        <v>104928</v>
      </c>
      <c r="J129" s="8">
        <v>316828</v>
      </c>
      <c r="K129" s="8">
        <v>534092</v>
      </c>
      <c r="L129" s="8">
        <v>12825</v>
      </c>
      <c r="M129" s="8">
        <v>22775</v>
      </c>
      <c r="N129" s="8">
        <v>492265</v>
      </c>
      <c r="O129" s="8">
        <v>449831</v>
      </c>
      <c r="P129" s="8">
        <v>13531</v>
      </c>
      <c r="Q129" s="8">
        <v>6019</v>
      </c>
      <c r="R129" s="8">
        <v>0</v>
      </c>
      <c r="S129" s="8">
        <v>13457</v>
      </c>
      <c r="T129" s="8">
        <v>1453</v>
      </c>
      <c r="U129" s="8">
        <v>7974</v>
      </c>
      <c r="V129" s="8">
        <v>148022</v>
      </c>
      <c r="W129" s="8">
        <v>83212</v>
      </c>
      <c r="X129" s="8">
        <v>2272</v>
      </c>
      <c r="Y129" s="8">
        <v>565</v>
      </c>
      <c r="Z129" s="8">
        <v>26</v>
      </c>
      <c r="AA129" s="8">
        <v>61518</v>
      </c>
      <c r="AB129" s="8">
        <v>204</v>
      </c>
      <c r="AC129" s="8">
        <v>224</v>
      </c>
      <c r="AD129" s="8">
        <v>98250</v>
      </c>
      <c r="AE129" s="8">
        <v>86985</v>
      </c>
      <c r="AF129" s="8">
        <v>1909</v>
      </c>
      <c r="AG129" s="8">
        <v>1308</v>
      </c>
      <c r="AH129" s="8">
        <v>3867</v>
      </c>
      <c r="AI129" s="8">
        <v>3648</v>
      </c>
      <c r="AJ129" s="8">
        <v>532</v>
      </c>
      <c r="AK129" s="8">
        <v>242885</v>
      </c>
      <c r="AL129" s="8">
        <v>168733</v>
      </c>
      <c r="AM129" s="8">
        <v>45301</v>
      </c>
      <c r="AN129" s="8">
        <v>0</v>
      </c>
      <c r="AO129" s="8">
        <v>26446</v>
      </c>
      <c r="AP129" s="8">
        <v>2345</v>
      </c>
      <c r="AQ129" s="8">
        <v>0</v>
      </c>
      <c r="AR129" s="8">
        <v>0</v>
      </c>
      <c r="AS129" s="8">
        <v>60</v>
      </c>
      <c r="AT129" s="29">
        <f t="shared" si="5"/>
        <v>0</v>
      </c>
      <c r="AU129" s="29">
        <f t="shared" si="6"/>
        <v>1</v>
      </c>
      <c r="AV129" s="29">
        <f t="shared" si="7"/>
        <v>1</v>
      </c>
      <c r="AW129" s="29">
        <f t="shared" si="8"/>
        <v>0</v>
      </c>
      <c r="AX129" s="29">
        <f t="shared" si="9"/>
        <v>-1</v>
      </c>
    </row>
    <row r="130" spans="1:50" ht="25.5" customHeight="1">
      <c r="A130" s="12">
        <v>1399</v>
      </c>
      <c r="B130" s="12">
        <v>2</v>
      </c>
      <c r="C130" s="12" t="s">
        <v>445</v>
      </c>
      <c r="D130" s="33" t="s">
        <v>446</v>
      </c>
      <c r="E130" s="8">
        <v>744194</v>
      </c>
      <c r="F130" s="8">
        <v>201204</v>
      </c>
      <c r="G130" s="8">
        <v>91654</v>
      </c>
      <c r="H130" s="8">
        <v>154789</v>
      </c>
      <c r="I130" s="8">
        <v>19033</v>
      </c>
      <c r="J130" s="8">
        <v>144500</v>
      </c>
      <c r="K130" s="8">
        <v>105888</v>
      </c>
      <c r="L130" s="8">
        <v>13229</v>
      </c>
      <c r="M130" s="8">
        <v>13896</v>
      </c>
      <c r="N130" s="8">
        <v>16457</v>
      </c>
      <c r="O130" s="8">
        <v>7919</v>
      </c>
      <c r="P130" s="8">
        <v>3548</v>
      </c>
      <c r="Q130" s="8">
        <v>2194</v>
      </c>
      <c r="R130" s="8">
        <v>0</v>
      </c>
      <c r="S130" s="8">
        <v>0</v>
      </c>
      <c r="T130" s="8">
        <v>1555</v>
      </c>
      <c r="U130" s="8">
        <v>1241</v>
      </c>
      <c r="V130" s="8">
        <v>334997</v>
      </c>
      <c r="W130" s="8">
        <v>135876</v>
      </c>
      <c r="X130" s="8">
        <v>1000</v>
      </c>
      <c r="Y130" s="8">
        <v>100</v>
      </c>
      <c r="Z130" s="8">
        <v>0</v>
      </c>
      <c r="AA130" s="8">
        <v>198021</v>
      </c>
      <c r="AB130" s="8">
        <v>0</v>
      </c>
      <c r="AC130" s="8">
        <v>0</v>
      </c>
      <c r="AD130" s="8">
        <v>42477</v>
      </c>
      <c r="AE130" s="8">
        <v>12093</v>
      </c>
      <c r="AF130" s="8">
        <v>72</v>
      </c>
      <c r="AG130" s="8">
        <v>8094</v>
      </c>
      <c r="AH130" s="8">
        <v>3186</v>
      </c>
      <c r="AI130" s="8">
        <v>13951</v>
      </c>
      <c r="AJ130" s="8">
        <v>5080</v>
      </c>
      <c r="AK130" s="8">
        <v>11595</v>
      </c>
      <c r="AL130" s="8">
        <v>6518</v>
      </c>
      <c r="AM130" s="8">
        <v>0</v>
      </c>
      <c r="AN130" s="8">
        <v>33</v>
      </c>
      <c r="AO130" s="8">
        <v>0</v>
      </c>
      <c r="AP130" s="8">
        <v>2543</v>
      </c>
      <c r="AQ130" s="8">
        <v>2500</v>
      </c>
      <c r="AR130" s="8">
        <v>0</v>
      </c>
      <c r="AS130" s="8">
        <v>0</v>
      </c>
      <c r="AT130" s="29">
        <f t="shared" si="5"/>
        <v>1</v>
      </c>
      <c r="AU130" s="29">
        <f t="shared" si="6"/>
        <v>1</v>
      </c>
      <c r="AV130" s="29">
        <f t="shared" si="7"/>
        <v>0</v>
      </c>
      <c r="AW130" s="29">
        <f t="shared" si="8"/>
        <v>0</v>
      </c>
      <c r="AX130" s="29">
        <f t="shared" si="9"/>
        <v>1</v>
      </c>
    </row>
    <row r="131" spans="1:50" ht="25.5" customHeight="1">
      <c r="A131" s="12">
        <v>1399</v>
      </c>
      <c r="B131" s="12">
        <v>3</v>
      </c>
      <c r="C131" s="12" t="s">
        <v>447</v>
      </c>
      <c r="D131" s="33" t="s">
        <v>448</v>
      </c>
      <c r="E131" s="8">
        <v>10906</v>
      </c>
      <c r="F131" s="8">
        <v>1533</v>
      </c>
      <c r="G131" s="8">
        <v>138</v>
      </c>
      <c r="H131" s="8">
        <v>0</v>
      </c>
      <c r="I131" s="8">
        <v>2585</v>
      </c>
      <c r="J131" s="8">
        <v>0</v>
      </c>
      <c r="K131" s="8">
        <v>6500</v>
      </c>
      <c r="L131" s="8">
        <v>0</v>
      </c>
      <c r="M131" s="8">
        <v>150</v>
      </c>
      <c r="N131" s="8">
        <v>0</v>
      </c>
      <c r="O131" s="8">
        <v>0</v>
      </c>
      <c r="P131" s="8">
        <v>0</v>
      </c>
      <c r="Q131" s="8">
        <v>0</v>
      </c>
      <c r="R131" s="8">
        <v>0</v>
      </c>
      <c r="S131" s="8">
        <v>0</v>
      </c>
      <c r="T131" s="8">
        <v>0</v>
      </c>
      <c r="U131" s="8">
        <v>0</v>
      </c>
      <c r="V131" s="8">
        <v>900</v>
      </c>
      <c r="W131" s="8">
        <v>300</v>
      </c>
      <c r="X131" s="8">
        <v>500</v>
      </c>
      <c r="Y131" s="8">
        <v>100</v>
      </c>
      <c r="Z131" s="8">
        <v>0</v>
      </c>
      <c r="AA131" s="8">
        <v>0</v>
      </c>
      <c r="AB131" s="8">
        <v>0</v>
      </c>
      <c r="AC131" s="8">
        <v>0</v>
      </c>
      <c r="AD131" s="8">
        <v>10015</v>
      </c>
      <c r="AE131" s="8">
        <v>370</v>
      </c>
      <c r="AF131" s="8">
        <v>0</v>
      </c>
      <c r="AG131" s="8">
        <v>0</v>
      </c>
      <c r="AH131" s="8">
        <v>2917</v>
      </c>
      <c r="AI131" s="8">
        <v>6728</v>
      </c>
      <c r="AJ131" s="8">
        <v>0</v>
      </c>
      <c r="AK131" s="8">
        <v>0</v>
      </c>
      <c r="AL131" s="8">
        <v>0</v>
      </c>
      <c r="AM131" s="8">
        <v>0</v>
      </c>
      <c r="AN131" s="8">
        <v>0</v>
      </c>
      <c r="AO131" s="8">
        <v>0</v>
      </c>
      <c r="AP131" s="8">
        <v>0</v>
      </c>
      <c r="AQ131" s="8">
        <v>0</v>
      </c>
      <c r="AR131" s="8">
        <v>0</v>
      </c>
      <c r="AS131" s="8">
        <v>0</v>
      </c>
      <c r="AT131" s="29">
        <f t="shared" si="5"/>
        <v>0</v>
      </c>
      <c r="AU131" s="29">
        <f t="shared" si="6"/>
        <v>0</v>
      </c>
      <c r="AV131" s="29">
        <f t="shared" si="7"/>
        <v>0</v>
      </c>
      <c r="AW131" s="29">
        <f t="shared" si="8"/>
        <v>0</v>
      </c>
      <c r="AX131" s="29">
        <f t="shared" si="9"/>
        <v>0</v>
      </c>
    </row>
    <row r="132" spans="1:50" ht="25.5" customHeight="1">
      <c r="A132" s="12">
        <v>1399</v>
      </c>
      <c r="B132" s="12">
        <v>4</v>
      </c>
      <c r="C132" s="12" t="s">
        <v>449</v>
      </c>
      <c r="D132" s="33" t="s">
        <v>448</v>
      </c>
      <c r="E132" s="8">
        <v>10906</v>
      </c>
      <c r="F132" s="8">
        <v>1533</v>
      </c>
      <c r="G132" s="8">
        <v>138</v>
      </c>
      <c r="H132" s="8">
        <v>0</v>
      </c>
      <c r="I132" s="8">
        <v>2585</v>
      </c>
      <c r="J132" s="8">
        <v>0</v>
      </c>
      <c r="K132" s="8">
        <v>6500</v>
      </c>
      <c r="L132" s="8">
        <v>0</v>
      </c>
      <c r="M132" s="8">
        <v>150</v>
      </c>
      <c r="N132" s="8">
        <v>0</v>
      </c>
      <c r="O132" s="8">
        <v>0</v>
      </c>
      <c r="P132" s="8">
        <v>0</v>
      </c>
      <c r="Q132" s="8">
        <v>0</v>
      </c>
      <c r="R132" s="8">
        <v>0</v>
      </c>
      <c r="S132" s="8">
        <v>0</v>
      </c>
      <c r="T132" s="8">
        <v>0</v>
      </c>
      <c r="U132" s="8">
        <v>0</v>
      </c>
      <c r="V132" s="8">
        <v>900</v>
      </c>
      <c r="W132" s="8">
        <v>300</v>
      </c>
      <c r="X132" s="8">
        <v>500</v>
      </c>
      <c r="Y132" s="8">
        <v>100</v>
      </c>
      <c r="Z132" s="8">
        <v>0</v>
      </c>
      <c r="AA132" s="8">
        <v>0</v>
      </c>
      <c r="AB132" s="8">
        <v>0</v>
      </c>
      <c r="AC132" s="8">
        <v>0</v>
      </c>
      <c r="AD132" s="8">
        <v>10015</v>
      </c>
      <c r="AE132" s="8">
        <v>370</v>
      </c>
      <c r="AF132" s="8">
        <v>0</v>
      </c>
      <c r="AG132" s="8">
        <v>0</v>
      </c>
      <c r="AH132" s="8">
        <v>2917</v>
      </c>
      <c r="AI132" s="8">
        <v>6728</v>
      </c>
      <c r="AJ132" s="8">
        <v>0</v>
      </c>
      <c r="AK132" s="8">
        <v>0</v>
      </c>
      <c r="AL132" s="8">
        <v>0</v>
      </c>
      <c r="AM132" s="8">
        <v>0</v>
      </c>
      <c r="AN132" s="8">
        <v>0</v>
      </c>
      <c r="AO132" s="8">
        <v>0</v>
      </c>
      <c r="AP132" s="8">
        <v>0</v>
      </c>
      <c r="AQ132" s="8">
        <v>0</v>
      </c>
      <c r="AR132" s="8">
        <v>0</v>
      </c>
      <c r="AS132" s="8">
        <v>0</v>
      </c>
      <c r="AT132" s="29">
        <f t="shared" si="5"/>
        <v>0</v>
      </c>
      <c r="AU132" s="29">
        <f t="shared" si="6"/>
        <v>0</v>
      </c>
      <c r="AV132" s="29">
        <f t="shared" si="7"/>
        <v>0</v>
      </c>
      <c r="AW132" s="29">
        <f t="shared" si="8"/>
        <v>0</v>
      </c>
      <c r="AX132" s="29">
        <f t="shared" si="9"/>
        <v>0</v>
      </c>
    </row>
    <row r="133" spans="1:50" ht="25.5" customHeight="1">
      <c r="A133" s="12">
        <v>1399</v>
      </c>
      <c r="B133" s="12">
        <v>3</v>
      </c>
      <c r="C133" s="12" t="s">
        <v>450</v>
      </c>
      <c r="D133" s="33" t="s">
        <v>451</v>
      </c>
      <c r="E133" s="8">
        <v>162682</v>
      </c>
      <c r="F133" s="8">
        <v>9219</v>
      </c>
      <c r="G133" s="8">
        <v>2360</v>
      </c>
      <c r="H133" s="8">
        <v>108479</v>
      </c>
      <c r="I133" s="8">
        <v>4660</v>
      </c>
      <c r="J133" s="8">
        <v>10000</v>
      </c>
      <c r="K133" s="8">
        <v>24500</v>
      </c>
      <c r="L133" s="8">
        <v>2648</v>
      </c>
      <c r="M133" s="8">
        <v>815</v>
      </c>
      <c r="N133" s="8">
        <v>946</v>
      </c>
      <c r="O133" s="8">
        <v>633</v>
      </c>
      <c r="P133" s="8">
        <v>64</v>
      </c>
      <c r="Q133" s="8">
        <v>0</v>
      </c>
      <c r="R133" s="8">
        <v>0</v>
      </c>
      <c r="S133" s="8">
        <v>0</v>
      </c>
      <c r="T133" s="8">
        <v>35</v>
      </c>
      <c r="U133" s="8">
        <v>215</v>
      </c>
      <c r="V133" s="8">
        <v>0</v>
      </c>
      <c r="W133" s="8">
        <v>0</v>
      </c>
      <c r="X133" s="8">
        <v>0</v>
      </c>
      <c r="Y133" s="8">
        <v>0</v>
      </c>
      <c r="Z133" s="8">
        <v>0</v>
      </c>
      <c r="AA133" s="8">
        <v>0</v>
      </c>
      <c r="AB133" s="8">
        <v>0</v>
      </c>
      <c r="AC133" s="8">
        <v>0</v>
      </c>
      <c r="AD133" s="8">
        <v>13194</v>
      </c>
      <c r="AE133" s="8">
        <v>2560</v>
      </c>
      <c r="AF133" s="8">
        <v>0</v>
      </c>
      <c r="AG133" s="8">
        <v>55</v>
      </c>
      <c r="AH133" s="8">
        <v>90</v>
      </c>
      <c r="AI133" s="8">
        <v>5479</v>
      </c>
      <c r="AJ133" s="8">
        <v>5010</v>
      </c>
      <c r="AK133" s="8">
        <v>0</v>
      </c>
      <c r="AL133" s="8">
        <v>0</v>
      </c>
      <c r="AM133" s="8">
        <v>0</v>
      </c>
      <c r="AN133" s="8">
        <v>0</v>
      </c>
      <c r="AO133" s="8">
        <v>0</v>
      </c>
      <c r="AP133" s="8">
        <v>0</v>
      </c>
      <c r="AQ133" s="8">
        <v>0</v>
      </c>
      <c r="AR133" s="8">
        <v>0</v>
      </c>
      <c r="AS133" s="8">
        <v>0</v>
      </c>
      <c r="AT133" s="29">
        <f t="shared" ref="AT133:AT196" si="10">AK133-AS133-AR133-AQ133-AP133-AO133-AN133-AM133-AL133</f>
        <v>0</v>
      </c>
      <c r="AU133" s="29">
        <f t="shared" ref="AU133:AU196" si="11">AD133-AE133-AF133-AG133-AH133-AI133-AJ133</f>
        <v>0</v>
      </c>
      <c r="AV133" s="29">
        <f t="shared" ref="AV133:AV196" si="12">V133-W133-X133-Y133-Z133-AA133-AB133-AC133</f>
        <v>0</v>
      </c>
      <c r="AW133" s="29">
        <f t="shared" ref="AW133:AW196" si="13">N133-O133-P133-Q133-R133-S133-T133-U133</f>
        <v>-1</v>
      </c>
      <c r="AX133" s="29">
        <f t="shared" ref="AX133:AX196" si="14">E133-F133-G133-H133-I133-J133-K133-L133-M133</f>
        <v>1</v>
      </c>
    </row>
    <row r="134" spans="1:50" ht="25.5" customHeight="1">
      <c r="A134" s="12">
        <v>1399</v>
      </c>
      <c r="B134" s="12">
        <v>4</v>
      </c>
      <c r="C134" s="12" t="s">
        <v>452</v>
      </c>
      <c r="D134" s="33" t="s">
        <v>451</v>
      </c>
      <c r="E134" s="8">
        <v>162682</v>
      </c>
      <c r="F134" s="8">
        <v>9219</v>
      </c>
      <c r="G134" s="8">
        <v>2360</v>
      </c>
      <c r="H134" s="8">
        <v>108479</v>
      </c>
      <c r="I134" s="8">
        <v>4660</v>
      </c>
      <c r="J134" s="8">
        <v>10000</v>
      </c>
      <c r="K134" s="8">
        <v>24500</v>
      </c>
      <c r="L134" s="8">
        <v>2648</v>
      </c>
      <c r="M134" s="8">
        <v>815</v>
      </c>
      <c r="N134" s="8">
        <v>946</v>
      </c>
      <c r="O134" s="8">
        <v>633</v>
      </c>
      <c r="P134" s="8">
        <v>64</v>
      </c>
      <c r="Q134" s="8">
        <v>0</v>
      </c>
      <c r="R134" s="8">
        <v>0</v>
      </c>
      <c r="S134" s="8">
        <v>0</v>
      </c>
      <c r="T134" s="8">
        <v>35</v>
      </c>
      <c r="U134" s="8">
        <v>215</v>
      </c>
      <c r="V134" s="8">
        <v>0</v>
      </c>
      <c r="W134" s="8">
        <v>0</v>
      </c>
      <c r="X134" s="8">
        <v>0</v>
      </c>
      <c r="Y134" s="8">
        <v>0</v>
      </c>
      <c r="Z134" s="8">
        <v>0</v>
      </c>
      <c r="AA134" s="8">
        <v>0</v>
      </c>
      <c r="AB134" s="8">
        <v>0</v>
      </c>
      <c r="AC134" s="8">
        <v>0</v>
      </c>
      <c r="AD134" s="8">
        <v>13194</v>
      </c>
      <c r="AE134" s="8">
        <v>2560</v>
      </c>
      <c r="AF134" s="8">
        <v>0</v>
      </c>
      <c r="AG134" s="8">
        <v>55</v>
      </c>
      <c r="AH134" s="8">
        <v>90</v>
      </c>
      <c r="AI134" s="8">
        <v>5479</v>
      </c>
      <c r="AJ134" s="8">
        <v>5010</v>
      </c>
      <c r="AK134" s="8">
        <v>0</v>
      </c>
      <c r="AL134" s="8">
        <v>0</v>
      </c>
      <c r="AM134" s="8">
        <v>0</v>
      </c>
      <c r="AN134" s="8">
        <v>0</v>
      </c>
      <c r="AO134" s="8">
        <v>0</v>
      </c>
      <c r="AP134" s="8">
        <v>0</v>
      </c>
      <c r="AQ134" s="8">
        <v>0</v>
      </c>
      <c r="AR134" s="8">
        <v>0</v>
      </c>
      <c r="AS134" s="8">
        <v>0</v>
      </c>
      <c r="AT134" s="29">
        <f t="shared" si="10"/>
        <v>0</v>
      </c>
      <c r="AU134" s="29">
        <f t="shared" si="11"/>
        <v>0</v>
      </c>
      <c r="AV134" s="29">
        <f t="shared" si="12"/>
        <v>0</v>
      </c>
      <c r="AW134" s="29">
        <f t="shared" si="13"/>
        <v>-1</v>
      </c>
      <c r="AX134" s="29">
        <f t="shared" si="14"/>
        <v>1</v>
      </c>
    </row>
    <row r="135" spans="1:50" ht="25.5" customHeight="1">
      <c r="A135" s="12">
        <v>1399</v>
      </c>
      <c r="B135" s="12">
        <v>3</v>
      </c>
      <c r="C135" s="12" t="s">
        <v>453</v>
      </c>
      <c r="D135" s="33" t="s">
        <v>454</v>
      </c>
      <c r="E135" s="8">
        <v>49936</v>
      </c>
      <c r="F135" s="8">
        <v>12916</v>
      </c>
      <c r="G135" s="8">
        <v>30004</v>
      </c>
      <c r="H135" s="8">
        <v>2411</v>
      </c>
      <c r="I135" s="8">
        <v>0</v>
      </c>
      <c r="J135" s="8">
        <v>1990</v>
      </c>
      <c r="K135" s="8">
        <v>0</v>
      </c>
      <c r="L135" s="8">
        <v>803</v>
      </c>
      <c r="M135" s="8">
        <v>1812</v>
      </c>
      <c r="N135" s="8">
        <v>2648</v>
      </c>
      <c r="O135" s="8">
        <v>2275</v>
      </c>
      <c r="P135" s="8">
        <v>142</v>
      </c>
      <c r="Q135" s="8">
        <v>0</v>
      </c>
      <c r="R135" s="8">
        <v>0</v>
      </c>
      <c r="S135" s="8">
        <v>0</v>
      </c>
      <c r="T135" s="8">
        <v>20</v>
      </c>
      <c r="U135" s="8">
        <v>211</v>
      </c>
      <c r="V135" s="8">
        <v>980</v>
      </c>
      <c r="W135" s="8">
        <v>478</v>
      </c>
      <c r="X135" s="8">
        <v>0</v>
      </c>
      <c r="Y135" s="8">
        <v>0</v>
      </c>
      <c r="Z135" s="8">
        <v>0</v>
      </c>
      <c r="AA135" s="8">
        <v>503</v>
      </c>
      <c r="AB135" s="8">
        <v>0</v>
      </c>
      <c r="AC135" s="8">
        <v>0</v>
      </c>
      <c r="AD135" s="8">
        <v>420</v>
      </c>
      <c r="AE135" s="8">
        <v>285</v>
      </c>
      <c r="AF135" s="8">
        <v>40</v>
      </c>
      <c r="AG135" s="8">
        <v>5</v>
      </c>
      <c r="AH135" s="8">
        <v>20</v>
      </c>
      <c r="AI135" s="8">
        <v>0</v>
      </c>
      <c r="AJ135" s="8">
        <v>70</v>
      </c>
      <c r="AK135" s="8">
        <v>0</v>
      </c>
      <c r="AL135" s="8">
        <v>0</v>
      </c>
      <c r="AM135" s="8">
        <v>0</v>
      </c>
      <c r="AN135" s="8">
        <v>0</v>
      </c>
      <c r="AO135" s="8">
        <v>0</v>
      </c>
      <c r="AP135" s="8">
        <v>0</v>
      </c>
      <c r="AQ135" s="8">
        <v>0</v>
      </c>
      <c r="AR135" s="8">
        <v>0</v>
      </c>
      <c r="AS135" s="8">
        <v>0</v>
      </c>
      <c r="AT135" s="29">
        <f t="shared" si="10"/>
        <v>0</v>
      </c>
      <c r="AU135" s="29">
        <f t="shared" si="11"/>
        <v>0</v>
      </c>
      <c r="AV135" s="29">
        <f t="shared" si="12"/>
        <v>-1</v>
      </c>
      <c r="AW135" s="29">
        <f t="shared" si="13"/>
        <v>0</v>
      </c>
      <c r="AX135" s="29">
        <f t="shared" si="14"/>
        <v>0</v>
      </c>
    </row>
    <row r="136" spans="1:50" ht="25.5" customHeight="1">
      <c r="A136" s="12">
        <v>1399</v>
      </c>
      <c r="B136" s="12">
        <v>4</v>
      </c>
      <c r="C136" s="12" t="s">
        <v>455</v>
      </c>
      <c r="D136" s="33" t="s">
        <v>454</v>
      </c>
      <c r="E136" s="8">
        <v>49936</v>
      </c>
      <c r="F136" s="8">
        <v>12916</v>
      </c>
      <c r="G136" s="8">
        <v>30004</v>
      </c>
      <c r="H136" s="8">
        <v>2411</v>
      </c>
      <c r="I136" s="8">
        <v>0</v>
      </c>
      <c r="J136" s="8">
        <v>1990</v>
      </c>
      <c r="K136" s="8">
        <v>0</v>
      </c>
      <c r="L136" s="8">
        <v>803</v>
      </c>
      <c r="M136" s="8">
        <v>1812</v>
      </c>
      <c r="N136" s="8">
        <v>2648</v>
      </c>
      <c r="O136" s="8">
        <v>2275</v>
      </c>
      <c r="P136" s="8">
        <v>142</v>
      </c>
      <c r="Q136" s="8">
        <v>0</v>
      </c>
      <c r="R136" s="8">
        <v>0</v>
      </c>
      <c r="S136" s="8">
        <v>0</v>
      </c>
      <c r="T136" s="8">
        <v>20</v>
      </c>
      <c r="U136" s="8">
        <v>211</v>
      </c>
      <c r="V136" s="8">
        <v>980</v>
      </c>
      <c r="W136" s="8">
        <v>478</v>
      </c>
      <c r="X136" s="8">
        <v>0</v>
      </c>
      <c r="Y136" s="8">
        <v>0</v>
      </c>
      <c r="Z136" s="8">
        <v>0</v>
      </c>
      <c r="AA136" s="8">
        <v>503</v>
      </c>
      <c r="AB136" s="8">
        <v>0</v>
      </c>
      <c r="AC136" s="8">
        <v>0</v>
      </c>
      <c r="AD136" s="8">
        <v>420</v>
      </c>
      <c r="AE136" s="8">
        <v>285</v>
      </c>
      <c r="AF136" s="8">
        <v>40</v>
      </c>
      <c r="AG136" s="8">
        <v>5</v>
      </c>
      <c r="AH136" s="8">
        <v>20</v>
      </c>
      <c r="AI136" s="8">
        <v>0</v>
      </c>
      <c r="AJ136" s="8">
        <v>70</v>
      </c>
      <c r="AK136" s="8">
        <v>0</v>
      </c>
      <c r="AL136" s="8">
        <v>0</v>
      </c>
      <c r="AM136" s="8">
        <v>0</v>
      </c>
      <c r="AN136" s="8">
        <v>0</v>
      </c>
      <c r="AO136" s="8">
        <v>0</v>
      </c>
      <c r="AP136" s="8">
        <v>0</v>
      </c>
      <c r="AQ136" s="8">
        <v>0</v>
      </c>
      <c r="AR136" s="8">
        <v>0</v>
      </c>
      <c r="AS136" s="8">
        <v>0</v>
      </c>
      <c r="AT136" s="29">
        <f t="shared" si="10"/>
        <v>0</v>
      </c>
      <c r="AU136" s="29">
        <f t="shared" si="11"/>
        <v>0</v>
      </c>
      <c r="AV136" s="29">
        <f t="shared" si="12"/>
        <v>-1</v>
      </c>
      <c r="AW136" s="29">
        <f t="shared" si="13"/>
        <v>0</v>
      </c>
      <c r="AX136" s="29">
        <f t="shared" si="14"/>
        <v>0</v>
      </c>
    </row>
    <row r="137" spans="1:50" ht="25.5" customHeight="1">
      <c r="A137" s="12">
        <v>1399</v>
      </c>
      <c r="B137" s="12">
        <v>3</v>
      </c>
      <c r="C137" s="12" t="s">
        <v>456</v>
      </c>
      <c r="D137" s="33" t="s">
        <v>457</v>
      </c>
      <c r="E137" s="8">
        <v>134442</v>
      </c>
      <c r="F137" s="8">
        <v>32431</v>
      </c>
      <c r="G137" s="8">
        <v>11068</v>
      </c>
      <c r="H137" s="8">
        <v>14754</v>
      </c>
      <c r="I137" s="8">
        <v>9496</v>
      </c>
      <c r="J137" s="8">
        <v>58538</v>
      </c>
      <c r="K137" s="8">
        <v>0</v>
      </c>
      <c r="L137" s="8">
        <v>7100</v>
      </c>
      <c r="M137" s="8">
        <v>1055</v>
      </c>
      <c r="N137" s="8">
        <v>5635</v>
      </c>
      <c r="O137" s="8">
        <v>4135</v>
      </c>
      <c r="P137" s="8">
        <v>0</v>
      </c>
      <c r="Q137" s="8">
        <v>0</v>
      </c>
      <c r="R137" s="8">
        <v>0</v>
      </c>
      <c r="S137" s="8">
        <v>0</v>
      </c>
      <c r="T137" s="8">
        <v>1500</v>
      </c>
      <c r="U137" s="8">
        <v>0</v>
      </c>
      <c r="V137" s="8">
        <v>841</v>
      </c>
      <c r="W137" s="8">
        <v>135</v>
      </c>
      <c r="X137" s="8">
        <v>500</v>
      </c>
      <c r="Y137" s="8">
        <v>0</v>
      </c>
      <c r="Z137" s="8">
        <v>0</v>
      </c>
      <c r="AA137" s="8">
        <v>205</v>
      </c>
      <c r="AB137" s="8">
        <v>0</v>
      </c>
      <c r="AC137" s="8">
        <v>0</v>
      </c>
      <c r="AD137" s="8">
        <v>1258</v>
      </c>
      <c r="AE137" s="8">
        <v>1025</v>
      </c>
      <c r="AF137" s="8">
        <v>32</v>
      </c>
      <c r="AG137" s="8">
        <v>201</v>
      </c>
      <c r="AH137" s="8">
        <v>0</v>
      </c>
      <c r="AI137" s="8">
        <v>0</v>
      </c>
      <c r="AJ137" s="8">
        <v>0</v>
      </c>
      <c r="AK137" s="8">
        <v>0</v>
      </c>
      <c r="AL137" s="8">
        <v>0</v>
      </c>
      <c r="AM137" s="8">
        <v>0</v>
      </c>
      <c r="AN137" s="8">
        <v>0</v>
      </c>
      <c r="AO137" s="8">
        <v>0</v>
      </c>
      <c r="AP137" s="8">
        <v>0</v>
      </c>
      <c r="AQ137" s="8">
        <v>0</v>
      </c>
      <c r="AR137" s="8">
        <v>0</v>
      </c>
      <c r="AS137" s="8">
        <v>0</v>
      </c>
      <c r="AT137" s="29">
        <f t="shared" si="10"/>
        <v>0</v>
      </c>
      <c r="AU137" s="29">
        <f t="shared" si="11"/>
        <v>0</v>
      </c>
      <c r="AV137" s="29">
        <f t="shared" si="12"/>
        <v>1</v>
      </c>
      <c r="AW137" s="29">
        <f t="shared" si="13"/>
        <v>0</v>
      </c>
      <c r="AX137" s="29">
        <f t="shared" si="14"/>
        <v>0</v>
      </c>
    </row>
    <row r="138" spans="1:50" ht="25.5" customHeight="1">
      <c r="A138" s="12">
        <v>1399</v>
      </c>
      <c r="B138" s="12">
        <v>4</v>
      </c>
      <c r="C138" s="12" t="s">
        <v>458</v>
      </c>
      <c r="D138" s="33" t="s">
        <v>457</v>
      </c>
      <c r="E138" s="8">
        <v>134442</v>
      </c>
      <c r="F138" s="8">
        <v>32431</v>
      </c>
      <c r="G138" s="8">
        <v>11068</v>
      </c>
      <c r="H138" s="8">
        <v>14754</v>
      </c>
      <c r="I138" s="8">
        <v>9496</v>
      </c>
      <c r="J138" s="8">
        <v>58538</v>
      </c>
      <c r="K138" s="8">
        <v>0</v>
      </c>
      <c r="L138" s="8">
        <v>7100</v>
      </c>
      <c r="M138" s="8">
        <v>1055</v>
      </c>
      <c r="N138" s="8">
        <v>5635</v>
      </c>
      <c r="O138" s="8">
        <v>4135</v>
      </c>
      <c r="P138" s="8">
        <v>0</v>
      </c>
      <c r="Q138" s="8">
        <v>0</v>
      </c>
      <c r="R138" s="8">
        <v>0</v>
      </c>
      <c r="S138" s="8">
        <v>0</v>
      </c>
      <c r="T138" s="8">
        <v>1500</v>
      </c>
      <c r="U138" s="8">
        <v>0</v>
      </c>
      <c r="V138" s="8">
        <v>841</v>
      </c>
      <c r="W138" s="8">
        <v>135</v>
      </c>
      <c r="X138" s="8">
        <v>500</v>
      </c>
      <c r="Y138" s="8">
        <v>0</v>
      </c>
      <c r="Z138" s="8">
        <v>0</v>
      </c>
      <c r="AA138" s="8">
        <v>205</v>
      </c>
      <c r="AB138" s="8">
        <v>0</v>
      </c>
      <c r="AC138" s="8">
        <v>0</v>
      </c>
      <c r="AD138" s="8">
        <v>1258</v>
      </c>
      <c r="AE138" s="8">
        <v>1025</v>
      </c>
      <c r="AF138" s="8">
        <v>32</v>
      </c>
      <c r="AG138" s="8">
        <v>201</v>
      </c>
      <c r="AH138" s="8">
        <v>0</v>
      </c>
      <c r="AI138" s="8">
        <v>0</v>
      </c>
      <c r="AJ138" s="8">
        <v>0</v>
      </c>
      <c r="AK138" s="8">
        <v>0</v>
      </c>
      <c r="AL138" s="8">
        <v>0</v>
      </c>
      <c r="AM138" s="8">
        <v>0</v>
      </c>
      <c r="AN138" s="8">
        <v>0</v>
      </c>
      <c r="AO138" s="8">
        <v>0</v>
      </c>
      <c r="AP138" s="8">
        <v>0</v>
      </c>
      <c r="AQ138" s="8">
        <v>0</v>
      </c>
      <c r="AR138" s="8">
        <v>0</v>
      </c>
      <c r="AS138" s="8">
        <v>0</v>
      </c>
      <c r="AT138" s="29">
        <f t="shared" si="10"/>
        <v>0</v>
      </c>
      <c r="AU138" s="29">
        <f t="shared" si="11"/>
        <v>0</v>
      </c>
      <c r="AV138" s="29">
        <f t="shared" si="12"/>
        <v>1</v>
      </c>
      <c r="AW138" s="29">
        <f t="shared" si="13"/>
        <v>0</v>
      </c>
      <c r="AX138" s="29">
        <f t="shared" si="14"/>
        <v>0</v>
      </c>
    </row>
    <row r="139" spans="1:50" ht="25.5" customHeight="1">
      <c r="A139" s="12">
        <v>1399</v>
      </c>
      <c r="B139" s="12">
        <v>3</v>
      </c>
      <c r="C139" s="12" t="s">
        <v>459</v>
      </c>
      <c r="D139" s="33" t="s">
        <v>460</v>
      </c>
      <c r="E139" s="8">
        <v>342543</v>
      </c>
      <c r="F139" s="8">
        <v>122406</v>
      </c>
      <c r="G139" s="8">
        <v>47272</v>
      </c>
      <c r="H139" s="8">
        <v>26066</v>
      </c>
      <c r="I139" s="8">
        <v>937</v>
      </c>
      <c r="J139" s="8">
        <v>60913</v>
      </c>
      <c r="K139" s="8">
        <v>73767</v>
      </c>
      <c r="L139" s="8">
        <v>2358</v>
      </c>
      <c r="M139" s="8">
        <v>8824</v>
      </c>
      <c r="N139" s="8">
        <v>7227</v>
      </c>
      <c r="O139" s="8">
        <v>877</v>
      </c>
      <c r="P139" s="8">
        <v>3342</v>
      </c>
      <c r="Q139" s="8">
        <v>2194</v>
      </c>
      <c r="R139" s="8">
        <v>0</v>
      </c>
      <c r="S139" s="8">
        <v>0</v>
      </c>
      <c r="T139" s="8">
        <v>0</v>
      </c>
      <c r="U139" s="8">
        <v>814</v>
      </c>
      <c r="V139" s="8">
        <v>315263</v>
      </c>
      <c r="W139" s="8">
        <v>134963</v>
      </c>
      <c r="X139" s="8">
        <v>0</v>
      </c>
      <c r="Y139" s="8">
        <v>0</v>
      </c>
      <c r="Z139" s="8">
        <v>0</v>
      </c>
      <c r="AA139" s="8">
        <v>180300</v>
      </c>
      <c r="AB139" s="8">
        <v>0</v>
      </c>
      <c r="AC139" s="8">
        <v>0</v>
      </c>
      <c r="AD139" s="8">
        <v>17439</v>
      </c>
      <c r="AE139" s="8">
        <v>7853</v>
      </c>
      <c r="AF139" s="8">
        <v>0</v>
      </c>
      <c r="AG139" s="8">
        <v>7833</v>
      </c>
      <c r="AH139" s="8">
        <v>8</v>
      </c>
      <c r="AI139" s="8">
        <v>1745</v>
      </c>
      <c r="AJ139" s="8">
        <v>0</v>
      </c>
      <c r="AK139" s="8">
        <v>11415</v>
      </c>
      <c r="AL139" s="8">
        <v>6338</v>
      </c>
      <c r="AM139" s="8">
        <v>0</v>
      </c>
      <c r="AN139" s="8">
        <v>33</v>
      </c>
      <c r="AO139" s="8">
        <v>0</v>
      </c>
      <c r="AP139" s="8">
        <v>2543</v>
      </c>
      <c r="AQ139" s="8">
        <v>2500</v>
      </c>
      <c r="AR139" s="8">
        <v>0</v>
      </c>
      <c r="AS139" s="8">
        <v>0</v>
      </c>
      <c r="AT139" s="29">
        <f t="shared" si="10"/>
        <v>1</v>
      </c>
      <c r="AU139" s="29">
        <f t="shared" si="11"/>
        <v>0</v>
      </c>
      <c r="AV139" s="29">
        <f t="shared" si="12"/>
        <v>0</v>
      </c>
      <c r="AW139" s="29">
        <f t="shared" si="13"/>
        <v>0</v>
      </c>
      <c r="AX139" s="29">
        <f t="shared" si="14"/>
        <v>0</v>
      </c>
    </row>
    <row r="140" spans="1:50" ht="25.5" customHeight="1">
      <c r="A140" s="12">
        <v>1399</v>
      </c>
      <c r="B140" s="12">
        <v>4</v>
      </c>
      <c r="C140" s="12" t="s">
        <v>461</v>
      </c>
      <c r="D140" s="33" t="s">
        <v>462</v>
      </c>
      <c r="E140" s="8">
        <v>308073</v>
      </c>
      <c r="F140" s="8">
        <v>109482</v>
      </c>
      <c r="G140" s="8">
        <v>47002</v>
      </c>
      <c r="H140" s="8">
        <v>25976</v>
      </c>
      <c r="I140" s="8">
        <v>577</v>
      </c>
      <c r="J140" s="8">
        <v>47017</v>
      </c>
      <c r="K140" s="8">
        <v>67251</v>
      </c>
      <c r="L140" s="8">
        <v>2268</v>
      </c>
      <c r="M140" s="8">
        <v>8500</v>
      </c>
      <c r="N140" s="8">
        <v>7227</v>
      </c>
      <c r="O140" s="8">
        <v>877</v>
      </c>
      <c r="P140" s="8">
        <v>3342</v>
      </c>
      <c r="Q140" s="8">
        <v>2194</v>
      </c>
      <c r="R140" s="8">
        <v>0</v>
      </c>
      <c r="S140" s="8">
        <v>0</v>
      </c>
      <c r="T140" s="8">
        <v>0</v>
      </c>
      <c r="U140" s="8">
        <v>814</v>
      </c>
      <c r="V140" s="8">
        <v>315263</v>
      </c>
      <c r="W140" s="8">
        <v>134963</v>
      </c>
      <c r="X140" s="8">
        <v>0</v>
      </c>
      <c r="Y140" s="8">
        <v>0</v>
      </c>
      <c r="Z140" s="8">
        <v>0</v>
      </c>
      <c r="AA140" s="8">
        <v>180300</v>
      </c>
      <c r="AB140" s="8">
        <v>0</v>
      </c>
      <c r="AC140" s="8">
        <v>0</v>
      </c>
      <c r="AD140" s="8">
        <v>16892</v>
      </c>
      <c r="AE140" s="8">
        <v>7711</v>
      </c>
      <c r="AF140" s="8">
        <v>0</v>
      </c>
      <c r="AG140" s="8">
        <v>7833</v>
      </c>
      <c r="AH140" s="8">
        <v>8</v>
      </c>
      <c r="AI140" s="8">
        <v>1340</v>
      </c>
      <c r="AJ140" s="8">
        <v>0</v>
      </c>
      <c r="AK140" s="8">
        <v>11415</v>
      </c>
      <c r="AL140" s="8">
        <v>6338</v>
      </c>
      <c r="AM140" s="8">
        <v>0</v>
      </c>
      <c r="AN140" s="8">
        <v>33</v>
      </c>
      <c r="AO140" s="8">
        <v>0</v>
      </c>
      <c r="AP140" s="8">
        <v>2543</v>
      </c>
      <c r="AQ140" s="8">
        <v>2500</v>
      </c>
      <c r="AR140" s="8">
        <v>0</v>
      </c>
      <c r="AS140" s="8">
        <v>0</v>
      </c>
      <c r="AT140" s="29">
        <f t="shared" si="10"/>
        <v>1</v>
      </c>
      <c r="AU140" s="29">
        <f t="shared" si="11"/>
        <v>0</v>
      </c>
      <c r="AV140" s="29">
        <f t="shared" si="12"/>
        <v>0</v>
      </c>
      <c r="AW140" s="29">
        <f t="shared" si="13"/>
        <v>0</v>
      </c>
      <c r="AX140" s="29">
        <f t="shared" si="14"/>
        <v>0</v>
      </c>
    </row>
    <row r="141" spans="1:50" ht="25.5" customHeight="1">
      <c r="A141" s="12">
        <v>1399</v>
      </c>
      <c r="B141" s="12">
        <v>3</v>
      </c>
      <c r="C141" s="12" t="s">
        <v>463</v>
      </c>
      <c r="D141" s="33" t="s">
        <v>464</v>
      </c>
      <c r="E141" s="8">
        <v>41247</v>
      </c>
      <c r="F141" s="8">
        <v>22700</v>
      </c>
      <c r="G141" s="8">
        <v>562</v>
      </c>
      <c r="H141" s="8">
        <v>2424</v>
      </c>
      <c r="I141" s="8">
        <v>655</v>
      </c>
      <c r="J141" s="8">
        <v>12803</v>
      </c>
      <c r="K141" s="8">
        <v>1121</v>
      </c>
      <c r="L141" s="8">
        <v>0</v>
      </c>
      <c r="M141" s="8">
        <v>982</v>
      </c>
      <c r="N141" s="8">
        <v>0</v>
      </c>
      <c r="O141" s="8">
        <v>0</v>
      </c>
      <c r="P141" s="8">
        <v>0</v>
      </c>
      <c r="Q141" s="8">
        <v>0</v>
      </c>
      <c r="R141" s="8">
        <v>0</v>
      </c>
      <c r="S141" s="8">
        <v>0</v>
      </c>
      <c r="T141" s="8">
        <v>0</v>
      </c>
      <c r="U141" s="8">
        <v>0</v>
      </c>
      <c r="V141" s="8">
        <v>17013</v>
      </c>
      <c r="W141" s="8">
        <v>0</v>
      </c>
      <c r="X141" s="8">
        <v>0</v>
      </c>
      <c r="Y141" s="8">
        <v>0</v>
      </c>
      <c r="Z141" s="8">
        <v>0</v>
      </c>
      <c r="AA141" s="8">
        <v>17013</v>
      </c>
      <c r="AB141" s="8">
        <v>0</v>
      </c>
      <c r="AC141" s="8">
        <v>0</v>
      </c>
      <c r="AD141" s="8">
        <v>151</v>
      </c>
      <c r="AE141" s="8">
        <v>0</v>
      </c>
      <c r="AF141" s="8">
        <v>0</v>
      </c>
      <c r="AG141" s="8">
        <v>0</v>
      </c>
      <c r="AH141" s="8">
        <v>151</v>
      </c>
      <c r="AI141" s="8">
        <v>0</v>
      </c>
      <c r="AJ141" s="8">
        <v>0</v>
      </c>
      <c r="AK141" s="8">
        <v>0</v>
      </c>
      <c r="AL141" s="8">
        <v>0</v>
      </c>
      <c r="AM141" s="8">
        <v>0</v>
      </c>
      <c r="AN141" s="8">
        <v>0</v>
      </c>
      <c r="AO141" s="8">
        <v>0</v>
      </c>
      <c r="AP141" s="8">
        <v>0</v>
      </c>
      <c r="AQ141" s="8">
        <v>0</v>
      </c>
      <c r="AR141" s="8">
        <v>0</v>
      </c>
      <c r="AS141" s="8">
        <v>0</v>
      </c>
      <c r="AT141" s="29">
        <f t="shared" si="10"/>
        <v>0</v>
      </c>
      <c r="AU141" s="29">
        <f t="shared" si="11"/>
        <v>0</v>
      </c>
      <c r="AV141" s="29">
        <f t="shared" si="12"/>
        <v>0</v>
      </c>
      <c r="AW141" s="29">
        <f t="shared" si="13"/>
        <v>0</v>
      </c>
      <c r="AX141" s="29">
        <f t="shared" si="14"/>
        <v>0</v>
      </c>
    </row>
    <row r="142" spans="1:50" ht="25.5" customHeight="1">
      <c r="A142" s="12">
        <v>1399</v>
      </c>
      <c r="B142" s="12">
        <v>4</v>
      </c>
      <c r="C142" s="12" t="s">
        <v>465</v>
      </c>
      <c r="D142" s="33" t="s">
        <v>464</v>
      </c>
      <c r="E142" s="8">
        <v>41247</v>
      </c>
      <c r="F142" s="8">
        <v>22700</v>
      </c>
      <c r="G142" s="8">
        <v>562</v>
      </c>
      <c r="H142" s="8">
        <v>2424</v>
      </c>
      <c r="I142" s="8">
        <v>655</v>
      </c>
      <c r="J142" s="8">
        <v>12803</v>
      </c>
      <c r="K142" s="8">
        <v>1121</v>
      </c>
      <c r="L142" s="8">
        <v>0</v>
      </c>
      <c r="M142" s="8">
        <v>982</v>
      </c>
      <c r="N142" s="8">
        <v>0</v>
      </c>
      <c r="O142" s="8">
        <v>0</v>
      </c>
      <c r="P142" s="8">
        <v>0</v>
      </c>
      <c r="Q142" s="8">
        <v>0</v>
      </c>
      <c r="R142" s="8">
        <v>0</v>
      </c>
      <c r="S142" s="8">
        <v>0</v>
      </c>
      <c r="T142" s="8">
        <v>0</v>
      </c>
      <c r="U142" s="8">
        <v>0</v>
      </c>
      <c r="V142" s="8">
        <v>17013</v>
      </c>
      <c r="W142" s="8">
        <v>0</v>
      </c>
      <c r="X142" s="8">
        <v>0</v>
      </c>
      <c r="Y142" s="8">
        <v>0</v>
      </c>
      <c r="Z142" s="8">
        <v>0</v>
      </c>
      <c r="AA142" s="8">
        <v>17013</v>
      </c>
      <c r="AB142" s="8">
        <v>0</v>
      </c>
      <c r="AC142" s="8">
        <v>0</v>
      </c>
      <c r="AD142" s="8">
        <v>151</v>
      </c>
      <c r="AE142" s="8">
        <v>0</v>
      </c>
      <c r="AF142" s="8">
        <v>0</v>
      </c>
      <c r="AG142" s="8">
        <v>0</v>
      </c>
      <c r="AH142" s="8">
        <v>151</v>
      </c>
      <c r="AI142" s="8">
        <v>0</v>
      </c>
      <c r="AJ142" s="8">
        <v>0</v>
      </c>
      <c r="AK142" s="8">
        <v>0</v>
      </c>
      <c r="AL142" s="8">
        <v>0</v>
      </c>
      <c r="AM142" s="8">
        <v>0</v>
      </c>
      <c r="AN142" s="8">
        <v>0</v>
      </c>
      <c r="AO142" s="8">
        <v>0</v>
      </c>
      <c r="AP142" s="8">
        <v>0</v>
      </c>
      <c r="AQ142" s="8">
        <v>0</v>
      </c>
      <c r="AR142" s="8">
        <v>0</v>
      </c>
      <c r="AS142" s="8">
        <v>0</v>
      </c>
      <c r="AT142" s="29">
        <f t="shared" si="10"/>
        <v>0</v>
      </c>
      <c r="AU142" s="29">
        <f t="shared" si="11"/>
        <v>0</v>
      </c>
      <c r="AV142" s="29">
        <f t="shared" si="12"/>
        <v>0</v>
      </c>
      <c r="AW142" s="29">
        <f t="shared" si="13"/>
        <v>0</v>
      </c>
      <c r="AX142" s="29">
        <f t="shared" si="14"/>
        <v>0</v>
      </c>
    </row>
    <row r="143" spans="1:50" ht="25.5" customHeight="1">
      <c r="A143" s="12">
        <v>1399</v>
      </c>
      <c r="B143" s="12">
        <v>3</v>
      </c>
      <c r="C143" s="12" t="s">
        <v>466</v>
      </c>
      <c r="D143" s="33" t="s">
        <v>467</v>
      </c>
      <c r="E143" s="8">
        <v>2438</v>
      </c>
      <c r="F143" s="8">
        <v>0</v>
      </c>
      <c r="G143" s="8">
        <v>250</v>
      </c>
      <c r="H143" s="8">
        <v>654</v>
      </c>
      <c r="I143" s="8">
        <v>700</v>
      </c>
      <c r="J143" s="8">
        <v>256</v>
      </c>
      <c r="K143" s="8">
        <v>0</v>
      </c>
      <c r="L143" s="8">
        <v>320</v>
      </c>
      <c r="M143" s="8">
        <v>258</v>
      </c>
      <c r="N143" s="8">
        <v>0</v>
      </c>
      <c r="O143" s="8">
        <v>0</v>
      </c>
      <c r="P143" s="8">
        <v>0</v>
      </c>
      <c r="Q143" s="8">
        <v>0</v>
      </c>
      <c r="R143" s="8">
        <v>0</v>
      </c>
      <c r="S143" s="8">
        <v>0</v>
      </c>
      <c r="T143" s="8">
        <v>0</v>
      </c>
      <c r="U143" s="8">
        <v>0</v>
      </c>
      <c r="V143" s="8">
        <v>0</v>
      </c>
      <c r="W143" s="8">
        <v>0</v>
      </c>
      <c r="X143" s="8">
        <v>0</v>
      </c>
      <c r="Y143" s="8">
        <v>0</v>
      </c>
      <c r="Z143" s="8">
        <v>0</v>
      </c>
      <c r="AA143" s="8">
        <v>0</v>
      </c>
      <c r="AB143" s="8">
        <v>0</v>
      </c>
      <c r="AC143" s="8">
        <v>0</v>
      </c>
      <c r="AD143" s="8">
        <v>0</v>
      </c>
      <c r="AE143" s="8">
        <v>0</v>
      </c>
      <c r="AF143" s="8">
        <v>0</v>
      </c>
      <c r="AG143" s="8">
        <v>0</v>
      </c>
      <c r="AH143" s="8">
        <v>0</v>
      </c>
      <c r="AI143" s="8">
        <v>0</v>
      </c>
      <c r="AJ143" s="8">
        <v>0</v>
      </c>
      <c r="AK143" s="8">
        <v>180</v>
      </c>
      <c r="AL143" s="8">
        <v>180</v>
      </c>
      <c r="AM143" s="8">
        <v>0</v>
      </c>
      <c r="AN143" s="8">
        <v>0</v>
      </c>
      <c r="AO143" s="8">
        <v>0</v>
      </c>
      <c r="AP143" s="8">
        <v>0</v>
      </c>
      <c r="AQ143" s="8">
        <v>0</v>
      </c>
      <c r="AR143" s="8">
        <v>0</v>
      </c>
      <c r="AS143" s="8">
        <v>0</v>
      </c>
      <c r="AT143" s="29">
        <f t="shared" si="10"/>
        <v>0</v>
      </c>
      <c r="AU143" s="29">
        <f t="shared" si="11"/>
        <v>0</v>
      </c>
      <c r="AV143" s="29">
        <f t="shared" si="12"/>
        <v>0</v>
      </c>
      <c r="AW143" s="29">
        <f t="shared" si="13"/>
        <v>0</v>
      </c>
      <c r="AX143" s="29">
        <f t="shared" si="14"/>
        <v>0</v>
      </c>
    </row>
    <row r="144" spans="1:50" ht="25.5" customHeight="1">
      <c r="A144" s="12">
        <v>1399</v>
      </c>
      <c r="B144" s="12">
        <v>4</v>
      </c>
      <c r="C144" s="12" t="s">
        <v>468</v>
      </c>
      <c r="D144" s="33" t="s">
        <v>467</v>
      </c>
      <c r="E144" s="8">
        <v>2438</v>
      </c>
      <c r="F144" s="8">
        <v>0</v>
      </c>
      <c r="G144" s="8">
        <v>250</v>
      </c>
      <c r="H144" s="8">
        <v>654</v>
      </c>
      <c r="I144" s="8">
        <v>700</v>
      </c>
      <c r="J144" s="8">
        <v>256</v>
      </c>
      <c r="K144" s="8">
        <v>0</v>
      </c>
      <c r="L144" s="8">
        <v>320</v>
      </c>
      <c r="M144" s="8">
        <v>258</v>
      </c>
      <c r="N144" s="8">
        <v>0</v>
      </c>
      <c r="O144" s="8">
        <v>0</v>
      </c>
      <c r="P144" s="8">
        <v>0</v>
      </c>
      <c r="Q144" s="8">
        <v>0</v>
      </c>
      <c r="R144" s="8">
        <v>0</v>
      </c>
      <c r="S144" s="8">
        <v>0</v>
      </c>
      <c r="T144" s="8">
        <v>0</v>
      </c>
      <c r="U144" s="8">
        <v>0</v>
      </c>
      <c r="V144" s="8">
        <v>0</v>
      </c>
      <c r="W144" s="8">
        <v>0</v>
      </c>
      <c r="X144" s="8">
        <v>0</v>
      </c>
      <c r="Y144" s="8">
        <v>0</v>
      </c>
      <c r="Z144" s="8">
        <v>0</v>
      </c>
      <c r="AA144" s="8">
        <v>0</v>
      </c>
      <c r="AB144" s="8">
        <v>0</v>
      </c>
      <c r="AC144" s="8">
        <v>0</v>
      </c>
      <c r="AD144" s="8">
        <v>0</v>
      </c>
      <c r="AE144" s="8">
        <v>0</v>
      </c>
      <c r="AF144" s="8">
        <v>0</v>
      </c>
      <c r="AG144" s="8">
        <v>0</v>
      </c>
      <c r="AH144" s="8">
        <v>0</v>
      </c>
      <c r="AI144" s="8">
        <v>0</v>
      </c>
      <c r="AJ144" s="8">
        <v>0</v>
      </c>
      <c r="AK144" s="8">
        <v>180</v>
      </c>
      <c r="AL144" s="8">
        <v>180</v>
      </c>
      <c r="AM144" s="8">
        <v>0</v>
      </c>
      <c r="AN144" s="8">
        <v>0</v>
      </c>
      <c r="AO144" s="8">
        <v>0</v>
      </c>
      <c r="AP144" s="8">
        <v>0</v>
      </c>
      <c r="AQ144" s="8">
        <v>0</v>
      </c>
      <c r="AR144" s="8">
        <v>0</v>
      </c>
      <c r="AS144" s="8">
        <v>0</v>
      </c>
      <c r="AT144" s="29">
        <f t="shared" si="10"/>
        <v>0</v>
      </c>
      <c r="AU144" s="29">
        <f t="shared" si="11"/>
        <v>0</v>
      </c>
      <c r="AV144" s="29">
        <f t="shared" si="12"/>
        <v>0</v>
      </c>
      <c r="AW144" s="29">
        <f t="shared" si="13"/>
        <v>0</v>
      </c>
      <c r="AX144" s="29">
        <f t="shared" si="14"/>
        <v>0</v>
      </c>
    </row>
    <row r="145" spans="1:50" ht="25.5" customHeight="1">
      <c r="A145" s="12">
        <v>1399</v>
      </c>
      <c r="B145" s="12">
        <v>2</v>
      </c>
      <c r="C145" s="12" t="s">
        <v>469</v>
      </c>
      <c r="D145" s="33" t="s">
        <v>470</v>
      </c>
      <c r="E145" s="8">
        <v>4407358</v>
      </c>
      <c r="F145" s="8">
        <v>1904986</v>
      </c>
      <c r="G145" s="8">
        <v>149991</v>
      </c>
      <c r="H145" s="8">
        <v>63757</v>
      </c>
      <c r="I145" s="8">
        <v>48505</v>
      </c>
      <c r="J145" s="8">
        <v>839147</v>
      </c>
      <c r="K145" s="8">
        <v>1353118</v>
      </c>
      <c r="L145" s="8">
        <v>10528</v>
      </c>
      <c r="M145" s="8">
        <v>37326</v>
      </c>
      <c r="N145" s="8">
        <v>263712</v>
      </c>
      <c r="O145" s="8">
        <v>233676</v>
      </c>
      <c r="P145" s="8">
        <v>17720</v>
      </c>
      <c r="Q145" s="8">
        <v>6328</v>
      </c>
      <c r="R145" s="8">
        <v>0</v>
      </c>
      <c r="S145" s="8">
        <v>164</v>
      </c>
      <c r="T145" s="8">
        <v>841</v>
      </c>
      <c r="U145" s="8">
        <v>4983</v>
      </c>
      <c r="V145" s="8">
        <v>235670</v>
      </c>
      <c r="W145" s="8">
        <v>149927</v>
      </c>
      <c r="X145" s="8">
        <v>1402</v>
      </c>
      <c r="Y145" s="8">
        <v>218</v>
      </c>
      <c r="Z145" s="8">
        <v>54</v>
      </c>
      <c r="AA145" s="8">
        <v>84067</v>
      </c>
      <c r="AB145" s="8">
        <v>0</v>
      </c>
      <c r="AC145" s="8">
        <v>2</v>
      </c>
      <c r="AD145" s="8">
        <v>125079</v>
      </c>
      <c r="AE145" s="8">
        <v>63036</v>
      </c>
      <c r="AF145" s="8">
        <v>3281</v>
      </c>
      <c r="AG145" s="8">
        <v>945</v>
      </c>
      <c r="AH145" s="8">
        <v>6726</v>
      </c>
      <c r="AI145" s="8">
        <v>51013</v>
      </c>
      <c r="AJ145" s="8">
        <v>78</v>
      </c>
      <c r="AK145" s="8">
        <v>32417</v>
      </c>
      <c r="AL145" s="8">
        <v>30385</v>
      </c>
      <c r="AM145" s="8">
        <v>0</v>
      </c>
      <c r="AN145" s="8">
        <v>0</v>
      </c>
      <c r="AO145" s="8">
        <v>776</v>
      </c>
      <c r="AP145" s="8">
        <v>1206</v>
      </c>
      <c r="AQ145" s="8">
        <v>0</v>
      </c>
      <c r="AR145" s="8">
        <v>0</v>
      </c>
      <c r="AS145" s="8">
        <v>50</v>
      </c>
      <c r="AT145" s="29">
        <f t="shared" si="10"/>
        <v>0</v>
      </c>
      <c r="AU145" s="29">
        <f t="shared" si="11"/>
        <v>0</v>
      </c>
      <c r="AV145" s="29">
        <f t="shared" si="12"/>
        <v>0</v>
      </c>
      <c r="AW145" s="29">
        <f t="shared" si="13"/>
        <v>0</v>
      </c>
      <c r="AX145" s="29">
        <f t="shared" si="14"/>
        <v>0</v>
      </c>
    </row>
    <row r="146" spans="1:50" ht="25.5" customHeight="1">
      <c r="A146" s="12">
        <v>1399</v>
      </c>
      <c r="B146" s="12">
        <v>3</v>
      </c>
      <c r="C146" s="12" t="s">
        <v>471</v>
      </c>
      <c r="D146" s="33" t="s">
        <v>472</v>
      </c>
      <c r="E146" s="8">
        <v>1516153</v>
      </c>
      <c r="F146" s="8">
        <v>902530</v>
      </c>
      <c r="G146" s="8">
        <v>35439</v>
      </c>
      <c r="H146" s="8">
        <v>23277</v>
      </c>
      <c r="I146" s="8">
        <v>692</v>
      </c>
      <c r="J146" s="8">
        <v>363131</v>
      </c>
      <c r="K146" s="8">
        <v>178875</v>
      </c>
      <c r="L146" s="8">
        <v>1213</v>
      </c>
      <c r="M146" s="8">
        <v>10995</v>
      </c>
      <c r="N146" s="8">
        <v>35176</v>
      </c>
      <c r="O146" s="8">
        <v>30214</v>
      </c>
      <c r="P146" s="8">
        <v>1986</v>
      </c>
      <c r="Q146" s="8">
        <v>485</v>
      </c>
      <c r="R146" s="8">
        <v>0</v>
      </c>
      <c r="S146" s="8">
        <v>0</v>
      </c>
      <c r="T146" s="8">
        <v>0</v>
      </c>
      <c r="U146" s="8">
        <v>2491</v>
      </c>
      <c r="V146" s="8">
        <v>86259</v>
      </c>
      <c r="W146" s="8">
        <v>18985</v>
      </c>
      <c r="X146" s="8">
        <v>331</v>
      </c>
      <c r="Y146" s="8">
        <v>0</v>
      </c>
      <c r="Z146" s="8">
        <v>0</v>
      </c>
      <c r="AA146" s="8">
        <v>66944</v>
      </c>
      <c r="AB146" s="8">
        <v>0</v>
      </c>
      <c r="AC146" s="8">
        <v>0</v>
      </c>
      <c r="AD146" s="8">
        <v>28962</v>
      </c>
      <c r="AE146" s="8">
        <v>14112</v>
      </c>
      <c r="AF146" s="8">
        <v>244</v>
      </c>
      <c r="AG146" s="8">
        <v>138</v>
      </c>
      <c r="AH146" s="8">
        <v>1689</v>
      </c>
      <c r="AI146" s="8">
        <v>12779</v>
      </c>
      <c r="AJ146" s="8">
        <v>0</v>
      </c>
      <c r="AK146" s="8">
        <v>17817</v>
      </c>
      <c r="AL146" s="8">
        <v>17817</v>
      </c>
      <c r="AM146" s="8">
        <v>0</v>
      </c>
      <c r="AN146" s="8">
        <v>0</v>
      </c>
      <c r="AO146" s="8">
        <v>0</v>
      </c>
      <c r="AP146" s="8">
        <v>0</v>
      </c>
      <c r="AQ146" s="8">
        <v>0</v>
      </c>
      <c r="AR146" s="8">
        <v>0</v>
      </c>
      <c r="AS146" s="8">
        <v>0</v>
      </c>
      <c r="AT146" s="29">
        <f t="shared" si="10"/>
        <v>0</v>
      </c>
      <c r="AU146" s="29">
        <f t="shared" si="11"/>
        <v>0</v>
      </c>
      <c r="AV146" s="29">
        <f t="shared" si="12"/>
        <v>-1</v>
      </c>
      <c r="AW146" s="29">
        <f t="shared" si="13"/>
        <v>0</v>
      </c>
      <c r="AX146" s="29">
        <f t="shared" si="14"/>
        <v>1</v>
      </c>
    </row>
    <row r="147" spans="1:50" ht="25.5" customHeight="1">
      <c r="A147" s="12">
        <v>1399</v>
      </c>
      <c r="B147" s="12">
        <v>4</v>
      </c>
      <c r="C147" s="12" t="s">
        <v>473</v>
      </c>
      <c r="D147" s="33" t="s">
        <v>472</v>
      </c>
      <c r="E147" s="8">
        <v>1516153</v>
      </c>
      <c r="F147" s="8">
        <v>902530</v>
      </c>
      <c r="G147" s="8">
        <v>35439</v>
      </c>
      <c r="H147" s="8">
        <v>23277</v>
      </c>
      <c r="I147" s="8">
        <v>692</v>
      </c>
      <c r="J147" s="8">
        <v>363131</v>
      </c>
      <c r="K147" s="8">
        <v>178875</v>
      </c>
      <c r="L147" s="8">
        <v>1213</v>
      </c>
      <c r="M147" s="8">
        <v>10995</v>
      </c>
      <c r="N147" s="8">
        <v>35176</v>
      </c>
      <c r="O147" s="8">
        <v>30214</v>
      </c>
      <c r="P147" s="8">
        <v>1986</v>
      </c>
      <c r="Q147" s="8">
        <v>485</v>
      </c>
      <c r="R147" s="8">
        <v>0</v>
      </c>
      <c r="S147" s="8">
        <v>0</v>
      </c>
      <c r="T147" s="8">
        <v>0</v>
      </c>
      <c r="U147" s="8">
        <v>2491</v>
      </c>
      <c r="V147" s="8">
        <v>86259</v>
      </c>
      <c r="W147" s="8">
        <v>18985</v>
      </c>
      <c r="X147" s="8">
        <v>331</v>
      </c>
      <c r="Y147" s="8">
        <v>0</v>
      </c>
      <c r="Z147" s="8">
        <v>0</v>
      </c>
      <c r="AA147" s="8">
        <v>66944</v>
      </c>
      <c r="AB147" s="8">
        <v>0</v>
      </c>
      <c r="AC147" s="8">
        <v>0</v>
      </c>
      <c r="AD147" s="8">
        <v>28962</v>
      </c>
      <c r="AE147" s="8">
        <v>14112</v>
      </c>
      <c r="AF147" s="8">
        <v>244</v>
      </c>
      <c r="AG147" s="8">
        <v>138</v>
      </c>
      <c r="AH147" s="8">
        <v>1689</v>
      </c>
      <c r="AI147" s="8">
        <v>12779</v>
      </c>
      <c r="AJ147" s="8">
        <v>0</v>
      </c>
      <c r="AK147" s="8">
        <v>17817</v>
      </c>
      <c r="AL147" s="8">
        <v>17817</v>
      </c>
      <c r="AM147" s="8">
        <v>0</v>
      </c>
      <c r="AN147" s="8">
        <v>0</v>
      </c>
      <c r="AO147" s="8">
        <v>0</v>
      </c>
      <c r="AP147" s="8">
        <v>0</v>
      </c>
      <c r="AQ147" s="8">
        <v>0</v>
      </c>
      <c r="AR147" s="8">
        <v>0</v>
      </c>
      <c r="AS147" s="8">
        <v>0</v>
      </c>
      <c r="AT147" s="29">
        <f t="shared" si="10"/>
        <v>0</v>
      </c>
      <c r="AU147" s="29">
        <f t="shared" si="11"/>
        <v>0</v>
      </c>
      <c r="AV147" s="29">
        <f t="shared" si="12"/>
        <v>-1</v>
      </c>
      <c r="AW147" s="29">
        <f t="shared" si="13"/>
        <v>0</v>
      </c>
      <c r="AX147" s="29">
        <f t="shared" si="14"/>
        <v>1</v>
      </c>
    </row>
    <row r="148" spans="1:50" ht="25.5" customHeight="1">
      <c r="A148" s="12">
        <v>1399</v>
      </c>
      <c r="B148" s="12">
        <v>3</v>
      </c>
      <c r="C148" s="12" t="s">
        <v>474</v>
      </c>
      <c r="D148" s="33" t="s">
        <v>475</v>
      </c>
      <c r="E148" s="8">
        <v>480212</v>
      </c>
      <c r="F148" s="8">
        <v>321300</v>
      </c>
      <c r="G148" s="8">
        <v>7921</v>
      </c>
      <c r="H148" s="8">
        <v>888</v>
      </c>
      <c r="I148" s="8">
        <v>2416</v>
      </c>
      <c r="J148" s="8">
        <v>37412</v>
      </c>
      <c r="K148" s="8">
        <v>109479</v>
      </c>
      <c r="L148" s="8">
        <v>571</v>
      </c>
      <c r="M148" s="8">
        <v>226</v>
      </c>
      <c r="N148" s="8">
        <v>53870</v>
      </c>
      <c r="O148" s="8">
        <v>48327</v>
      </c>
      <c r="P148" s="8">
        <v>5137</v>
      </c>
      <c r="Q148" s="8">
        <v>104</v>
      </c>
      <c r="R148" s="8">
        <v>0</v>
      </c>
      <c r="S148" s="8">
        <v>0</v>
      </c>
      <c r="T148" s="8">
        <v>100</v>
      </c>
      <c r="U148" s="8">
        <v>203</v>
      </c>
      <c r="V148" s="8">
        <v>3515</v>
      </c>
      <c r="W148" s="8">
        <v>1785</v>
      </c>
      <c r="X148" s="8">
        <v>0</v>
      </c>
      <c r="Y148" s="8">
        <v>0</v>
      </c>
      <c r="Z148" s="8">
        <v>37</v>
      </c>
      <c r="AA148" s="8">
        <v>1693</v>
      </c>
      <c r="AB148" s="8">
        <v>0</v>
      </c>
      <c r="AC148" s="8">
        <v>0</v>
      </c>
      <c r="AD148" s="8">
        <v>4656</v>
      </c>
      <c r="AE148" s="8">
        <v>2291</v>
      </c>
      <c r="AF148" s="8">
        <v>843</v>
      </c>
      <c r="AG148" s="8">
        <v>129</v>
      </c>
      <c r="AH148" s="8">
        <v>1351</v>
      </c>
      <c r="AI148" s="8">
        <v>42</v>
      </c>
      <c r="AJ148" s="8">
        <v>0</v>
      </c>
      <c r="AK148" s="8">
        <v>0</v>
      </c>
      <c r="AL148" s="8">
        <v>0</v>
      </c>
      <c r="AM148" s="8">
        <v>0</v>
      </c>
      <c r="AN148" s="8">
        <v>0</v>
      </c>
      <c r="AO148" s="8">
        <v>0</v>
      </c>
      <c r="AP148" s="8">
        <v>0</v>
      </c>
      <c r="AQ148" s="8">
        <v>0</v>
      </c>
      <c r="AR148" s="8">
        <v>0</v>
      </c>
      <c r="AS148" s="8">
        <v>0</v>
      </c>
      <c r="AT148" s="29">
        <f t="shared" si="10"/>
        <v>0</v>
      </c>
      <c r="AU148" s="29">
        <f t="shared" si="11"/>
        <v>0</v>
      </c>
      <c r="AV148" s="29">
        <f t="shared" si="12"/>
        <v>0</v>
      </c>
      <c r="AW148" s="29">
        <f t="shared" si="13"/>
        <v>-1</v>
      </c>
      <c r="AX148" s="29">
        <f t="shared" si="14"/>
        <v>-1</v>
      </c>
    </row>
    <row r="149" spans="1:50" ht="25.5" customHeight="1">
      <c r="A149" s="12">
        <v>1399</v>
      </c>
      <c r="B149" s="12">
        <v>4</v>
      </c>
      <c r="C149" s="12" t="s">
        <v>476</v>
      </c>
      <c r="D149" s="33" t="s">
        <v>475</v>
      </c>
      <c r="E149" s="8">
        <v>480212</v>
      </c>
      <c r="F149" s="8">
        <v>321300</v>
      </c>
      <c r="G149" s="8">
        <v>7921</v>
      </c>
      <c r="H149" s="8">
        <v>888</v>
      </c>
      <c r="I149" s="8">
        <v>2416</v>
      </c>
      <c r="J149" s="8">
        <v>37412</v>
      </c>
      <c r="K149" s="8">
        <v>109479</v>
      </c>
      <c r="L149" s="8">
        <v>571</v>
      </c>
      <c r="M149" s="8">
        <v>226</v>
      </c>
      <c r="N149" s="8">
        <v>53870</v>
      </c>
      <c r="O149" s="8">
        <v>48327</v>
      </c>
      <c r="P149" s="8">
        <v>5137</v>
      </c>
      <c r="Q149" s="8">
        <v>104</v>
      </c>
      <c r="R149" s="8">
        <v>0</v>
      </c>
      <c r="S149" s="8">
        <v>0</v>
      </c>
      <c r="T149" s="8">
        <v>100</v>
      </c>
      <c r="U149" s="8">
        <v>203</v>
      </c>
      <c r="V149" s="8">
        <v>3515</v>
      </c>
      <c r="W149" s="8">
        <v>1785</v>
      </c>
      <c r="X149" s="8">
        <v>0</v>
      </c>
      <c r="Y149" s="8">
        <v>0</v>
      </c>
      <c r="Z149" s="8">
        <v>37</v>
      </c>
      <c r="AA149" s="8">
        <v>1693</v>
      </c>
      <c r="AB149" s="8">
        <v>0</v>
      </c>
      <c r="AC149" s="8">
        <v>0</v>
      </c>
      <c r="AD149" s="8">
        <v>4656</v>
      </c>
      <c r="AE149" s="8">
        <v>2291</v>
      </c>
      <c r="AF149" s="8">
        <v>843</v>
      </c>
      <c r="AG149" s="8">
        <v>129</v>
      </c>
      <c r="AH149" s="8">
        <v>1351</v>
      </c>
      <c r="AI149" s="8">
        <v>42</v>
      </c>
      <c r="AJ149" s="8">
        <v>0</v>
      </c>
      <c r="AK149" s="8">
        <v>0</v>
      </c>
      <c r="AL149" s="8">
        <v>0</v>
      </c>
      <c r="AM149" s="8">
        <v>0</v>
      </c>
      <c r="AN149" s="8">
        <v>0</v>
      </c>
      <c r="AO149" s="8">
        <v>0</v>
      </c>
      <c r="AP149" s="8">
        <v>0</v>
      </c>
      <c r="AQ149" s="8">
        <v>0</v>
      </c>
      <c r="AR149" s="8">
        <v>0</v>
      </c>
      <c r="AS149" s="8">
        <v>0</v>
      </c>
      <c r="AT149" s="29">
        <f t="shared" si="10"/>
        <v>0</v>
      </c>
      <c r="AU149" s="29">
        <f t="shared" si="11"/>
        <v>0</v>
      </c>
      <c r="AV149" s="29">
        <f t="shared" si="12"/>
        <v>0</v>
      </c>
      <c r="AW149" s="29">
        <f t="shared" si="13"/>
        <v>-1</v>
      </c>
      <c r="AX149" s="29">
        <f t="shared" si="14"/>
        <v>-1</v>
      </c>
    </row>
    <row r="150" spans="1:50" ht="25.5" customHeight="1">
      <c r="A150" s="12">
        <v>1399</v>
      </c>
      <c r="B150" s="12">
        <v>3</v>
      </c>
      <c r="C150" s="12" t="s">
        <v>477</v>
      </c>
      <c r="D150" s="33" t="s">
        <v>478</v>
      </c>
      <c r="E150" s="8">
        <v>285884</v>
      </c>
      <c r="F150" s="8">
        <v>210866</v>
      </c>
      <c r="G150" s="8">
        <v>26057</v>
      </c>
      <c r="H150" s="8">
        <v>14382</v>
      </c>
      <c r="I150" s="8">
        <v>5588</v>
      </c>
      <c r="J150" s="8">
        <v>13771</v>
      </c>
      <c r="K150" s="8">
        <v>1780</v>
      </c>
      <c r="L150" s="8">
        <v>1492</v>
      </c>
      <c r="M150" s="8">
        <v>11949</v>
      </c>
      <c r="N150" s="8">
        <v>30774</v>
      </c>
      <c r="O150" s="8">
        <v>19870</v>
      </c>
      <c r="P150" s="8">
        <v>3126</v>
      </c>
      <c r="Q150" s="8">
        <v>5622</v>
      </c>
      <c r="R150" s="8">
        <v>0</v>
      </c>
      <c r="S150" s="8">
        <v>0</v>
      </c>
      <c r="T150" s="8">
        <v>741</v>
      </c>
      <c r="U150" s="8">
        <v>1415</v>
      </c>
      <c r="V150" s="8">
        <v>79959</v>
      </c>
      <c r="W150" s="8">
        <v>66579</v>
      </c>
      <c r="X150" s="8">
        <v>354</v>
      </c>
      <c r="Y150" s="8">
        <v>0</v>
      </c>
      <c r="Z150" s="8">
        <v>17</v>
      </c>
      <c r="AA150" s="8">
        <v>13007</v>
      </c>
      <c r="AB150" s="8">
        <v>0</v>
      </c>
      <c r="AC150" s="8">
        <v>2</v>
      </c>
      <c r="AD150" s="8">
        <v>59695</v>
      </c>
      <c r="AE150" s="8">
        <v>28489</v>
      </c>
      <c r="AF150" s="8">
        <v>1595</v>
      </c>
      <c r="AG150" s="8">
        <v>83</v>
      </c>
      <c r="AH150" s="8">
        <v>3175</v>
      </c>
      <c r="AI150" s="8">
        <v>26274</v>
      </c>
      <c r="AJ150" s="8">
        <v>78</v>
      </c>
      <c r="AK150" s="8">
        <v>2764</v>
      </c>
      <c r="AL150" s="8">
        <v>732</v>
      </c>
      <c r="AM150" s="8">
        <v>0</v>
      </c>
      <c r="AN150" s="8">
        <v>0</v>
      </c>
      <c r="AO150" s="8">
        <v>776</v>
      </c>
      <c r="AP150" s="8">
        <v>1206</v>
      </c>
      <c r="AQ150" s="8">
        <v>0</v>
      </c>
      <c r="AR150" s="8">
        <v>0</v>
      </c>
      <c r="AS150" s="8">
        <v>50</v>
      </c>
      <c r="AT150" s="29">
        <f t="shared" si="10"/>
        <v>0</v>
      </c>
      <c r="AU150" s="29">
        <f t="shared" si="11"/>
        <v>1</v>
      </c>
      <c r="AV150" s="29">
        <f t="shared" si="12"/>
        <v>0</v>
      </c>
      <c r="AW150" s="29">
        <f t="shared" si="13"/>
        <v>0</v>
      </c>
      <c r="AX150" s="29">
        <f t="shared" si="14"/>
        <v>-1</v>
      </c>
    </row>
    <row r="151" spans="1:50" ht="25.5" customHeight="1">
      <c r="A151" s="12">
        <v>1399</v>
      </c>
      <c r="B151" s="12">
        <v>4</v>
      </c>
      <c r="C151" s="12" t="s">
        <v>479</v>
      </c>
      <c r="D151" s="33" t="s">
        <v>480</v>
      </c>
      <c r="E151" s="8">
        <v>284776</v>
      </c>
      <c r="F151" s="8">
        <v>210866</v>
      </c>
      <c r="G151" s="8">
        <v>24949</v>
      </c>
      <c r="H151" s="8">
        <v>14382</v>
      </c>
      <c r="I151" s="8">
        <v>5588</v>
      </c>
      <c r="J151" s="8">
        <v>13771</v>
      </c>
      <c r="K151" s="8">
        <v>1780</v>
      </c>
      <c r="L151" s="8">
        <v>1492</v>
      </c>
      <c r="M151" s="8">
        <v>11949</v>
      </c>
      <c r="N151" s="8">
        <v>30774</v>
      </c>
      <c r="O151" s="8">
        <v>19870</v>
      </c>
      <c r="P151" s="8">
        <v>3126</v>
      </c>
      <c r="Q151" s="8">
        <v>5622</v>
      </c>
      <c r="R151" s="8">
        <v>0</v>
      </c>
      <c r="S151" s="8">
        <v>0</v>
      </c>
      <c r="T151" s="8">
        <v>741</v>
      </c>
      <c r="U151" s="8">
        <v>1415</v>
      </c>
      <c r="V151" s="8">
        <v>79959</v>
      </c>
      <c r="W151" s="8">
        <v>66579</v>
      </c>
      <c r="X151" s="8">
        <v>354</v>
      </c>
      <c r="Y151" s="8">
        <v>0</v>
      </c>
      <c r="Z151" s="8">
        <v>17</v>
      </c>
      <c r="AA151" s="8">
        <v>13007</v>
      </c>
      <c r="AB151" s="8">
        <v>0</v>
      </c>
      <c r="AC151" s="8">
        <v>2</v>
      </c>
      <c r="AD151" s="8">
        <v>59695</v>
      </c>
      <c r="AE151" s="8">
        <v>28489</v>
      </c>
      <c r="AF151" s="8">
        <v>1595</v>
      </c>
      <c r="AG151" s="8">
        <v>83</v>
      </c>
      <c r="AH151" s="8">
        <v>3175</v>
      </c>
      <c r="AI151" s="8">
        <v>26274</v>
      </c>
      <c r="AJ151" s="8">
        <v>78</v>
      </c>
      <c r="AK151" s="8">
        <v>2764</v>
      </c>
      <c r="AL151" s="8">
        <v>732</v>
      </c>
      <c r="AM151" s="8">
        <v>0</v>
      </c>
      <c r="AN151" s="8">
        <v>0</v>
      </c>
      <c r="AO151" s="8">
        <v>776</v>
      </c>
      <c r="AP151" s="8">
        <v>1206</v>
      </c>
      <c r="AQ151" s="8">
        <v>0</v>
      </c>
      <c r="AR151" s="8">
        <v>0</v>
      </c>
      <c r="AS151" s="8">
        <v>50</v>
      </c>
      <c r="AT151" s="29">
        <f t="shared" si="10"/>
        <v>0</v>
      </c>
      <c r="AU151" s="29">
        <f t="shared" si="11"/>
        <v>1</v>
      </c>
      <c r="AV151" s="29">
        <f t="shared" si="12"/>
        <v>0</v>
      </c>
      <c r="AW151" s="29">
        <f t="shared" si="13"/>
        <v>0</v>
      </c>
      <c r="AX151" s="29">
        <f t="shared" si="14"/>
        <v>-1</v>
      </c>
    </row>
    <row r="152" spans="1:50" ht="25.5" customHeight="1">
      <c r="A152" s="12">
        <v>1399</v>
      </c>
      <c r="B152" s="12">
        <v>3</v>
      </c>
      <c r="C152" s="12" t="s">
        <v>481</v>
      </c>
      <c r="D152" s="33" t="s">
        <v>482</v>
      </c>
      <c r="E152" s="8">
        <v>302092</v>
      </c>
      <c r="F152" s="8">
        <v>172032</v>
      </c>
      <c r="G152" s="8">
        <v>21291</v>
      </c>
      <c r="H152" s="8">
        <v>6651</v>
      </c>
      <c r="I152" s="8">
        <v>696</v>
      </c>
      <c r="J152" s="8">
        <v>62457</v>
      </c>
      <c r="K152" s="8">
        <v>28741</v>
      </c>
      <c r="L152" s="8">
        <v>1542</v>
      </c>
      <c r="M152" s="8">
        <v>8682</v>
      </c>
      <c r="N152" s="8">
        <v>51341</v>
      </c>
      <c r="O152" s="8">
        <v>51040</v>
      </c>
      <c r="P152" s="8">
        <v>15</v>
      </c>
      <c r="Q152" s="8">
        <v>10</v>
      </c>
      <c r="R152" s="8">
        <v>0</v>
      </c>
      <c r="S152" s="8">
        <v>16</v>
      </c>
      <c r="T152" s="8">
        <v>0</v>
      </c>
      <c r="U152" s="8">
        <v>260</v>
      </c>
      <c r="V152" s="8">
        <v>8284</v>
      </c>
      <c r="W152" s="8">
        <v>6620</v>
      </c>
      <c r="X152" s="8">
        <v>718</v>
      </c>
      <c r="Y152" s="8">
        <v>218</v>
      </c>
      <c r="Z152" s="8">
        <v>0</v>
      </c>
      <c r="AA152" s="8">
        <v>728</v>
      </c>
      <c r="AB152" s="8">
        <v>0</v>
      </c>
      <c r="AC152" s="8">
        <v>0</v>
      </c>
      <c r="AD152" s="8">
        <v>13584</v>
      </c>
      <c r="AE152" s="8">
        <v>4593</v>
      </c>
      <c r="AF152" s="8">
        <v>535</v>
      </c>
      <c r="AG152" s="8">
        <v>160</v>
      </c>
      <c r="AH152" s="8">
        <v>125</v>
      </c>
      <c r="AI152" s="8">
        <v>8171</v>
      </c>
      <c r="AJ152" s="8">
        <v>0</v>
      </c>
      <c r="AK152" s="8">
        <v>8704</v>
      </c>
      <c r="AL152" s="8">
        <v>8704</v>
      </c>
      <c r="AM152" s="8">
        <v>0</v>
      </c>
      <c r="AN152" s="8">
        <v>0</v>
      </c>
      <c r="AO152" s="8">
        <v>0</v>
      </c>
      <c r="AP152" s="8">
        <v>0</v>
      </c>
      <c r="AQ152" s="8">
        <v>0</v>
      </c>
      <c r="AR152" s="8">
        <v>0</v>
      </c>
      <c r="AS152" s="8">
        <v>0</v>
      </c>
      <c r="AT152" s="29">
        <f t="shared" si="10"/>
        <v>0</v>
      </c>
      <c r="AU152" s="29">
        <f t="shared" si="11"/>
        <v>0</v>
      </c>
      <c r="AV152" s="29">
        <f t="shared" si="12"/>
        <v>0</v>
      </c>
      <c r="AW152" s="29">
        <f t="shared" si="13"/>
        <v>0</v>
      </c>
      <c r="AX152" s="29">
        <f t="shared" si="14"/>
        <v>0</v>
      </c>
    </row>
    <row r="153" spans="1:50" ht="25.5" customHeight="1">
      <c r="A153" s="12">
        <v>1399</v>
      </c>
      <c r="B153" s="12">
        <v>4</v>
      </c>
      <c r="C153" s="12" t="s">
        <v>483</v>
      </c>
      <c r="D153" s="33" t="s">
        <v>482</v>
      </c>
      <c r="E153" s="8">
        <v>302092</v>
      </c>
      <c r="F153" s="8">
        <v>172032</v>
      </c>
      <c r="G153" s="8">
        <v>21291</v>
      </c>
      <c r="H153" s="8">
        <v>6651</v>
      </c>
      <c r="I153" s="8">
        <v>696</v>
      </c>
      <c r="J153" s="8">
        <v>62457</v>
      </c>
      <c r="K153" s="8">
        <v>28741</v>
      </c>
      <c r="L153" s="8">
        <v>1542</v>
      </c>
      <c r="M153" s="8">
        <v>8682</v>
      </c>
      <c r="N153" s="8">
        <v>51341</v>
      </c>
      <c r="O153" s="8">
        <v>51040</v>
      </c>
      <c r="P153" s="8">
        <v>15</v>
      </c>
      <c r="Q153" s="8">
        <v>10</v>
      </c>
      <c r="R153" s="8">
        <v>0</v>
      </c>
      <c r="S153" s="8">
        <v>16</v>
      </c>
      <c r="T153" s="8">
        <v>0</v>
      </c>
      <c r="U153" s="8">
        <v>260</v>
      </c>
      <c r="V153" s="8">
        <v>8284</v>
      </c>
      <c r="W153" s="8">
        <v>6620</v>
      </c>
      <c r="X153" s="8">
        <v>718</v>
      </c>
      <c r="Y153" s="8">
        <v>218</v>
      </c>
      <c r="Z153" s="8">
        <v>0</v>
      </c>
      <c r="AA153" s="8">
        <v>728</v>
      </c>
      <c r="AB153" s="8">
        <v>0</v>
      </c>
      <c r="AC153" s="8">
        <v>0</v>
      </c>
      <c r="AD153" s="8">
        <v>13584</v>
      </c>
      <c r="AE153" s="8">
        <v>4593</v>
      </c>
      <c r="AF153" s="8">
        <v>535</v>
      </c>
      <c r="AG153" s="8">
        <v>160</v>
      </c>
      <c r="AH153" s="8">
        <v>125</v>
      </c>
      <c r="AI153" s="8">
        <v>8171</v>
      </c>
      <c r="AJ153" s="8">
        <v>0</v>
      </c>
      <c r="AK153" s="8">
        <v>8704</v>
      </c>
      <c r="AL153" s="8">
        <v>8704</v>
      </c>
      <c r="AM153" s="8">
        <v>0</v>
      </c>
      <c r="AN153" s="8">
        <v>0</v>
      </c>
      <c r="AO153" s="8">
        <v>0</v>
      </c>
      <c r="AP153" s="8">
        <v>0</v>
      </c>
      <c r="AQ153" s="8">
        <v>0</v>
      </c>
      <c r="AR153" s="8">
        <v>0</v>
      </c>
      <c r="AS153" s="8">
        <v>0</v>
      </c>
      <c r="AT153" s="29">
        <f t="shared" si="10"/>
        <v>0</v>
      </c>
      <c r="AU153" s="29">
        <f t="shared" si="11"/>
        <v>0</v>
      </c>
      <c r="AV153" s="29">
        <f t="shared" si="12"/>
        <v>0</v>
      </c>
      <c r="AW153" s="29">
        <f t="shared" si="13"/>
        <v>0</v>
      </c>
      <c r="AX153" s="29">
        <f t="shared" si="14"/>
        <v>0</v>
      </c>
    </row>
    <row r="154" spans="1:50" ht="25.5" customHeight="1">
      <c r="A154" s="12">
        <v>1399</v>
      </c>
      <c r="B154" s="12">
        <v>3</v>
      </c>
      <c r="C154" s="12" t="s">
        <v>484</v>
      </c>
      <c r="D154" s="33" t="s">
        <v>485</v>
      </c>
      <c r="E154" s="8">
        <v>1806089</v>
      </c>
      <c r="F154" s="8">
        <v>292193</v>
      </c>
      <c r="G154" s="8">
        <v>56553</v>
      </c>
      <c r="H154" s="8">
        <v>16600</v>
      </c>
      <c r="I154" s="8">
        <v>36657</v>
      </c>
      <c r="J154" s="8">
        <v>360077</v>
      </c>
      <c r="K154" s="8">
        <v>1033045</v>
      </c>
      <c r="L154" s="8">
        <v>5661</v>
      </c>
      <c r="M154" s="8">
        <v>5300</v>
      </c>
      <c r="N154" s="8">
        <v>92380</v>
      </c>
      <c r="O154" s="8">
        <v>84225</v>
      </c>
      <c r="P154" s="8">
        <v>7357</v>
      </c>
      <c r="Q154" s="8">
        <v>107</v>
      </c>
      <c r="R154" s="8">
        <v>0</v>
      </c>
      <c r="S154" s="8">
        <v>149</v>
      </c>
      <c r="T154" s="8">
        <v>0</v>
      </c>
      <c r="U154" s="8">
        <v>541</v>
      </c>
      <c r="V154" s="8">
        <v>57353</v>
      </c>
      <c r="W154" s="8">
        <v>55657</v>
      </c>
      <c r="X154" s="8">
        <v>0</v>
      </c>
      <c r="Y154" s="8">
        <v>0</v>
      </c>
      <c r="Z154" s="8">
        <v>0</v>
      </c>
      <c r="AA154" s="8">
        <v>1696</v>
      </c>
      <c r="AB154" s="8">
        <v>0</v>
      </c>
      <c r="AC154" s="8">
        <v>0</v>
      </c>
      <c r="AD154" s="8">
        <v>18128</v>
      </c>
      <c r="AE154" s="8">
        <v>13550</v>
      </c>
      <c r="AF154" s="8">
        <v>65</v>
      </c>
      <c r="AG154" s="8">
        <v>435</v>
      </c>
      <c r="AH154" s="8">
        <v>332</v>
      </c>
      <c r="AI154" s="8">
        <v>3746</v>
      </c>
      <c r="AJ154" s="8">
        <v>0</v>
      </c>
      <c r="AK154" s="8">
        <v>3132</v>
      </c>
      <c r="AL154" s="8">
        <v>3132</v>
      </c>
      <c r="AM154" s="8">
        <v>0</v>
      </c>
      <c r="AN154" s="8">
        <v>0</v>
      </c>
      <c r="AO154" s="8">
        <v>0</v>
      </c>
      <c r="AP154" s="8">
        <v>0</v>
      </c>
      <c r="AQ154" s="8">
        <v>0</v>
      </c>
      <c r="AR154" s="8">
        <v>0</v>
      </c>
      <c r="AS154" s="8">
        <v>0</v>
      </c>
      <c r="AT154" s="29">
        <f t="shared" si="10"/>
        <v>0</v>
      </c>
      <c r="AU154" s="29">
        <f t="shared" si="11"/>
        <v>0</v>
      </c>
      <c r="AV154" s="29">
        <f t="shared" si="12"/>
        <v>0</v>
      </c>
      <c r="AW154" s="29">
        <f t="shared" si="13"/>
        <v>1</v>
      </c>
      <c r="AX154" s="29">
        <f t="shared" si="14"/>
        <v>3</v>
      </c>
    </row>
    <row r="155" spans="1:50" ht="25.5" customHeight="1">
      <c r="A155" s="12">
        <v>1399</v>
      </c>
      <c r="B155" s="12">
        <v>4</v>
      </c>
      <c r="C155" s="12" t="s">
        <v>486</v>
      </c>
      <c r="D155" s="33" t="s">
        <v>485</v>
      </c>
      <c r="E155" s="8">
        <v>1806089</v>
      </c>
      <c r="F155" s="8">
        <v>292193</v>
      </c>
      <c r="G155" s="8">
        <v>56553</v>
      </c>
      <c r="H155" s="8">
        <v>16600</v>
      </c>
      <c r="I155" s="8">
        <v>36657</v>
      </c>
      <c r="J155" s="8">
        <v>360077</v>
      </c>
      <c r="K155" s="8">
        <v>1033045</v>
      </c>
      <c r="L155" s="8">
        <v>5661</v>
      </c>
      <c r="M155" s="8">
        <v>5300</v>
      </c>
      <c r="N155" s="8">
        <v>92380</v>
      </c>
      <c r="O155" s="8">
        <v>84225</v>
      </c>
      <c r="P155" s="8">
        <v>7357</v>
      </c>
      <c r="Q155" s="8">
        <v>107</v>
      </c>
      <c r="R155" s="8">
        <v>0</v>
      </c>
      <c r="S155" s="8">
        <v>149</v>
      </c>
      <c r="T155" s="8">
        <v>0</v>
      </c>
      <c r="U155" s="8">
        <v>541</v>
      </c>
      <c r="V155" s="8">
        <v>57353</v>
      </c>
      <c r="W155" s="8">
        <v>55657</v>
      </c>
      <c r="X155" s="8">
        <v>0</v>
      </c>
      <c r="Y155" s="8">
        <v>0</v>
      </c>
      <c r="Z155" s="8">
        <v>0</v>
      </c>
      <c r="AA155" s="8">
        <v>1696</v>
      </c>
      <c r="AB155" s="8">
        <v>0</v>
      </c>
      <c r="AC155" s="8">
        <v>0</v>
      </c>
      <c r="AD155" s="8">
        <v>18128</v>
      </c>
      <c r="AE155" s="8">
        <v>13550</v>
      </c>
      <c r="AF155" s="8">
        <v>65</v>
      </c>
      <c r="AG155" s="8">
        <v>435</v>
      </c>
      <c r="AH155" s="8">
        <v>332</v>
      </c>
      <c r="AI155" s="8">
        <v>3746</v>
      </c>
      <c r="AJ155" s="8">
        <v>0</v>
      </c>
      <c r="AK155" s="8">
        <v>3132</v>
      </c>
      <c r="AL155" s="8">
        <v>3132</v>
      </c>
      <c r="AM155" s="8">
        <v>0</v>
      </c>
      <c r="AN155" s="8">
        <v>0</v>
      </c>
      <c r="AO155" s="8">
        <v>0</v>
      </c>
      <c r="AP155" s="8">
        <v>0</v>
      </c>
      <c r="AQ155" s="8">
        <v>0</v>
      </c>
      <c r="AR155" s="8">
        <v>0</v>
      </c>
      <c r="AS155" s="8">
        <v>0</v>
      </c>
      <c r="AT155" s="29">
        <f t="shared" si="10"/>
        <v>0</v>
      </c>
      <c r="AU155" s="29">
        <f t="shared" si="11"/>
        <v>0</v>
      </c>
      <c r="AV155" s="29">
        <f t="shared" si="12"/>
        <v>0</v>
      </c>
      <c r="AW155" s="29">
        <f t="shared" si="13"/>
        <v>1</v>
      </c>
      <c r="AX155" s="29">
        <f t="shared" si="14"/>
        <v>3</v>
      </c>
    </row>
    <row r="156" spans="1:50" ht="25.5" customHeight="1">
      <c r="A156" s="12">
        <v>1399</v>
      </c>
      <c r="B156" s="12">
        <v>3</v>
      </c>
      <c r="C156" s="12" t="s">
        <v>487</v>
      </c>
      <c r="D156" s="33" t="s">
        <v>488</v>
      </c>
      <c r="E156" s="8">
        <v>16928</v>
      </c>
      <c r="F156" s="8">
        <v>6065</v>
      </c>
      <c r="G156" s="8">
        <v>2730</v>
      </c>
      <c r="H156" s="8">
        <v>1958</v>
      </c>
      <c r="I156" s="8">
        <v>2456</v>
      </c>
      <c r="J156" s="8">
        <v>2299</v>
      </c>
      <c r="K156" s="8">
        <v>1198</v>
      </c>
      <c r="L156" s="8">
        <v>48</v>
      </c>
      <c r="M156" s="8">
        <v>174</v>
      </c>
      <c r="N156" s="8">
        <v>171</v>
      </c>
      <c r="O156" s="8">
        <v>0</v>
      </c>
      <c r="P156" s="8">
        <v>99</v>
      </c>
      <c r="Q156" s="8">
        <v>0</v>
      </c>
      <c r="R156" s="8">
        <v>0</v>
      </c>
      <c r="S156" s="8">
        <v>0</v>
      </c>
      <c r="T156" s="8">
        <v>0</v>
      </c>
      <c r="U156" s="8">
        <v>72</v>
      </c>
      <c r="V156" s="8">
        <v>300</v>
      </c>
      <c r="W156" s="8">
        <v>300</v>
      </c>
      <c r="X156" s="8">
        <v>0</v>
      </c>
      <c r="Y156" s="8">
        <v>0</v>
      </c>
      <c r="Z156" s="8">
        <v>0</v>
      </c>
      <c r="AA156" s="8">
        <v>0</v>
      </c>
      <c r="AB156" s="8">
        <v>0</v>
      </c>
      <c r="AC156" s="8">
        <v>0</v>
      </c>
      <c r="AD156" s="8">
        <v>54</v>
      </c>
      <c r="AE156" s="8">
        <v>0</v>
      </c>
      <c r="AF156" s="8">
        <v>0</v>
      </c>
      <c r="AG156" s="8">
        <v>0</v>
      </c>
      <c r="AH156" s="8">
        <v>54</v>
      </c>
      <c r="AI156" s="8">
        <v>0</v>
      </c>
      <c r="AJ156" s="8">
        <v>0</v>
      </c>
      <c r="AK156" s="8">
        <v>0</v>
      </c>
      <c r="AL156" s="8">
        <v>0</v>
      </c>
      <c r="AM156" s="8">
        <v>0</v>
      </c>
      <c r="AN156" s="8">
        <v>0</v>
      </c>
      <c r="AO156" s="8">
        <v>0</v>
      </c>
      <c r="AP156" s="8">
        <v>0</v>
      </c>
      <c r="AQ156" s="8">
        <v>0</v>
      </c>
      <c r="AR156" s="8">
        <v>0</v>
      </c>
      <c r="AS156" s="8">
        <v>0</v>
      </c>
      <c r="AT156" s="29">
        <f t="shared" si="10"/>
        <v>0</v>
      </c>
      <c r="AU156" s="29">
        <f t="shared" si="11"/>
        <v>0</v>
      </c>
      <c r="AV156" s="29">
        <f t="shared" si="12"/>
        <v>0</v>
      </c>
      <c r="AW156" s="29">
        <f t="shared" si="13"/>
        <v>0</v>
      </c>
      <c r="AX156" s="29">
        <f t="shared" si="14"/>
        <v>0</v>
      </c>
    </row>
    <row r="157" spans="1:50" ht="25.5" customHeight="1">
      <c r="A157" s="12">
        <v>1399</v>
      </c>
      <c r="B157" s="12">
        <v>4</v>
      </c>
      <c r="C157" s="12" t="s">
        <v>489</v>
      </c>
      <c r="D157" s="33" t="s">
        <v>488</v>
      </c>
      <c r="E157" s="8">
        <v>16928</v>
      </c>
      <c r="F157" s="8">
        <v>6065</v>
      </c>
      <c r="G157" s="8">
        <v>2730</v>
      </c>
      <c r="H157" s="8">
        <v>1958</v>
      </c>
      <c r="I157" s="8">
        <v>2456</v>
      </c>
      <c r="J157" s="8">
        <v>2299</v>
      </c>
      <c r="K157" s="8">
        <v>1198</v>
      </c>
      <c r="L157" s="8">
        <v>48</v>
      </c>
      <c r="M157" s="8">
        <v>174</v>
      </c>
      <c r="N157" s="8">
        <v>171</v>
      </c>
      <c r="O157" s="8">
        <v>0</v>
      </c>
      <c r="P157" s="8">
        <v>99</v>
      </c>
      <c r="Q157" s="8">
        <v>0</v>
      </c>
      <c r="R157" s="8">
        <v>0</v>
      </c>
      <c r="S157" s="8">
        <v>0</v>
      </c>
      <c r="T157" s="8">
        <v>0</v>
      </c>
      <c r="U157" s="8">
        <v>72</v>
      </c>
      <c r="V157" s="8">
        <v>300</v>
      </c>
      <c r="W157" s="8">
        <v>300</v>
      </c>
      <c r="X157" s="8">
        <v>0</v>
      </c>
      <c r="Y157" s="8">
        <v>0</v>
      </c>
      <c r="Z157" s="8">
        <v>0</v>
      </c>
      <c r="AA157" s="8">
        <v>0</v>
      </c>
      <c r="AB157" s="8">
        <v>0</v>
      </c>
      <c r="AC157" s="8">
        <v>0</v>
      </c>
      <c r="AD157" s="8">
        <v>54</v>
      </c>
      <c r="AE157" s="8">
        <v>0</v>
      </c>
      <c r="AF157" s="8">
        <v>0</v>
      </c>
      <c r="AG157" s="8">
        <v>0</v>
      </c>
      <c r="AH157" s="8">
        <v>54</v>
      </c>
      <c r="AI157" s="8">
        <v>0</v>
      </c>
      <c r="AJ157" s="8">
        <v>0</v>
      </c>
      <c r="AK157" s="8">
        <v>0</v>
      </c>
      <c r="AL157" s="8">
        <v>0</v>
      </c>
      <c r="AM157" s="8">
        <v>0</v>
      </c>
      <c r="AN157" s="8">
        <v>0</v>
      </c>
      <c r="AO157" s="8">
        <v>0</v>
      </c>
      <c r="AP157" s="8">
        <v>0</v>
      </c>
      <c r="AQ157" s="8">
        <v>0</v>
      </c>
      <c r="AR157" s="8">
        <v>0</v>
      </c>
      <c r="AS157" s="8">
        <v>0</v>
      </c>
      <c r="AT157" s="29">
        <f t="shared" si="10"/>
        <v>0</v>
      </c>
      <c r="AU157" s="29">
        <f t="shared" si="11"/>
        <v>0</v>
      </c>
      <c r="AV157" s="29">
        <f t="shared" si="12"/>
        <v>0</v>
      </c>
      <c r="AW157" s="29">
        <f t="shared" si="13"/>
        <v>0</v>
      </c>
      <c r="AX157" s="29">
        <f t="shared" si="14"/>
        <v>0</v>
      </c>
    </row>
    <row r="158" spans="1:50" ht="25.5" customHeight="1">
      <c r="A158" s="12">
        <v>1399</v>
      </c>
      <c r="B158" s="12">
        <v>2</v>
      </c>
      <c r="C158" s="12" t="s">
        <v>490</v>
      </c>
      <c r="D158" s="33" t="s">
        <v>491</v>
      </c>
      <c r="E158" s="8">
        <v>2034524</v>
      </c>
      <c r="F158" s="8">
        <v>1270075</v>
      </c>
      <c r="G158" s="8">
        <v>126437</v>
      </c>
      <c r="H158" s="8">
        <v>69126</v>
      </c>
      <c r="I158" s="8">
        <v>49839</v>
      </c>
      <c r="J158" s="8">
        <v>317130</v>
      </c>
      <c r="K158" s="8">
        <v>154266</v>
      </c>
      <c r="L158" s="8">
        <v>14706</v>
      </c>
      <c r="M158" s="8">
        <v>32945</v>
      </c>
      <c r="N158" s="8">
        <v>186341</v>
      </c>
      <c r="O158" s="8">
        <v>165621</v>
      </c>
      <c r="P158" s="8">
        <v>8868</v>
      </c>
      <c r="Q158" s="8">
        <v>2369</v>
      </c>
      <c r="R158" s="8">
        <v>0</v>
      </c>
      <c r="S158" s="8">
        <v>127</v>
      </c>
      <c r="T158" s="8">
        <v>680</v>
      </c>
      <c r="U158" s="8">
        <v>8677</v>
      </c>
      <c r="V158" s="8">
        <v>217107</v>
      </c>
      <c r="W158" s="8">
        <v>120166</v>
      </c>
      <c r="X158" s="8">
        <v>11339</v>
      </c>
      <c r="Y158" s="8">
        <v>1225</v>
      </c>
      <c r="Z158" s="8">
        <v>7945</v>
      </c>
      <c r="AA158" s="8">
        <v>76031</v>
      </c>
      <c r="AB158" s="8">
        <v>328</v>
      </c>
      <c r="AC158" s="8">
        <v>73</v>
      </c>
      <c r="AD158" s="8">
        <v>491350</v>
      </c>
      <c r="AE158" s="8">
        <v>253272</v>
      </c>
      <c r="AF158" s="8">
        <v>6118</v>
      </c>
      <c r="AG158" s="8">
        <v>2630</v>
      </c>
      <c r="AH158" s="8">
        <v>4395</v>
      </c>
      <c r="AI158" s="8">
        <v>223766</v>
      </c>
      <c r="AJ158" s="8">
        <v>1169</v>
      </c>
      <c r="AK158" s="8">
        <v>114170</v>
      </c>
      <c r="AL158" s="8">
        <v>38652</v>
      </c>
      <c r="AM158" s="8">
        <v>37</v>
      </c>
      <c r="AN158" s="8">
        <v>1301</v>
      </c>
      <c r="AO158" s="8">
        <v>11803</v>
      </c>
      <c r="AP158" s="8">
        <v>44653</v>
      </c>
      <c r="AQ158" s="8">
        <v>17725</v>
      </c>
      <c r="AR158" s="8">
        <v>0</v>
      </c>
      <c r="AS158" s="8">
        <v>0</v>
      </c>
      <c r="AT158" s="29">
        <f t="shared" si="10"/>
        <v>-1</v>
      </c>
      <c r="AU158" s="29">
        <f t="shared" si="11"/>
        <v>0</v>
      </c>
      <c r="AV158" s="29">
        <f t="shared" si="12"/>
        <v>0</v>
      </c>
      <c r="AW158" s="29">
        <f t="shared" si="13"/>
        <v>-1</v>
      </c>
      <c r="AX158" s="29">
        <f t="shared" si="14"/>
        <v>0</v>
      </c>
    </row>
    <row r="159" spans="1:50" ht="25.5" customHeight="1">
      <c r="A159" s="12">
        <v>1399</v>
      </c>
      <c r="B159" s="12">
        <v>3</v>
      </c>
      <c r="C159" s="12" t="s">
        <v>492</v>
      </c>
      <c r="D159" s="33" t="s">
        <v>493</v>
      </c>
      <c r="E159" s="8">
        <v>1315321</v>
      </c>
      <c r="F159" s="8">
        <v>821484</v>
      </c>
      <c r="G159" s="8">
        <v>82544</v>
      </c>
      <c r="H159" s="8">
        <v>46718</v>
      </c>
      <c r="I159" s="8">
        <v>28579</v>
      </c>
      <c r="J159" s="8">
        <v>213686</v>
      </c>
      <c r="K159" s="8">
        <v>93863</v>
      </c>
      <c r="L159" s="8">
        <v>8908</v>
      </c>
      <c r="M159" s="8">
        <v>19538</v>
      </c>
      <c r="N159" s="8">
        <v>61082</v>
      </c>
      <c r="O159" s="8">
        <v>52751</v>
      </c>
      <c r="P159" s="8">
        <v>1046</v>
      </c>
      <c r="Q159" s="8">
        <v>973</v>
      </c>
      <c r="R159" s="8">
        <v>0</v>
      </c>
      <c r="S159" s="8">
        <v>15</v>
      </c>
      <c r="T159" s="8">
        <v>68</v>
      </c>
      <c r="U159" s="8">
        <v>6230</v>
      </c>
      <c r="V159" s="8">
        <v>162529</v>
      </c>
      <c r="W159" s="8">
        <v>89125</v>
      </c>
      <c r="X159" s="8">
        <v>5762</v>
      </c>
      <c r="Y159" s="8">
        <v>239</v>
      </c>
      <c r="Z159" s="8">
        <v>1237</v>
      </c>
      <c r="AA159" s="8">
        <v>66141</v>
      </c>
      <c r="AB159" s="8">
        <v>5</v>
      </c>
      <c r="AC159" s="8">
        <v>20</v>
      </c>
      <c r="AD159" s="8">
        <v>374075</v>
      </c>
      <c r="AE159" s="8">
        <v>182060</v>
      </c>
      <c r="AF159" s="8">
        <v>2262</v>
      </c>
      <c r="AG159" s="8">
        <v>2477</v>
      </c>
      <c r="AH159" s="8">
        <v>1391</v>
      </c>
      <c r="AI159" s="8">
        <v>185450</v>
      </c>
      <c r="AJ159" s="8">
        <v>434</v>
      </c>
      <c r="AK159" s="8">
        <v>23316</v>
      </c>
      <c r="AL159" s="8">
        <v>242</v>
      </c>
      <c r="AM159" s="8">
        <v>0</v>
      </c>
      <c r="AN159" s="8">
        <v>110</v>
      </c>
      <c r="AO159" s="8">
        <v>5637</v>
      </c>
      <c r="AP159" s="8">
        <v>17327</v>
      </c>
      <c r="AQ159" s="8">
        <v>0</v>
      </c>
      <c r="AR159" s="8">
        <v>0</v>
      </c>
      <c r="AS159" s="8">
        <v>0</v>
      </c>
      <c r="AT159" s="29">
        <f t="shared" si="10"/>
        <v>0</v>
      </c>
      <c r="AU159" s="29">
        <f t="shared" si="11"/>
        <v>1</v>
      </c>
      <c r="AV159" s="29">
        <f t="shared" si="12"/>
        <v>0</v>
      </c>
      <c r="AW159" s="29">
        <f t="shared" si="13"/>
        <v>-1</v>
      </c>
      <c r="AX159" s="29">
        <f t="shared" si="14"/>
        <v>1</v>
      </c>
    </row>
    <row r="160" spans="1:50" ht="25.5" customHeight="1">
      <c r="A160" s="12">
        <v>1399</v>
      </c>
      <c r="B160" s="12">
        <v>4</v>
      </c>
      <c r="C160" s="12" t="s">
        <v>494</v>
      </c>
      <c r="D160" s="33" t="s">
        <v>495</v>
      </c>
      <c r="E160" s="8">
        <v>212344</v>
      </c>
      <c r="F160" s="8">
        <v>34568</v>
      </c>
      <c r="G160" s="8">
        <v>15668</v>
      </c>
      <c r="H160" s="8">
        <v>6169</v>
      </c>
      <c r="I160" s="8">
        <v>2542</v>
      </c>
      <c r="J160" s="8">
        <v>131336</v>
      </c>
      <c r="K160" s="8">
        <v>17143</v>
      </c>
      <c r="L160" s="8">
        <v>4423</v>
      </c>
      <c r="M160" s="8">
        <v>494</v>
      </c>
      <c r="N160" s="8">
        <v>0</v>
      </c>
      <c r="O160" s="8">
        <v>0</v>
      </c>
      <c r="P160" s="8">
        <v>0</v>
      </c>
      <c r="Q160" s="8">
        <v>0</v>
      </c>
      <c r="R160" s="8">
        <v>0</v>
      </c>
      <c r="S160" s="8">
        <v>0</v>
      </c>
      <c r="T160" s="8">
        <v>0</v>
      </c>
      <c r="U160" s="8">
        <v>0</v>
      </c>
      <c r="V160" s="8">
        <v>29856</v>
      </c>
      <c r="W160" s="8">
        <v>9866</v>
      </c>
      <c r="X160" s="8">
        <v>0</v>
      </c>
      <c r="Y160" s="8">
        <v>0</v>
      </c>
      <c r="Z160" s="8">
        <v>4</v>
      </c>
      <c r="AA160" s="8">
        <v>19986</v>
      </c>
      <c r="AB160" s="8">
        <v>0</v>
      </c>
      <c r="AC160" s="8">
        <v>0</v>
      </c>
      <c r="AD160" s="8">
        <v>10269</v>
      </c>
      <c r="AE160" s="8">
        <v>3636</v>
      </c>
      <c r="AF160" s="8">
        <v>0</v>
      </c>
      <c r="AG160" s="8">
        <v>2042</v>
      </c>
      <c r="AH160" s="8">
        <v>0</v>
      </c>
      <c r="AI160" s="8">
        <v>4591</v>
      </c>
      <c r="AJ160" s="8">
        <v>0</v>
      </c>
      <c r="AK160" s="8">
        <v>0</v>
      </c>
      <c r="AL160" s="8">
        <v>0</v>
      </c>
      <c r="AM160" s="8">
        <v>0</v>
      </c>
      <c r="AN160" s="8">
        <v>0</v>
      </c>
      <c r="AO160" s="8">
        <v>0</v>
      </c>
      <c r="AP160" s="8">
        <v>0</v>
      </c>
      <c r="AQ160" s="8">
        <v>0</v>
      </c>
      <c r="AR160" s="8">
        <v>0</v>
      </c>
      <c r="AS160" s="8">
        <v>0</v>
      </c>
      <c r="AT160" s="29">
        <f t="shared" si="10"/>
        <v>0</v>
      </c>
      <c r="AU160" s="29">
        <f t="shared" si="11"/>
        <v>0</v>
      </c>
      <c r="AV160" s="29">
        <f t="shared" si="12"/>
        <v>0</v>
      </c>
      <c r="AW160" s="29">
        <f t="shared" si="13"/>
        <v>0</v>
      </c>
      <c r="AX160" s="29">
        <f t="shared" si="14"/>
        <v>1</v>
      </c>
    </row>
    <row r="161" spans="1:50" ht="25.5" customHeight="1">
      <c r="A161" s="12">
        <v>1399</v>
      </c>
      <c r="B161" s="12">
        <v>4</v>
      </c>
      <c r="C161" s="12" t="s">
        <v>496</v>
      </c>
      <c r="D161" s="33" t="s">
        <v>497</v>
      </c>
      <c r="E161" s="8">
        <v>6000</v>
      </c>
      <c r="F161" s="8">
        <v>0</v>
      </c>
      <c r="G161" s="8">
        <v>0</v>
      </c>
      <c r="H161" s="8">
        <v>0</v>
      </c>
      <c r="I161" s="8">
        <v>0</v>
      </c>
      <c r="J161" s="8">
        <v>0</v>
      </c>
      <c r="K161" s="8">
        <v>6000</v>
      </c>
      <c r="L161" s="8">
        <v>0</v>
      </c>
      <c r="M161" s="8">
        <v>0</v>
      </c>
      <c r="N161" s="8">
        <v>0</v>
      </c>
      <c r="O161" s="8">
        <v>0</v>
      </c>
      <c r="P161" s="8">
        <v>0</v>
      </c>
      <c r="Q161" s="8">
        <v>0</v>
      </c>
      <c r="R161" s="8">
        <v>0</v>
      </c>
      <c r="S161" s="8">
        <v>0</v>
      </c>
      <c r="T161" s="8">
        <v>0</v>
      </c>
      <c r="U161" s="8">
        <v>0</v>
      </c>
      <c r="V161" s="8">
        <v>825</v>
      </c>
      <c r="W161" s="8">
        <v>500</v>
      </c>
      <c r="X161" s="8">
        <v>200</v>
      </c>
      <c r="Y161" s="8">
        <v>100</v>
      </c>
      <c r="Z161" s="8">
        <v>0</v>
      </c>
      <c r="AA161" s="8">
        <v>0</v>
      </c>
      <c r="AB161" s="8">
        <v>5</v>
      </c>
      <c r="AC161" s="8">
        <v>20</v>
      </c>
      <c r="AD161" s="8">
        <v>2602</v>
      </c>
      <c r="AE161" s="8">
        <v>1892</v>
      </c>
      <c r="AF161" s="8">
        <v>360</v>
      </c>
      <c r="AG161" s="8">
        <v>0</v>
      </c>
      <c r="AH161" s="8">
        <v>0</v>
      </c>
      <c r="AI161" s="8">
        <v>350</v>
      </c>
      <c r="AJ161" s="8">
        <v>0</v>
      </c>
      <c r="AK161" s="8">
        <v>0</v>
      </c>
      <c r="AL161" s="8">
        <v>0</v>
      </c>
      <c r="AM161" s="8">
        <v>0</v>
      </c>
      <c r="AN161" s="8">
        <v>0</v>
      </c>
      <c r="AO161" s="8">
        <v>0</v>
      </c>
      <c r="AP161" s="8">
        <v>0</v>
      </c>
      <c r="AQ161" s="8">
        <v>0</v>
      </c>
      <c r="AR161" s="8">
        <v>0</v>
      </c>
      <c r="AS161" s="8">
        <v>0</v>
      </c>
      <c r="AT161" s="29">
        <f t="shared" si="10"/>
        <v>0</v>
      </c>
      <c r="AU161" s="29">
        <f t="shared" si="11"/>
        <v>0</v>
      </c>
      <c r="AV161" s="29">
        <f t="shared" si="12"/>
        <v>0</v>
      </c>
      <c r="AW161" s="29">
        <f t="shared" si="13"/>
        <v>0</v>
      </c>
      <c r="AX161" s="29">
        <f t="shared" si="14"/>
        <v>0</v>
      </c>
    </row>
    <row r="162" spans="1:50" ht="25.5" customHeight="1">
      <c r="A162" s="12">
        <v>1399</v>
      </c>
      <c r="B162" s="12">
        <v>4</v>
      </c>
      <c r="C162" s="12" t="s">
        <v>498</v>
      </c>
      <c r="D162" s="33" t="s">
        <v>499</v>
      </c>
      <c r="E162" s="8">
        <v>187544</v>
      </c>
      <c r="F162" s="8">
        <v>34382</v>
      </c>
      <c r="G162" s="8">
        <v>8841</v>
      </c>
      <c r="H162" s="8">
        <v>11554</v>
      </c>
      <c r="I162" s="8">
        <v>18647</v>
      </c>
      <c r="J162" s="8">
        <v>63817</v>
      </c>
      <c r="K162" s="8">
        <v>44599</v>
      </c>
      <c r="L162" s="8">
        <v>2724</v>
      </c>
      <c r="M162" s="8">
        <v>2981</v>
      </c>
      <c r="N162" s="8">
        <v>1761</v>
      </c>
      <c r="O162" s="8">
        <v>1478</v>
      </c>
      <c r="P162" s="8">
        <v>87</v>
      </c>
      <c r="Q162" s="8">
        <v>7</v>
      </c>
      <c r="R162" s="8">
        <v>0</v>
      </c>
      <c r="S162" s="8">
        <v>0</v>
      </c>
      <c r="T162" s="8">
        <v>10</v>
      </c>
      <c r="U162" s="8">
        <v>179</v>
      </c>
      <c r="V162" s="8">
        <v>39638</v>
      </c>
      <c r="W162" s="8">
        <v>18892</v>
      </c>
      <c r="X162" s="8">
        <v>2187</v>
      </c>
      <c r="Y162" s="8">
        <v>132</v>
      </c>
      <c r="Z162" s="8">
        <v>0</v>
      </c>
      <c r="AA162" s="8">
        <v>18427</v>
      </c>
      <c r="AB162" s="8">
        <v>0</v>
      </c>
      <c r="AC162" s="8">
        <v>0</v>
      </c>
      <c r="AD162" s="8">
        <v>127784</v>
      </c>
      <c r="AE162" s="8">
        <v>123714</v>
      </c>
      <c r="AF162" s="8">
        <v>398</v>
      </c>
      <c r="AG162" s="8">
        <v>24</v>
      </c>
      <c r="AH162" s="8">
        <v>266</v>
      </c>
      <c r="AI162" s="8">
        <v>3269</v>
      </c>
      <c r="AJ162" s="8">
        <v>113</v>
      </c>
      <c r="AK162" s="8">
        <v>519</v>
      </c>
      <c r="AL162" s="8">
        <v>0</v>
      </c>
      <c r="AM162" s="8">
        <v>0</v>
      </c>
      <c r="AN162" s="8">
        <v>87</v>
      </c>
      <c r="AO162" s="8">
        <v>433</v>
      </c>
      <c r="AP162" s="8">
        <v>0</v>
      </c>
      <c r="AQ162" s="8">
        <v>0</v>
      </c>
      <c r="AR162" s="8">
        <v>0</v>
      </c>
      <c r="AS162" s="8">
        <v>0</v>
      </c>
      <c r="AT162" s="29">
        <f t="shared" si="10"/>
        <v>-1</v>
      </c>
      <c r="AU162" s="29">
        <f t="shared" si="11"/>
        <v>0</v>
      </c>
      <c r="AV162" s="29">
        <f t="shared" si="12"/>
        <v>0</v>
      </c>
      <c r="AW162" s="29">
        <f t="shared" si="13"/>
        <v>0</v>
      </c>
      <c r="AX162" s="29">
        <f t="shared" si="14"/>
        <v>-1</v>
      </c>
    </row>
    <row r="163" spans="1:50" ht="25.5" customHeight="1">
      <c r="A163" s="12">
        <v>1399</v>
      </c>
      <c r="B163" s="12">
        <v>4</v>
      </c>
      <c r="C163" s="12" t="s">
        <v>500</v>
      </c>
      <c r="D163" s="33" t="s">
        <v>501</v>
      </c>
      <c r="E163" s="8">
        <v>43031</v>
      </c>
      <c r="F163" s="8">
        <v>24141</v>
      </c>
      <c r="G163" s="8">
        <v>5236</v>
      </c>
      <c r="H163" s="8">
        <v>2531</v>
      </c>
      <c r="I163" s="8">
        <v>812</v>
      </c>
      <c r="J163" s="8">
        <v>4736</v>
      </c>
      <c r="K163" s="8">
        <v>0</v>
      </c>
      <c r="L163" s="8">
        <v>365</v>
      </c>
      <c r="M163" s="8">
        <v>5209</v>
      </c>
      <c r="N163" s="8">
        <v>11146</v>
      </c>
      <c r="O163" s="8">
        <v>9941</v>
      </c>
      <c r="P163" s="8">
        <v>243</v>
      </c>
      <c r="Q163" s="8">
        <v>385</v>
      </c>
      <c r="R163" s="8">
        <v>0</v>
      </c>
      <c r="S163" s="8">
        <v>0</v>
      </c>
      <c r="T163" s="8">
        <v>58</v>
      </c>
      <c r="U163" s="8">
        <v>518</v>
      </c>
      <c r="V163" s="8">
        <v>13756</v>
      </c>
      <c r="W163" s="8">
        <v>10611</v>
      </c>
      <c r="X163" s="8">
        <v>767</v>
      </c>
      <c r="Y163" s="8">
        <v>0</v>
      </c>
      <c r="Z163" s="8">
        <v>200</v>
      </c>
      <c r="AA163" s="8">
        <v>2178</v>
      </c>
      <c r="AB163" s="8">
        <v>0</v>
      </c>
      <c r="AC163" s="8">
        <v>0</v>
      </c>
      <c r="AD163" s="8">
        <v>22995</v>
      </c>
      <c r="AE163" s="8">
        <v>16604</v>
      </c>
      <c r="AF163" s="8">
        <v>609</v>
      </c>
      <c r="AG163" s="8">
        <v>295</v>
      </c>
      <c r="AH163" s="8">
        <v>140</v>
      </c>
      <c r="AI163" s="8">
        <v>5266</v>
      </c>
      <c r="AJ163" s="8">
        <v>81</v>
      </c>
      <c r="AK163" s="8">
        <v>242</v>
      </c>
      <c r="AL163" s="8">
        <v>242</v>
      </c>
      <c r="AM163" s="8">
        <v>0</v>
      </c>
      <c r="AN163" s="8">
        <v>0</v>
      </c>
      <c r="AO163" s="8">
        <v>0</v>
      </c>
      <c r="AP163" s="8">
        <v>0</v>
      </c>
      <c r="AQ163" s="8">
        <v>0</v>
      </c>
      <c r="AR163" s="8">
        <v>0</v>
      </c>
      <c r="AS163" s="8">
        <v>0</v>
      </c>
      <c r="AT163" s="29">
        <f t="shared" si="10"/>
        <v>0</v>
      </c>
      <c r="AU163" s="29">
        <f t="shared" si="11"/>
        <v>0</v>
      </c>
      <c r="AV163" s="29">
        <f t="shared" si="12"/>
        <v>0</v>
      </c>
      <c r="AW163" s="29">
        <f t="shared" si="13"/>
        <v>1</v>
      </c>
      <c r="AX163" s="29">
        <f t="shared" si="14"/>
        <v>1</v>
      </c>
    </row>
    <row r="164" spans="1:50" ht="25.5" customHeight="1">
      <c r="A164" s="12">
        <v>1399</v>
      </c>
      <c r="B164" s="12">
        <v>4</v>
      </c>
      <c r="C164" s="12" t="s">
        <v>502</v>
      </c>
      <c r="D164" s="33" t="s">
        <v>503</v>
      </c>
      <c r="E164" s="8">
        <v>46781</v>
      </c>
      <c r="F164" s="8">
        <v>23278</v>
      </c>
      <c r="G164" s="8">
        <v>778</v>
      </c>
      <c r="H164" s="8">
        <v>3068</v>
      </c>
      <c r="I164" s="8">
        <v>438</v>
      </c>
      <c r="J164" s="8">
        <v>0</v>
      </c>
      <c r="K164" s="8">
        <v>18789</v>
      </c>
      <c r="L164" s="8">
        <v>0</v>
      </c>
      <c r="M164" s="8">
        <v>431</v>
      </c>
      <c r="N164" s="8">
        <v>150</v>
      </c>
      <c r="O164" s="8">
        <v>0</v>
      </c>
      <c r="P164" s="8">
        <v>109</v>
      </c>
      <c r="Q164" s="8">
        <v>1</v>
      </c>
      <c r="R164" s="8">
        <v>0</v>
      </c>
      <c r="S164" s="8">
        <v>0</v>
      </c>
      <c r="T164" s="8">
        <v>0</v>
      </c>
      <c r="U164" s="8">
        <v>41</v>
      </c>
      <c r="V164" s="8">
        <v>1121</v>
      </c>
      <c r="W164" s="8">
        <v>929</v>
      </c>
      <c r="X164" s="8">
        <v>23</v>
      </c>
      <c r="Y164" s="8">
        <v>0</v>
      </c>
      <c r="Z164" s="8">
        <v>0</v>
      </c>
      <c r="AA164" s="8">
        <v>169</v>
      </c>
      <c r="AB164" s="8">
        <v>0</v>
      </c>
      <c r="AC164" s="8">
        <v>0</v>
      </c>
      <c r="AD164" s="8">
        <v>17952</v>
      </c>
      <c r="AE164" s="8">
        <v>1418</v>
      </c>
      <c r="AF164" s="8">
        <v>83</v>
      </c>
      <c r="AG164" s="8">
        <v>0</v>
      </c>
      <c r="AH164" s="8">
        <v>123</v>
      </c>
      <c r="AI164" s="8">
        <v>16318</v>
      </c>
      <c r="AJ164" s="8">
        <v>10</v>
      </c>
      <c r="AK164" s="8">
        <v>0</v>
      </c>
      <c r="AL164" s="8">
        <v>0</v>
      </c>
      <c r="AM164" s="8">
        <v>0</v>
      </c>
      <c r="AN164" s="8">
        <v>0</v>
      </c>
      <c r="AO164" s="8">
        <v>0</v>
      </c>
      <c r="AP164" s="8">
        <v>0</v>
      </c>
      <c r="AQ164" s="8">
        <v>0</v>
      </c>
      <c r="AR164" s="8">
        <v>0</v>
      </c>
      <c r="AS164" s="8">
        <v>0</v>
      </c>
      <c r="AT164" s="29">
        <f t="shared" si="10"/>
        <v>0</v>
      </c>
      <c r="AU164" s="29">
        <f t="shared" si="11"/>
        <v>0</v>
      </c>
      <c r="AV164" s="29">
        <f t="shared" si="12"/>
        <v>0</v>
      </c>
      <c r="AW164" s="29">
        <f t="shared" si="13"/>
        <v>-1</v>
      </c>
      <c r="AX164" s="29">
        <f t="shared" si="14"/>
        <v>-1</v>
      </c>
    </row>
    <row r="165" spans="1:50" ht="25.5" customHeight="1">
      <c r="A165" s="12">
        <v>1399</v>
      </c>
      <c r="B165" s="12">
        <v>4</v>
      </c>
      <c r="C165" s="12" t="s">
        <v>504</v>
      </c>
      <c r="D165" s="33" t="s">
        <v>505</v>
      </c>
      <c r="E165" s="8">
        <v>44539</v>
      </c>
      <c r="F165" s="8">
        <v>34704</v>
      </c>
      <c r="G165" s="8">
        <v>5449</v>
      </c>
      <c r="H165" s="8">
        <v>3547</v>
      </c>
      <c r="I165" s="8">
        <v>0</v>
      </c>
      <c r="J165" s="8">
        <v>0</v>
      </c>
      <c r="K165" s="8">
        <v>0</v>
      </c>
      <c r="L165" s="8">
        <v>0</v>
      </c>
      <c r="M165" s="8">
        <v>839</v>
      </c>
      <c r="N165" s="8">
        <v>211</v>
      </c>
      <c r="O165" s="8">
        <v>0</v>
      </c>
      <c r="P165" s="8">
        <v>211</v>
      </c>
      <c r="Q165" s="8">
        <v>0</v>
      </c>
      <c r="R165" s="8">
        <v>0</v>
      </c>
      <c r="S165" s="8">
        <v>0</v>
      </c>
      <c r="T165" s="8">
        <v>0</v>
      </c>
      <c r="U165" s="8">
        <v>0</v>
      </c>
      <c r="V165" s="8">
        <v>3911</v>
      </c>
      <c r="W165" s="8">
        <v>2304</v>
      </c>
      <c r="X165" s="8">
        <v>295</v>
      </c>
      <c r="Y165" s="8">
        <v>0</v>
      </c>
      <c r="Z165" s="8">
        <v>0</v>
      </c>
      <c r="AA165" s="8">
        <v>1312</v>
      </c>
      <c r="AB165" s="8">
        <v>0</v>
      </c>
      <c r="AC165" s="8">
        <v>0</v>
      </c>
      <c r="AD165" s="8">
        <v>100315</v>
      </c>
      <c r="AE165" s="8">
        <v>6122</v>
      </c>
      <c r="AF165" s="8">
        <v>193</v>
      </c>
      <c r="AG165" s="8">
        <v>0</v>
      </c>
      <c r="AH165" s="8">
        <v>0</v>
      </c>
      <c r="AI165" s="8">
        <v>94000</v>
      </c>
      <c r="AJ165" s="8">
        <v>0</v>
      </c>
      <c r="AK165" s="8">
        <v>4019</v>
      </c>
      <c r="AL165" s="8">
        <v>0</v>
      </c>
      <c r="AM165" s="8">
        <v>0</v>
      </c>
      <c r="AN165" s="8">
        <v>0</v>
      </c>
      <c r="AO165" s="8">
        <v>4019</v>
      </c>
      <c r="AP165" s="8">
        <v>0</v>
      </c>
      <c r="AQ165" s="8">
        <v>0</v>
      </c>
      <c r="AR165" s="8">
        <v>0</v>
      </c>
      <c r="AS165" s="8">
        <v>0</v>
      </c>
      <c r="AT165" s="29">
        <f t="shared" si="10"/>
        <v>0</v>
      </c>
      <c r="AU165" s="29">
        <f t="shared" si="11"/>
        <v>0</v>
      </c>
      <c r="AV165" s="29">
        <f t="shared" si="12"/>
        <v>0</v>
      </c>
      <c r="AW165" s="29">
        <f t="shared" si="13"/>
        <v>0</v>
      </c>
      <c r="AX165" s="29">
        <f t="shared" si="14"/>
        <v>0</v>
      </c>
    </row>
    <row r="166" spans="1:50" ht="25.5" customHeight="1">
      <c r="A166" s="12">
        <v>1399</v>
      </c>
      <c r="B166" s="12">
        <v>4</v>
      </c>
      <c r="C166" s="12" t="s">
        <v>506</v>
      </c>
      <c r="D166" s="33" t="s">
        <v>507</v>
      </c>
      <c r="E166" s="8">
        <v>685</v>
      </c>
      <c r="F166" s="8">
        <v>0</v>
      </c>
      <c r="G166" s="8">
        <v>685</v>
      </c>
      <c r="H166" s="8">
        <v>0</v>
      </c>
      <c r="I166" s="8">
        <v>0</v>
      </c>
      <c r="J166" s="8">
        <v>0</v>
      </c>
      <c r="K166" s="8">
        <v>0</v>
      </c>
      <c r="L166" s="8">
        <v>0</v>
      </c>
      <c r="M166" s="8">
        <v>0</v>
      </c>
      <c r="N166" s="8">
        <v>0</v>
      </c>
      <c r="O166" s="8">
        <v>0</v>
      </c>
      <c r="P166" s="8">
        <v>0</v>
      </c>
      <c r="Q166" s="8">
        <v>0</v>
      </c>
      <c r="R166" s="8">
        <v>0</v>
      </c>
      <c r="S166" s="8">
        <v>0</v>
      </c>
      <c r="T166" s="8">
        <v>0</v>
      </c>
      <c r="U166" s="8">
        <v>0</v>
      </c>
      <c r="V166" s="8">
        <v>242</v>
      </c>
      <c r="W166" s="8">
        <v>242</v>
      </c>
      <c r="X166" s="8">
        <v>0</v>
      </c>
      <c r="Y166" s="8">
        <v>0</v>
      </c>
      <c r="Z166" s="8">
        <v>0</v>
      </c>
      <c r="AA166" s="8">
        <v>0</v>
      </c>
      <c r="AB166" s="8">
        <v>0</v>
      </c>
      <c r="AC166" s="8">
        <v>0</v>
      </c>
      <c r="AD166" s="8">
        <v>818</v>
      </c>
      <c r="AE166" s="8">
        <v>325</v>
      </c>
      <c r="AF166" s="8">
        <v>172</v>
      </c>
      <c r="AG166" s="8">
        <v>0</v>
      </c>
      <c r="AH166" s="8">
        <v>321</v>
      </c>
      <c r="AI166" s="8">
        <v>0</v>
      </c>
      <c r="AJ166" s="8">
        <v>0</v>
      </c>
      <c r="AK166" s="8">
        <v>0</v>
      </c>
      <c r="AL166" s="8">
        <v>0</v>
      </c>
      <c r="AM166" s="8">
        <v>0</v>
      </c>
      <c r="AN166" s="8">
        <v>0</v>
      </c>
      <c r="AO166" s="8">
        <v>0</v>
      </c>
      <c r="AP166" s="8">
        <v>0</v>
      </c>
      <c r="AQ166" s="8">
        <v>0</v>
      </c>
      <c r="AR166" s="8">
        <v>0</v>
      </c>
      <c r="AS166" s="8">
        <v>0</v>
      </c>
      <c r="AT166" s="29">
        <f t="shared" si="10"/>
        <v>0</v>
      </c>
      <c r="AU166" s="29">
        <f t="shared" si="11"/>
        <v>0</v>
      </c>
      <c r="AV166" s="29">
        <f t="shared" si="12"/>
        <v>0</v>
      </c>
      <c r="AW166" s="29">
        <f t="shared" si="13"/>
        <v>0</v>
      </c>
      <c r="AX166" s="29">
        <f t="shared" si="14"/>
        <v>0</v>
      </c>
    </row>
    <row r="167" spans="1:50" ht="25.5" customHeight="1">
      <c r="A167" s="12">
        <v>1399</v>
      </c>
      <c r="B167" s="12">
        <v>4</v>
      </c>
      <c r="C167" s="12" t="s">
        <v>508</v>
      </c>
      <c r="D167" s="33" t="s">
        <v>509</v>
      </c>
      <c r="E167" s="8">
        <v>6862</v>
      </c>
      <c r="F167" s="8">
        <v>5000</v>
      </c>
      <c r="G167" s="8">
        <v>486</v>
      </c>
      <c r="H167" s="8">
        <v>1226</v>
      </c>
      <c r="I167" s="8">
        <v>0</v>
      </c>
      <c r="J167" s="8">
        <v>0</v>
      </c>
      <c r="K167" s="8">
        <v>150</v>
      </c>
      <c r="L167" s="8">
        <v>0</v>
      </c>
      <c r="M167" s="8">
        <v>0</v>
      </c>
      <c r="N167" s="8">
        <v>25</v>
      </c>
      <c r="O167" s="8">
        <v>0</v>
      </c>
      <c r="P167" s="8">
        <v>25</v>
      </c>
      <c r="Q167" s="8">
        <v>0</v>
      </c>
      <c r="R167" s="8">
        <v>0</v>
      </c>
      <c r="S167" s="8">
        <v>0</v>
      </c>
      <c r="T167" s="8">
        <v>0</v>
      </c>
      <c r="U167" s="8">
        <v>0</v>
      </c>
      <c r="V167" s="8">
        <v>645</v>
      </c>
      <c r="W167" s="8">
        <v>485</v>
      </c>
      <c r="X167" s="8">
        <v>160</v>
      </c>
      <c r="Y167" s="8">
        <v>0</v>
      </c>
      <c r="Z167" s="8">
        <v>0</v>
      </c>
      <c r="AA167" s="8">
        <v>0</v>
      </c>
      <c r="AB167" s="8">
        <v>0</v>
      </c>
      <c r="AC167" s="8">
        <v>0</v>
      </c>
      <c r="AD167" s="8">
        <v>1554</v>
      </c>
      <c r="AE167" s="8">
        <v>1227</v>
      </c>
      <c r="AF167" s="8">
        <v>257</v>
      </c>
      <c r="AG167" s="8">
        <v>53</v>
      </c>
      <c r="AH167" s="8">
        <v>0</v>
      </c>
      <c r="AI167" s="8">
        <v>0</v>
      </c>
      <c r="AJ167" s="8">
        <v>18</v>
      </c>
      <c r="AK167" s="8">
        <v>22</v>
      </c>
      <c r="AL167" s="8">
        <v>0</v>
      </c>
      <c r="AM167" s="8">
        <v>0</v>
      </c>
      <c r="AN167" s="8">
        <v>22</v>
      </c>
      <c r="AO167" s="8">
        <v>0</v>
      </c>
      <c r="AP167" s="8">
        <v>0</v>
      </c>
      <c r="AQ167" s="8">
        <v>0</v>
      </c>
      <c r="AR167" s="8">
        <v>0</v>
      </c>
      <c r="AS167" s="8">
        <v>0</v>
      </c>
      <c r="AT167" s="29">
        <f t="shared" si="10"/>
        <v>0</v>
      </c>
      <c r="AU167" s="29">
        <f t="shared" si="11"/>
        <v>-1</v>
      </c>
      <c r="AV167" s="29">
        <f t="shared" si="12"/>
        <v>0</v>
      </c>
      <c r="AW167" s="29">
        <f t="shared" si="13"/>
        <v>0</v>
      </c>
      <c r="AX167" s="29">
        <f t="shared" si="14"/>
        <v>0</v>
      </c>
    </row>
    <row r="168" spans="1:50" ht="25.5" customHeight="1">
      <c r="A168" s="12">
        <v>1399</v>
      </c>
      <c r="B168" s="12">
        <v>4</v>
      </c>
      <c r="C168" s="12" t="s">
        <v>510</v>
      </c>
      <c r="D168" s="33" t="s">
        <v>511</v>
      </c>
      <c r="E168" s="8">
        <v>767534</v>
      </c>
      <c r="F168" s="8">
        <v>665411</v>
      </c>
      <c r="G168" s="8">
        <v>45401</v>
      </c>
      <c r="H168" s="8">
        <v>18623</v>
      </c>
      <c r="I168" s="8">
        <v>6140</v>
      </c>
      <c r="J168" s="8">
        <v>13798</v>
      </c>
      <c r="K168" s="8">
        <v>7183</v>
      </c>
      <c r="L168" s="8">
        <v>1395</v>
      </c>
      <c r="M168" s="8">
        <v>9584</v>
      </c>
      <c r="N168" s="8">
        <v>47790</v>
      </c>
      <c r="O168" s="8">
        <v>41332</v>
      </c>
      <c r="P168" s="8">
        <v>371</v>
      </c>
      <c r="Q168" s="8">
        <v>580</v>
      </c>
      <c r="R168" s="8">
        <v>0</v>
      </c>
      <c r="S168" s="8">
        <v>15</v>
      </c>
      <c r="T168" s="8">
        <v>0</v>
      </c>
      <c r="U168" s="8">
        <v>5492</v>
      </c>
      <c r="V168" s="8">
        <v>72534</v>
      </c>
      <c r="W168" s="8">
        <v>45296</v>
      </c>
      <c r="X168" s="8">
        <v>2129</v>
      </c>
      <c r="Y168" s="8">
        <v>7</v>
      </c>
      <c r="Z168" s="8">
        <v>1033</v>
      </c>
      <c r="AA168" s="8">
        <v>24069</v>
      </c>
      <c r="AB168" s="8">
        <v>0</v>
      </c>
      <c r="AC168" s="8">
        <v>0</v>
      </c>
      <c r="AD168" s="8">
        <v>89786</v>
      </c>
      <c r="AE168" s="8">
        <v>27122</v>
      </c>
      <c r="AF168" s="8">
        <v>190</v>
      </c>
      <c r="AG168" s="8">
        <v>63</v>
      </c>
      <c r="AH168" s="8">
        <v>541</v>
      </c>
      <c r="AI168" s="8">
        <v>61657</v>
      </c>
      <c r="AJ168" s="8">
        <v>213</v>
      </c>
      <c r="AK168" s="8">
        <v>18513</v>
      </c>
      <c r="AL168" s="8">
        <v>0</v>
      </c>
      <c r="AM168" s="8">
        <v>0</v>
      </c>
      <c r="AN168" s="8">
        <v>1</v>
      </c>
      <c r="AO168" s="8">
        <v>1185</v>
      </c>
      <c r="AP168" s="8">
        <v>17327</v>
      </c>
      <c r="AQ168" s="8">
        <v>0</v>
      </c>
      <c r="AR168" s="8">
        <v>0</v>
      </c>
      <c r="AS168" s="8">
        <v>0</v>
      </c>
      <c r="AT168" s="29">
        <f t="shared" si="10"/>
        <v>0</v>
      </c>
      <c r="AU168" s="29">
        <f t="shared" si="11"/>
        <v>0</v>
      </c>
      <c r="AV168" s="29">
        <f t="shared" si="12"/>
        <v>0</v>
      </c>
      <c r="AW168" s="29">
        <f t="shared" si="13"/>
        <v>0</v>
      </c>
      <c r="AX168" s="29">
        <f t="shared" si="14"/>
        <v>-1</v>
      </c>
    </row>
    <row r="169" spans="1:50" ht="25.5" customHeight="1">
      <c r="A169" s="12">
        <v>1399</v>
      </c>
      <c r="B169" s="12">
        <v>3</v>
      </c>
      <c r="C169" s="12" t="s">
        <v>512</v>
      </c>
      <c r="D169" s="33" t="s">
        <v>513</v>
      </c>
      <c r="E169" s="8">
        <v>719202</v>
      </c>
      <c r="F169" s="8">
        <v>448590</v>
      </c>
      <c r="G169" s="8">
        <v>43892</v>
      </c>
      <c r="H169" s="8">
        <v>22408</v>
      </c>
      <c r="I169" s="8">
        <v>21261</v>
      </c>
      <c r="J169" s="8">
        <v>103443</v>
      </c>
      <c r="K169" s="8">
        <v>60402</v>
      </c>
      <c r="L169" s="8">
        <v>5798</v>
      </c>
      <c r="M169" s="8">
        <v>13407</v>
      </c>
      <c r="N169" s="8">
        <v>125260</v>
      </c>
      <c r="O169" s="8">
        <v>112870</v>
      </c>
      <c r="P169" s="8">
        <v>7822</v>
      </c>
      <c r="Q169" s="8">
        <v>1396</v>
      </c>
      <c r="R169" s="8">
        <v>0</v>
      </c>
      <c r="S169" s="8">
        <v>112</v>
      </c>
      <c r="T169" s="8">
        <v>612</v>
      </c>
      <c r="U169" s="8">
        <v>2448</v>
      </c>
      <c r="V169" s="8">
        <v>54578</v>
      </c>
      <c r="W169" s="8">
        <v>31041</v>
      </c>
      <c r="X169" s="8">
        <v>5578</v>
      </c>
      <c r="Y169" s="8">
        <v>986</v>
      </c>
      <c r="Z169" s="8">
        <v>6708</v>
      </c>
      <c r="AA169" s="8">
        <v>9889</v>
      </c>
      <c r="AB169" s="8">
        <v>323</v>
      </c>
      <c r="AC169" s="8">
        <v>53</v>
      </c>
      <c r="AD169" s="8">
        <v>117275</v>
      </c>
      <c r="AE169" s="8">
        <v>71212</v>
      </c>
      <c r="AF169" s="8">
        <v>3856</v>
      </c>
      <c r="AG169" s="8">
        <v>153</v>
      </c>
      <c r="AH169" s="8">
        <v>3003</v>
      </c>
      <c r="AI169" s="8">
        <v>38316</v>
      </c>
      <c r="AJ169" s="8">
        <v>735</v>
      </c>
      <c r="AK169" s="8">
        <v>90854</v>
      </c>
      <c r="AL169" s="8">
        <v>38410</v>
      </c>
      <c r="AM169" s="8">
        <v>37</v>
      </c>
      <c r="AN169" s="8">
        <v>1191</v>
      </c>
      <c r="AO169" s="8">
        <v>6166</v>
      </c>
      <c r="AP169" s="8">
        <v>27325</v>
      </c>
      <c r="AQ169" s="8">
        <v>17725</v>
      </c>
      <c r="AR169" s="8">
        <v>0</v>
      </c>
      <c r="AS169" s="8">
        <v>0</v>
      </c>
      <c r="AT169" s="29">
        <f t="shared" si="10"/>
        <v>0</v>
      </c>
      <c r="AU169" s="29">
        <f t="shared" si="11"/>
        <v>0</v>
      </c>
      <c r="AV169" s="29">
        <f t="shared" si="12"/>
        <v>0</v>
      </c>
      <c r="AW169" s="29">
        <f t="shared" si="13"/>
        <v>0</v>
      </c>
      <c r="AX169" s="29">
        <f t="shared" si="14"/>
        <v>1</v>
      </c>
    </row>
    <row r="170" spans="1:50" ht="25.5" customHeight="1">
      <c r="A170" s="12">
        <v>1399</v>
      </c>
      <c r="B170" s="12">
        <v>4</v>
      </c>
      <c r="C170" s="12" t="s">
        <v>514</v>
      </c>
      <c r="D170" s="33" t="s">
        <v>515</v>
      </c>
      <c r="E170" s="8">
        <v>111653</v>
      </c>
      <c r="F170" s="8">
        <v>35775</v>
      </c>
      <c r="G170" s="8">
        <v>8162</v>
      </c>
      <c r="H170" s="8">
        <v>2847</v>
      </c>
      <c r="I170" s="8">
        <v>5604</v>
      </c>
      <c r="J170" s="8">
        <v>40640</v>
      </c>
      <c r="K170" s="8">
        <v>13000</v>
      </c>
      <c r="L170" s="8">
        <v>3093</v>
      </c>
      <c r="M170" s="8">
        <v>2531</v>
      </c>
      <c r="N170" s="8">
        <v>15222</v>
      </c>
      <c r="O170" s="8">
        <v>14500</v>
      </c>
      <c r="P170" s="8">
        <v>303</v>
      </c>
      <c r="Q170" s="8">
        <v>56</v>
      </c>
      <c r="R170" s="8">
        <v>0</v>
      </c>
      <c r="S170" s="8">
        <v>60</v>
      </c>
      <c r="T170" s="8">
        <v>0</v>
      </c>
      <c r="U170" s="8">
        <v>304</v>
      </c>
      <c r="V170" s="8">
        <v>24762</v>
      </c>
      <c r="W170" s="8">
        <v>21288</v>
      </c>
      <c r="X170" s="8">
        <v>601</v>
      </c>
      <c r="Y170" s="8">
        <v>0</v>
      </c>
      <c r="Z170" s="8">
        <v>0</v>
      </c>
      <c r="AA170" s="8">
        <v>2874</v>
      </c>
      <c r="AB170" s="8">
        <v>0</v>
      </c>
      <c r="AC170" s="8">
        <v>0</v>
      </c>
      <c r="AD170" s="8">
        <v>57355</v>
      </c>
      <c r="AE170" s="8">
        <v>32950</v>
      </c>
      <c r="AF170" s="8">
        <v>2402</v>
      </c>
      <c r="AG170" s="8">
        <v>11</v>
      </c>
      <c r="AH170" s="8">
        <v>758</v>
      </c>
      <c r="AI170" s="8">
        <v>21233</v>
      </c>
      <c r="AJ170" s="8">
        <v>0</v>
      </c>
      <c r="AK170" s="8">
        <v>21300</v>
      </c>
      <c r="AL170" s="8">
        <v>21300</v>
      </c>
      <c r="AM170" s="8">
        <v>0</v>
      </c>
      <c r="AN170" s="8">
        <v>0</v>
      </c>
      <c r="AO170" s="8">
        <v>0</v>
      </c>
      <c r="AP170" s="8">
        <v>0</v>
      </c>
      <c r="AQ170" s="8">
        <v>0</v>
      </c>
      <c r="AR170" s="8">
        <v>0</v>
      </c>
      <c r="AS170" s="8">
        <v>0</v>
      </c>
      <c r="AT170" s="29">
        <f t="shared" si="10"/>
        <v>0</v>
      </c>
      <c r="AU170" s="29">
        <f t="shared" si="11"/>
        <v>1</v>
      </c>
      <c r="AV170" s="29">
        <f t="shared" si="12"/>
        <v>-1</v>
      </c>
      <c r="AW170" s="29">
        <f t="shared" si="13"/>
        <v>-1</v>
      </c>
      <c r="AX170" s="29">
        <f t="shared" si="14"/>
        <v>1</v>
      </c>
    </row>
    <row r="171" spans="1:50" ht="25.5" customHeight="1">
      <c r="A171" s="12">
        <v>1399</v>
      </c>
      <c r="B171" s="12">
        <v>4</v>
      </c>
      <c r="C171" s="12" t="s">
        <v>516</v>
      </c>
      <c r="D171" s="33" t="s">
        <v>517</v>
      </c>
      <c r="E171" s="8">
        <v>117925</v>
      </c>
      <c r="F171" s="8">
        <v>101997</v>
      </c>
      <c r="G171" s="8">
        <v>1957</v>
      </c>
      <c r="H171" s="8">
        <v>1893</v>
      </c>
      <c r="I171" s="8">
        <v>0</v>
      </c>
      <c r="J171" s="8">
        <v>11105</v>
      </c>
      <c r="K171" s="8">
        <v>0</v>
      </c>
      <c r="L171" s="8">
        <v>207</v>
      </c>
      <c r="M171" s="8">
        <v>766</v>
      </c>
      <c r="N171" s="8">
        <v>70126</v>
      </c>
      <c r="O171" s="8">
        <v>69457</v>
      </c>
      <c r="P171" s="8">
        <v>350</v>
      </c>
      <c r="Q171" s="8">
        <v>88</v>
      </c>
      <c r="R171" s="8">
        <v>0</v>
      </c>
      <c r="S171" s="8">
        <v>52</v>
      </c>
      <c r="T171" s="8">
        <v>22</v>
      </c>
      <c r="U171" s="8">
        <v>158</v>
      </c>
      <c r="V171" s="8">
        <v>3797</v>
      </c>
      <c r="W171" s="8">
        <v>2826</v>
      </c>
      <c r="X171" s="8">
        <v>0</v>
      </c>
      <c r="Y171" s="8">
        <v>0</v>
      </c>
      <c r="Z171" s="8">
        <v>0</v>
      </c>
      <c r="AA171" s="8">
        <v>923</v>
      </c>
      <c r="AB171" s="8">
        <v>0</v>
      </c>
      <c r="AC171" s="8">
        <v>48</v>
      </c>
      <c r="AD171" s="8">
        <v>6813</v>
      </c>
      <c r="AE171" s="8">
        <v>5782</v>
      </c>
      <c r="AF171" s="8">
        <v>183</v>
      </c>
      <c r="AG171" s="8">
        <v>129</v>
      </c>
      <c r="AH171" s="8">
        <v>502</v>
      </c>
      <c r="AI171" s="8">
        <v>0</v>
      </c>
      <c r="AJ171" s="8">
        <v>217</v>
      </c>
      <c r="AK171" s="8">
        <v>66553</v>
      </c>
      <c r="AL171" s="8">
        <v>16546</v>
      </c>
      <c r="AM171" s="8">
        <v>0</v>
      </c>
      <c r="AN171" s="8">
        <v>1085</v>
      </c>
      <c r="AO171" s="8">
        <v>5664</v>
      </c>
      <c r="AP171" s="8">
        <v>25534</v>
      </c>
      <c r="AQ171" s="8">
        <v>17725</v>
      </c>
      <c r="AR171" s="8">
        <v>0</v>
      </c>
      <c r="AS171" s="8">
        <v>0</v>
      </c>
      <c r="AT171" s="29">
        <f t="shared" si="10"/>
        <v>-1</v>
      </c>
      <c r="AU171" s="29">
        <f t="shared" si="11"/>
        <v>0</v>
      </c>
      <c r="AV171" s="29">
        <f t="shared" si="12"/>
        <v>0</v>
      </c>
      <c r="AW171" s="29">
        <f t="shared" si="13"/>
        <v>-1</v>
      </c>
      <c r="AX171" s="29">
        <f t="shared" si="14"/>
        <v>0</v>
      </c>
    </row>
    <row r="172" spans="1:50" ht="25.5" customHeight="1">
      <c r="A172" s="12">
        <v>1399</v>
      </c>
      <c r="B172" s="12">
        <v>4</v>
      </c>
      <c r="C172" s="12" t="s">
        <v>518</v>
      </c>
      <c r="D172" s="33" t="s">
        <v>519</v>
      </c>
      <c r="E172" s="8">
        <v>746</v>
      </c>
      <c r="F172" s="8">
        <v>685</v>
      </c>
      <c r="G172" s="8">
        <v>60</v>
      </c>
      <c r="H172" s="8">
        <v>0</v>
      </c>
      <c r="I172" s="8">
        <v>0</v>
      </c>
      <c r="J172" s="8">
        <v>0</v>
      </c>
      <c r="K172" s="8">
        <v>0</v>
      </c>
      <c r="L172" s="8">
        <v>0</v>
      </c>
      <c r="M172" s="8">
        <v>0</v>
      </c>
      <c r="N172" s="8">
        <v>130</v>
      </c>
      <c r="O172" s="8">
        <v>130</v>
      </c>
      <c r="P172" s="8">
        <v>0</v>
      </c>
      <c r="Q172" s="8">
        <v>0</v>
      </c>
      <c r="R172" s="8">
        <v>0</v>
      </c>
      <c r="S172" s="8">
        <v>0</v>
      </c>
      <c r="T172" s="8">
        <v>0</v>
      </c>
      <c r="U172" s="8">
        <v>0</v>
      </c>
      <c r="V172" s="8">
        <v>147</v>
      </c>
      <c r="W172" s="8">
        <v>147</v>
      </c>
      <c r="X172" s="8">
        <v>0</v>
      </c>
      <c r="Y172" s="8">
        <v>0</v>
      </c>
      <c r="Z172" s="8">
        <v>0</v>
      </c>
      <c r="AA172" s="8">
        <v>0</v>
      </c>
      <c r="AB172" s="8">
        <v>0</v>
      </c>
      <c r="AC172" s="8">
        <v>0</v>
      </c>
      <c r="AD172" s="8">
        <v>199</v>
      </c>
      <c r="AE172" s="8">
        <v>199</v>
      </c>
      <c r="AF172" s="8">
        <v>0</v>
      </c>
      <c r="AG172" s="8">
        <v>0</v>
      </c>
      <c r="AH172" s="8">
        <v>0</v>
      </c>
      <c r="AI172" s="8">
        <v>0</v>
      </c>
      <c r="AJ172" s="8">
        <v>0</v>
      </c>
      <c r="AK172" s="8">
        <v>0</v>
      </c>
      <c r="AL172" s="8">
        <v>0</v>
      </c>
      <c r="AM172" s="8">
        <v>0</v>
      </c>
      <c r="AN172" s="8">
        <v>0</v>
      </c>
      <c r="AO172" s="8">
        <v>0</v>
      </c>
      <c r="AP172" s="8">
        <v>0</v>
      </c>
      <c r="AQ172" s="8">
        <v>0</v>
      </c>
      <c r="AR172" s="8">
        <v>0</v>
      </c>
      <c r="AS172" s="8">
        <v>0</v>
      </c>
      <c r="AT172" s="29">
        <f t="shared" si="10"/>
        <v>0</v>
      </c>
      <c r="AU172" s="29">
        <f t="shared" si="11"/>
        <v>0</v>
      </c>
      <c r="AV172" s="29">
        <f t="shared" si="12"/>
        <v>0</v>
      </c>
      <c r="AW172" s="29">
        <f t="shared" si="13"/>
        <v>0</v>
      </c>
      <c r="AX172" s="29">
        <f t="shared" si="14"/>
        <v>1</v>
      </c>
    </row>
    <row r="173" spans="1:50" ht="25.5" customHeight="1">
      <c r="A173" s="12">
        <v>1399</v>
      </c>
      <c r="B173" s="12">
        <v>4</v>
      </c>
      <c r="C173" s="12" t="s">
        <v>520</v>
      </c>
      <c r="D173" s="33" t="s">
        <v>521</v>
      </c>
      <c r="E173" s="8">
        <v>389340</v>
      </c>
      <c r="F173" s="8">
        <v>266693</v>
      </c>
      <c r="G173" s="8">
        <v>15703</v>
      </c>
      <c r="H173" s="8">
        <v>8844</v>
      </c>
      <c r="I173" s="8">
        <v>3712</v>
      </c>
      <c r="J173" s="8">
        <v>43927</v>
      </c>
      <c r="K173" s="8">
        <v>46883</v>
      </c>
      <c r="L173" s="8">
        <v>1337</v>
      </c>
      <c r="M173" s="8">
        <v>2241</v>
      </c>
      <c r="N173" s="8">
        <v>36981</v>
      </c>
      <c r="O173" s="8">
        <v>27631</v>
      </c>
      <c r="P173" s="8">
        <v>6936</v>
      </c>
      <c r="Q173" s="8">
        <v>803</v>
      </c>
      <c r="R173" s="8">
        <v>0</v>
      </c>
      <c r="S173" s="8">
        <v>0</v>
      </c>
      <c r="T173" s="8">
        <v>315</v>
      </c>
      <c r="U173" s="8">
        <v>1297</v>
      </c>
      <c r="V173" s="8">
        <v>22909</v>
      </c>
      <c r="W173" s="8">
        <v>4022</v>
      </c>
      <c r="X173" s="8">
        <v>4877</v>
      </c>
      <c r="Y173" s="8">
        <v>963</v>
      </c>
      <c r="Z173" s="8">
        <v>6650</v>
      </c>
      <c r="AA173" s="8">
        <v>6073</v>
      </c>
      <c r="AB173" s="8">
        <v>323</v>
      </c>
      <c r="AC173" s="8">
        <v>0</v>
      </c>
      <c r="AD173" s="8">
        <v>26427</v>
      </c>
      <c r="AE173" s="8">
        <v>25063</v>
      </c>
      <c r="AF173" s="8">
        <v>82</v>
      </c>
      <c r="AG173" s="8">
        <v>10</v>
      </c>
      <c r="AH173" s="8">
        <v>529</v>
      </c>
      <c r="AI173" s="8">
        <v>227</v>
      </c>
      <c r="AJ173" s="8">
        <v>516</v>
      </c>
      <c r="AK173" s="8">
        <v>3001</v>
      </c>
      <c r="AL173" s="8">
        <v>564</v>
      </c>
      <c r="AM173" s="8">
        <v>37</v>
      </c>
      <c r="AN173" s="8">
        <v>106</v>
      </c>
      <c r="AO173" s="8">
        <v>502</v>
      </c>
      <c r="AP173" s="8">
        <v>1791</v>
      </c>
      <c r="AQ173" s="8">
        <v>0</v>
      </c>
      <c r="AR173" s="8">
        <v>0</v>
      </c>
      <c r="AS173" s="8">
        <v>0</v>
      </c>
      <c r="AT173" s="29">
        <f t="shared" si="10"/>
        <v>1</v>
      </c>
      <c r="AU173" s="29">
        <f t="shared" si="11"/>
        <v>0</v>
      </c>
      <c r="AV173" s="29">
        <f t="shared" si="12"/>
        <v>1</v>
      </c>
      <c r="AW173" s="29">
        <f t="shared" si="13"/>
        <v>-1</v>
      </c>
      <c r="AX173" s="29">
        <f t="shared" si="14"/>
        <v>0</v>
      </c>
    </row>
    <row r="174" spans="1:50" ht="25.5" customHeight="1">
      <c r="A174" s="12">
        <v>1399</v>
      </c>
      <c r="B174" s="12">
        <v>4</v>
      </c>
      <c r="C174" s="12" t="s">
        <v>522</v>
      </c>
      <c r="D174" s="33" t="s">
        <v>523</v>
      </c>
      <c r="E174" s="8">
        <v>78189</v>
      </c>
      <c r="F174" s="8">
        <v>39038</v>
      </c>
      <c r="G174" s="8">
        <v>12476</v>
      </c>
      <c r="H174" s="8">
        <v>854</v>
      </c>
      <c r="I174" s="8">
        <v>10444</v>
      </c>
      <c r="J174" s="8">
        <v>7608</v>
      </c>
      <c r="K174" s="8">
        <v>519</v>
      </c>
      <c r="L174" s="8">
        <v>579</v>
      </c>
      <c r="M174" s="8">
        <v>6669</v>
      </c>
      <c r="N174" s="8">
        <v>2620</v>
      </c>
      <c r="O174" s="8">
        <v>1093</v>
      </c>
      <c r="P174" s="8">
        <v>112</v>
      </c>
      <c r="Q174" s="8">
        <v>449</v>
      </c>
      <c r="R174" s="8">
        <v>0</v>
      </c>
      <c r="S174" s="8">
        <v>0</v>
      </c>
      <c r="T174" s="8">
        <v>276</v>
      </c>
      <c r="U174" s="8">
        <v>689</v>
      </c>
      <c r="V174" s="8">
        <v>1027</v>
      </c>
      <c r="W174" s="8">
        <v>941</v>
      </c>
      <c r="X174" s="8">
        <v>0</v>
      </c>
      <c r="Y174" s="8">
        <v>23</v>
      </c>
      <c r="Z174" s="8">
        <v>58</v>
      </c>
      <c r="AA174" s="8">
        <v>0</v>
      </c>
      <c r="AB174" s="8">
        <v>0</v>
      </c>
      <c r="AC174" s="8">
        <v>5</v>
      </c>
      <c r="AD174" s="8">
        <v>3736</v>
      </c>
      <c r="AE174" s="8">
        <v>2806</v>
      </c>
      <c r="AF174" s="8">
        <v>0</v>
      </c>
      <c r="AG174" s="8">
        <v>0</v>
      </c>
      <c r="AH174" s="8">
        <v>817</v>
      </c>
      <c r="AI174" s="8">
        <v>112</v>
      </c>
      <c r="AJ174" s="8">
        <v>0</v>
      </c>
      <c r="AK174" s="8">
        <v>0</v>
      </c>
      <c r="AL174" s="8">
        <v>0</v>
      </c>
      <c r="AM174" s="8">
        <v>0</v>
      </c>
      <c r="AN174" s="8">
        <v>0</v>
      </c>
      <c r="AO174" s="8">
        <v>0</v>
      </c>
      <c r="AP174" s="8">
        <v>0</v>
      </c>
      <c r="AQ174" s="8">
        <v>0</v>
      </c>
      <c r="AR174" s="8">
        <v>0</v>
      </c>
      <c r="AS174" s="8">
        <v>0</v>
      </c>
      <c r="AT174" s="29">
        <f t="shared" si="10"/>
        <v>0</v>
      </c>
      <c r="AU174" s="29">
        <f t="shared" si="11"/>
        <v>1</v>
      </c>
      <c r="AV174" s="29">
        <f t="shared" si="12"/>
        <v>0</v>
      </c>
      <c r="AW174" s="29">
        <f t="shared" si="13"/>
        <v>1</v>
      </c>
      <c r="AX174" s="29">
        <f t="shared" si="14"/>
        <v>2</v>
      </c>
    </row>
    <row r="175" spans="1:50" ht="25.5" customHeight="1">
      <c r="A175" s="12">
        <v>1399</v>
      </c>
      <c r="B175" s="12">
        <v>4</v>
      </c>
      <c r="C175" s="12" t="s">
        <v>524</v>
      </c>
      <c r="D175" s="33" t="s">
        <v>525</v>
      </c>
      <c r="E175" s="8">
        <v>7028</v>
      </c>
      <c r="F175" s="8">
        <v>1215</v>
      </c>
      <c r="G175" s="8">
        <v>1748</v>
      </c>
      <c r="H175" s="8">
        <v>1063</v>
      </c>
      <c r="I175" s="8">
        <v>1500</v>
      </c>
      <c r="J175" s="8">
        <v>150</v>
      </c>
      <c r="K175" s="8">
        <v>0</v>
      </c>
      <c r="L175" s="8">
        <v>152</v>
      </c>
      <c r="M175" s="8">
        <v>1200</v>
      </c>
      <c r="N175" s="8">
        <v>0</v>
      </c>
      <c r="O175" s="8">
        <v>0</v>
      </c>
      <c r="P175" s="8">
        <v>0</v>
      </c>
      <c r="Q175" s="8">
        <v>0</v>
      </c>
      <c r="R175" s="8">
        <v>0</v>
      </c>
      <c r="S175" s="8">
        <v>0</v>
      </c>
      <c r="T175" s="8">
        <v>0</v>
      </c>
      <c r="U175" s="8">
        <v>0</v>
      </c>
      <c r="V175" s="8">
        <v>841</v>
      </c>
      <c r="W175" s="8">
        <v>841</v>
      </c>
      <c r="X175" s="8">
        <v>0</v>
      </c>
      <c r="Y175" s="8">
        <v>0</v>
      </c>
      <c r="Z175" s="8">
        <v>0</v>
      </c>
      <c r="AA175" s="8">
        <v>0</v>
      </c>
      <c r="AB175" s="8">
        <v>0</v>
      </c>
      <c r="AC175" s="8">
        <v>0</v>
      </c>
      <c r="AD175" s="8">
        <v>16868</v>
      </c>
      <c r="AE175" s="8">
        <v>152</v>
      </c>
      <c r="AF175" s="8">
        <v>0</v>
      </c>
      <c r="AG175" s="8">
        <v>1</v>
      </c>
      <c r="AH175" s="8">
        <v>0</v>
      </c>
      <c r="AI175" s="8">
        <v>16713</v>
      </c>
      <c r="AJ175" s="8">
        <v>1</v>
      </c>
      <c r="AK175" s="8">
        <v>0</v>
      </c>
      <c r="AL175" s="8">
        <v>0</v>
      </c>
      <c r="AM175" s="8">
        <v>0</v>
      </c>
      <c r="AN175" s="8">
        <v>0</v>
      </c>
      <c r="AO175" s="8">
        <v>0</v>
      </c>
      <c r="AP175" s="8">
        <v>0</v>
      </c>
      <c r="AQ175" s="8">
        <v>0</v>
      </c>
      <c r="AR175" s="8">
        <v>0</v>
      </c>
      <c r="AS175" s="8">
        <v>0</v>
      </c>
      <c r="AT175" s="29">
        <f t="shared" si="10"/>
        <v>0</v>
      </c>
      <c r="AU175" s="29">
        <f t="shared" si="11"/>
        <v>1</v>
      </c>
      <c r="AV175" s="29">
        <f t="shared" si="12"/>
        <v>0</v>
      </c>
      <c r="AW175" s="29">
        <f t="shared" si="13"/>
        <v>0</v>
      </c>
      <c r="AX175" s="29">
        <f t="shared" si="14"/>
        <v>0</v>
      </c>
    </row>
    <row r="176" spans="1:50" ht="25.5" customHeight="1">
      <c r="A176" s="12">
        <v>1399</v>
      </c>
      <c r="B176" s="12">
        <v>4</v>
      </c>
      <c r="C176" s="12" t="s">
        <v>526</v>
      </c>
      <c r="D176" s="33" t="s">
        <v>527</v>
      </c>
      <c r="E176" s="8">
        <v>14322</v>
      </c>
      <c r="F176" s="8">
        <v>3186</v>
      </c>
      <c r="G176" s="8">
        <v>3785</v>
      </c>
      <c r="H176" s="8">
        <v>6906</v>
      </c>
      <c r="I176" s="8">
        <v>0</v>
      </c>
      <c r="J176" s="8">
        <v>14</v>
      </c>
      <c r="K176" s="8">
        <v>0</v>
      </c>
      <c r="L176" s="8">
        <v>431</v>
      </c>
      <c r="M176" s="8">
        <v>0</v>
      </c>
      <c r="N176" s="8">
        <v>180</v>
      </c>
      <c r="O176" s="8">
        <v>59</v>
      </c>
      <c r="P176" s="8">
        <v>121</v>
      </c>
      <c r="Q176" s="8">
        <v>0</v>
      </c>
      <c r="R176" s="8">
        <v>0</v>
      </c>
      <c r="S176" s="8">
        <v>0</v>
      </c>
      <c r="T176" s="8">
        <v>0</v>
      </c>
      <c r="U176" s="8">
        <v>0</v>
      </c>
      <c r="V176" s="8">
        <v>1096</v>
      </c>
      <c r="W176" s="8">
        <v>976</v>
      </c>
      <c r="X176" s="8">
        <v>100</v>
      </c>
      <c r="Y176" s="8">
        <v>0</v>
      </c>
      <c r="Z176" s="8">
        <v>0</v>
      </c>
      <c r="AA176" s="8">
        <v>20</v>
      </c>
      <c r="AB176" s="8">
        <v>0</v>
      </c>
      <c r="AC176" s="8">
        <v>0</v>
      </c>
      <c r="AD176" s="8">
        <v>5879</v>
      </c>
      <c r="AE176" s="8">
        <v>4261</v>
      </c>
      <c r="AF176" s="8">
        <v>1188</v>
      </c>
      <c r="AG176" s="8">
        <v>1</v>
      </c>
      <c r="AH176" s="8">
        <v>398</v>
      </c>
      <c r="AI176" s="8">
        <v>30</v>
      </c>
      <c r="AJ176" s="8">
        <v>1</v>
      </c>
      <c r="AK176" s="8">
        <v>0</v>
      </c>
      <c r="AL176" s="8">
        <v>0</v>
      </c>
      <c r="AM176" s="8">
        <v>0</v>
      </c>
      <c r="AN176" s="8">
        <v>0</v>
      </c>
      <c r="AO176" s="8">
        <v>0</v>
      </c>
      <c r="AP176" s="8">
        <v>0</v>
      </c>
      <c r="AQ176" s="8">
        <v>0</v>
      </c>
      <c r="AR176" s="8">
        <v>0</v>
      </c>
      <c r="AS176" s="8">
        <v>0</v>
      </c>
      <c r="AT176" s="29">
        <f t="shared" si="10"/>
        <v>0</v>
      </c>
      <c r="AU176" s="29">
        <f t="shared" si="11"/>
        <v>0</v>
      </c>
      <c r="AV176" s="29">
        <f t="shared" si="12"/>
        <v>0</v>
      </c>
      <c r="AW176" s="29">
        <f t="shared" si="13"/>
        <v>0</v>
      </c>
      <c r="AX176" s="29">
        <f t="shared" si="14"/>
        <v>0</v>
      </c>
    </row>
    <row r="177" spans="1:50" ht="25.5" customHeight="1">
      <c r="A177" s="12">
        <v>1399</v>
      </c>
      <c r="B177" s="12">
        <v>2</v>
      </c>
      <c r="C177" s="12" t="s">
        <v>528</v>
      </c>
      <c r="D177" s="33" t="s">
        <v>529</v>
      </c>
      <c r="E177" s="8">
        <v>3675980</v>
      </c>
      <c r="F177" s="8">
        <v>1065645</v>
      </c>
      <c r="G177" s="8">
        <v>2008668</v>
      </c>
      <c r="H177" s="8">
        <v>30992</v>
      </c>
      <c r="I177" s="8">
        <v>24693</v>
      </c>
      <c r="J177" s="8">
        <v>298316</v>
      </c>
      <c r="K177" s="8">
        <v>218530</v>
      </c>
      <c r="L177" s="8">
        <v>6530</v>
      </c>
      <c r="M177" s="8">
        <v>22604</v>
      </c>
      <c r="N177" s="8">
        <v>115421</v>
      </c>
      <c r="O177" s="8">
        <v>104979</v>
      </c>
      <c r="P177" s="8">
        <v>3131</v>
      </c>
      <c r="Q177" s="8">
        <v>373</v>
      </c>
      <c r="R177" s="8">
        <v>0</v>
      </c>
      <c r="S177" s="8">
        <v>3000</v>
      </c>
      <c r="T177" s="8">
        <v>619</v>
      </c>
      <c r="U177" s="8">
        <v>3317</v>
      </c>
      <c r="V177" s="8">
        <v>208662</v>
      </c>
      <c r="W177" s="8">
        <v>156197</v>
      </c>
      <c r="X177" s="8">
        <v>10354</v>
      </c>
      <c r="Y177" s="8">
        <v>175</v>
      </c>
      <c r="Z177" s="8">
        <v>110</v>
      </c>
      <c r="AA177" s="8">
        <v>41826</v>
      </c>
      <c r="AB177" s="8">
        <v>0</v>
      </c>
      <c r="AC177" s="8">
        <v>0</v>
      </c>
      <c r="AD177" s="8">
        <v>119066</v>
      </c>
      <c r="AE177" s="8">
        <v>85104</v>
      </c>
      <c r="AF177" s="8">
        <v>6146</v>
      </c>
      <c r="AG177" s="8">
        <v>1302</v>
      </c>
      <c r="AH177" s="8">
        <v>1131</v>
      </c>
      <c r="AI177" s="8">
        <v>25145</v>
      </c>
      <c r="AJ177" s="8">
        <v>239</v>
      </c>
      <c r="AK177" s="8">
        <v>111335</v>
      </c>
      <c r="AL177" s="8">
        <v>12113</v>
      </c>
      <c r="AM177" s="8">
        <v>6613</v>
      </c>
      <c r="AN177" s="8">
        <v>51</v>
      </c>
      <c r="AO177" s="8">
        <v>5232</v>
      </c>
      <c r="AP177" s="8">
        <v>1534</v>
      </c>
      <c r="AQ177" s="8">
        <v>85793</v>
      </c>
      <c r="AR177" s="8">
        <v>0</v>
      </c>
      <c r="AS177" s="8">
        <v>0</v>
      </c>
      <c r="AT177" s="29">
        <f t="shared" si="10"/>
        <v>-1</v>
      </c>
      <c r="AU177" s="29">
        <f t="shared" si="11"/>
        <v>-1</v>
      </c>
      <c r="AV177" s="29">
        <f t="shared" si="12"/>
        <v>0</v>
      </c>
      <c r="AW177" s="29">
        <f t="shared" si="13"/>
        <v>2</v>
      </c>
      <c r="AX177" s="29">
        <f t="shared" si="14"/>
        <v>2</v>
      </c>
    </row>
    <row r="178" spans="1:50" ht="25.5" customHeight="1">
      <c r="A178" s="12">
        <v>1399</v>
      </c>
      <c r="B178" s="12">
        <v>3</v>
      </c>
      <c r="C178" s="12" t="s">
        <v>530</v>
      </c>
      <c r="D178" s="33" t="s">
        <v>531</v>
      </c>
      <c r="E178" s="8">
        <v>15220</v>
      </c>
      <c r="F178" s="8">
        <v>7290</v>
      </c>
      <c r="G178" s="8">
        <v>2157</v>
      </c>
      <c r="H178" s="8">
        <v>411</v>
      </c>
      <c r="I178" s="8">
        <v>0</v>
      </c>
      <c r="J178" s="8">
        <v>1181</v>
      </c>
      <c r="K178" s="8">
        <v>0</v>
      </c>
      <c r="L178" s="8">
        <v>0</v>
      </c>
      <c r="M178" s="8">
        <v>4180</v>
      </c>
      <c r="N178" s="8">
        <v>4491</v>
      </c>
      <c r="O178" s="8">
        <v>4200</v>
      </c>
      <c r="P178" s="8">
        <v>231</v>
      </c>
      <c r="Q178" s="8">
        <v>0</v>
      </c>
      <c r="R178" s="8">
        <v>0</v>
      </c>
      <c r="S178" s="8">
        <v>0</v>
      </c>
      <c r="T178" s="8">
        <v>0</v>
      </c>
      <c r="U178" s="8">
        <v>60</v>
      </c>
      <c r="V178" s="8">
        <v>7</v>
      </c>
      <c r="W178" s="8">
        <v>0</v>
      </c>
      <c r="X178" s="8">
        <v>7</v>
      </c>
      <c r="Y178" s="8">
        <v>0</v>
      </c>
      <c r="Z178" s="8">
        <v>0</v>
      </c>
      <c r="AA178" s="8">
        <v>0</v>
      </c>
      <c r="AB178" s="8">
        <v>0</v>
      </c>
      <c r="AC178" s="8">
        <v>0</v>
      </c>
      <c r="AD178" s="8">
        <v>2731</v>
      </c>
      <c r="AE178" s="8">
        <v>2118</v>
      </c>
      <c r="AF178" s="8">
        <v>32</v>
      </c>
      <c r="AG178" s="8">
        <v>525</v>
      </c>
      <c r="AH178" s="8">
        <v>30</v>
      </c>
      <c r="AI178" s="8">
        <v>25</v>
      </c>
      <c r="AJ178" s="8">
        <v>0</v>
      </c>
      <c r="AK178" s="8">
        <v>2441</v>
      </c>
      <c r="AL178" s="8">
        <v>0</v>
      </c>
      <c r="AM178" s="8">
        <v>439</v>
      </c>
      <c r="AN178" s="8">
        <v>18</v>
      </c>
      <c r="AO178" s="8">
        <v>1984</v>
      </c>
      <c r="AP178" s="8">
        <v>0</v>
      </c>
      <c r="AQ178" s="8">
        <v>0</v>
      </c>
      <c r="AR178" s="8">
        <v>0</v>
      </c>
      <c r="AS178" s="8">
        <v>0</v>
      </c>
      <c r="AT178" s="29">
        <f t="shared" si="10"/>
        <v>0</v>
      </c>
      <c r="AU178" s="29">
        <f t="shared" si="11"/>
        <v>1</v>
      </c>
      <c r="AV178" s="29">
        <f t="shared" si="12"/>
        <v>0</v>
      </c>
      <c r="AW178" s="29">
        <f t="shared" si="13"/>
        <v>0</v>
      </c>
      <c r="AX178" s="29">
        <f t="shared" si="14"/>
        <v>1</v>
      </c>
    </row>
    <row r="179" spans="1:50" ht="25.5" customHeight="1">
      <c r="A179" s="12">
        <v>1399</v>
      </c>
      <c r="B179" s="12">
        <v>4</v>
      </c>
      <c r="C179" s="12" t="s">
        <v>532</v>
      </c>
      <c r="D179" s="33" t="s">
        <v>531</v>
      </c>
      <c r="E179" s="8">
        <v>15220</v>
      </c>
      <c r="F179" s="8">
        <v>7290</v>
      </c>
      <c r="G179" s="8">
        <v>2157</v>
      </c>
      <c r="H179" s="8">
        <v>411</v>
      </c>
      <c r="I179" s="8">
        <v>0</v>
      </c>
      <c r="J179" s="8">
        <v>1181</v>
      </c>
      <c r="K179" s="8">
        <v>0</v>
      </c>
      <c r="L179" s="8">
        <v>0</v>
      </c>
      <c r="M179" s="8">
        <v>4180</v>
      </c>
      <c r="N179" s="8">
        <v>4491</v>
      </c>
      <c r="O179" s="8">
        <v>4200</v>
      </c>
      <c r="P179" s="8">
        <v>231</v>
      </c>
      <c r="Q179" s="8">
        <v>0</v>
      </c>
      <c r="R179" s="8">
        <v>0</v>
      </c>
      <c r="S179" s="8">
        <v>0</v>
      </c>
      <c r="T179" s="8">
        <v>0</v>
      </c>
      <c r="U179" s="8">
        <v>60</v>
      </c>
      <c r="V179" s="8">
        <v>7</v>
      </c>
      <c r="W179" s="8">
        <v>0</v>
      </c>
      <c r="X179" s="8">
        <v>7</v>
      </c>
      <c r="Y179" s="8">
        <v>0</v>
      </c>
      <c r="Z179" s="8">
        <v>0</v>
      </c>
      <c r="AA179" s="8">
        <v>0</v>
      </c>
      <c r="AB179" s="8">
        <v>0</v>
      </c>
      <c r="AC179" s="8">
        <v>0</v>
      </c>
      <c r="AD179" s="8">
        <v>2731</v>
      </c>
      <c r="AE179" s="8">
        <v>2118</v>
      </c>
      <c r="AF179" s="8">
        <v>32</v>
      </c>
      <c r="AG179" s="8">
        <v>525</v>
      </c>
      <c r="AH179" s="8">
        <v>30</v>
      </c>
      <c r="AI179" s="8">
        <v>25</v>
      </c>
      <c r="AJ179" s="8">
        <v>0</v>
      </c>
      <c r="AK179" s="8">
        <v>2441</v>
      </c>
      <c r="AL179" s="8">
        <v>0</v>
      </c>
      <c r="AM179" s="8">
        <v>439</v>
      </c>
      <c r="AN179" s="8">
        <v>18</v>
      </c>
      <c r="AO179" s="8">
        <v>1984</v>
      </c>
      <c r="AP179" s="8">
        <v>0</v>
      </c>
      <c r="AQ179" s="8">
        <v>0</v>
      </c>
      <c r="AR179" s="8">
        <v>0</v>
      </c>
      <c r="AS179" s="8">
        <v>0</v>
      </c>
      <c r="AT179" s="29">
        <f t="shared" si="10"/>
        <v>0</v>
      </c>
      <c r="AU179" s="29">
        <f t="shared" si="11"/>
        <v>1</v>
      </c>
      <c r="AV179" s="29">
        <f t="shared" si="12"/>
        <v>0</v>
      </c>
      <c r="AW179" s="29">
        <f t="shared" si="13"/>
        <v>0</v>
      </c>
      <c r="AX179" s="29">
        <f t="shared" si="14"/>
        <v>1</v>
      </c>
    </row>
    <row r="180" spans="1:50" ht="25.5" customHeight="1">
      <c r="A180" s="12">
        <v>1399</v>
      </c>
      <c r="B180" s="12">
        <v>3</v>
      </c>
      <c r="C180" s="12" t="s">
        <v>533</v>
      </c>
      <c r="D180" s="33" t="s">
        <v>534</v>
      </c>
      <c r="E180" s="8">
        <v>30784</v>
      </c>
      <c r="F180" s="8">
        <v>11266</v>
      </c>
      <c r="G180" s="8">
        <v>6789</v>
      </c>
      <c r="H180" s="8">
        <v>2715</v>
      </c>
      <c r="I180" s="8">
        <v>0</v>
      </c>
      <c r="J180" s="8">
        <v>0</v>
      </c>
      <c r="K180" s="8">
        <v>10000</v>
      </c>
      <c r="L180" s="8">
        <v>15</v>
      </c>
      <c r="M180" s="8">
        <v>0</v>
      </c>
      <c r="N180" s="8">
        <v>500</v>
      </c>
      <c r="O180" s="8">
        <v>298</v>
      </c>
      <c r="P180" s="8">
        <v>191</v>
      </c>
      <c r="Q180" s="8">
        <v>0</v>
      </c>
      <c r="R180" s="8">
        <v>0</v>
      </c>
      <c r="S180" s="8">
        <v>0</v>
      </c>
      <c r="T180" s="8">
        <v>10</v>
      </c>
      <c r="U180" s="8">
        <v>0</v>
      </c>
      <c r="V180" s="8">
        <v>1148</v>
      </c>
      <c r="W180" s="8">
        <v>524</v>
      </c>
      <c r="X180" s="8">
        <v>0</v>
      </c>
      <c r="Y180" s="8">
        <v>0</v>
      </c>
      <c r="Z180" s="8">
        <v>0</v>
      </c>
      <c r="AA180" s="8">
        <v>624</v>
      </c>
      <c r="AB180" s="8">
        <v>0</v>
      </c>
      <c r="AC180" s="8">
        <v>0</v>
      </c>
      <c r="AD180" s="8">
        <v>3587</v>
      </c>
      <c r="AE180" s="8">
        <v>3332</v>
      </c>
      <c r="AF180" s="8">
        <v>0</v>
      </c>
      <c r="AG180" s="8">
        <v>132</v>
      </c>
      <c r="AH180" s="8">
        <v>76</v>
      </c>
      <c r="AI180" s="8">
        <v>0</v>
      </c>
      <c r="AJ180" s="8">
        <v>48</v>
      </c>
      <c r="AK180" s="8">
        <v>1536</v>
      </c>
      <c r="AL180" s="8">
        <v>0</v>
      </c>
      <c r="AM180" s="8">
        <v>0</v>
      </c>
      <c r="AN180" s="8">
        <v>0</v>
      </c>
      <c r="AO180" s="8">
        <v>0</v>
      </c>
      <c r="AP180" s="8">
        <v>1330</v>
      </c>
      <c r="AQ180" s="8">
        <v>206</v>
      </c>
      <c r="AR180" s="8">
        <v>0</v>
      </c>
      <c r="AS180" s="8">
        <v>0</v>
      </c>
      <c r="AT180" s="29">
        <f t="shared" si="10"/>
        <v>0</v>
      </c>
      <c r="AU180" s="29">
        <f t="shared" si="11"/>
        <v>-1</v>
      </c>
      <c r="AV180" s="29">
        <f t="shared" si="12"/>
        <v>0</v>
      </c>
      <c r="AW180" s="29">
        <f t="shared" si="13"/>
        <v>1</v>
      </c>
      <c r="AX180" s="29">
        <f t="shared" si="14"/>
        <v>-1</v>
      </c>
    </row>
    <row r="181" spans="1:50" ht="25.5" customHeight="1">
      <c r="A181" s="12">
        <v>1399</v>
      </c>
      <c r="B181" s="12">
        <v>4</v>
      </c>
      <c r="C181" s="12" t="s">
        <v>535</v>
      </c>
      <c r="D181" s="33" t="s">
        <v>534</v>
      </c>
      <c r="E181" s="8">
        <v>30784</v>
      </c>
      <c r="F181" s="8">
        <v>11266</v>
      </c>
      <c r="G181" s="8">
        <v>6789</v>
      </c>
      <c r="H181" s="8">
        <v>2715</v>
      </c>
      <c r="I181" s="8">
        <v>0</v>
      </c>
      <c r="J181" s="8">
        <v>0</v>
      </c>
      <c r="K181" s="8">
        <v>10000</v>
      </c>
      <c r="L181" s="8">
        <v>15</v>
      </c>
      <c r="M181" s="8">
        <v>0</v>
      </c>
      <c r="N181" s="8">
        <v>500</v>
      </c>
      <c r="O181" s="8">
        <v>298</v>
      </c>
      <c r="P181" s="8">
        <v>191</v>
      </c>
      <c r="Q181" s="8">
        <v>0</v>
      </c>
      <c r="R181" s="8">
        <v>0</v>
      </c>
      <c r="S181" s="8">
        <v>0</v>
      </c>
      <c r="T181" s="8">
        <v>10</v>
      </c>
      <c r="U181" s="8">
        <v>0</v>
      </c>
      <c r="V181" s="8">
        <v>1148</v>
      </c>
      <c r="W181" s="8">
        <v>524</v>
      </c>
      <c r="X181" s="8">
        <v>0</v>
      </c>
      <c r="Y181" s="8">
        <v>0</v>
      </c>
      <c r="Z181" s="8">
        <v>0</v>
      </c>
      <c r="AA181" s="8">
        <v>624</v>
      </c>
      <c r="AB181" s="8">
        <v>0</v>
      </c>
      <c r="AC181" s="8">
        <v>0</v>
      </c>
      <c r="AD181" s="8">
        <v>3587</v>
      </c>
      <c r="AE181" s="8">
        <v>3332</v>
      </c>
      <c r="AF181" s="8">
        <v>0</v>
      </c>
      <c r="AG181" s="8">
        <v>132</v>
      </c>
      <c r="AH181" s="8">
        <v>76</v>
      </c>
      <c r="AI181" s="8">
        <v>0</v>
      </c>
      <c r="AJ181" s="8">
        <v>48</v>
      </c>
      <c r="AK181" s="8">
        <v>1536</v>
      </c>
      <c r="AL181" s="8">
        <v>0</v>
      </c>
      <c r="AM181" s="8">
        <v>0</v>
      </c>
      <c r="AN181" s="8">
        <v>0</v>
      </c>
      <c r="AO181" s="8">
        <v>0</v>
      </c>
      <c r="AP181" s="8">
        <v>1330</v>
      </c>
      <c r="AQ181" s="8">
        <v>206</v>
      </c>
      <c r="AR181" s="8">
        <v>0</v>
      </c>
      <c r="AS181" s="8">
        <v>0</v>
      </c>
      <c r="AT181" s="29">
        <f t="shared" si="10"/>
        <v>0</v>
      </c>
      <c r="AU181" s="29">
        <f t="shared" si="11"/>
        <v>-1</v>
      </c>
      <c r="AV181" s="29">
        <f t="shared" si="12"/>
        <v>0</v>
      </c>
      <c r="AW181" s="29">
        <f t="shared" si="13"/>
        <v>1</v>
      </c>
      <c r="AX181" s="29">
        <f t="shared" si="14"/>
        <v>-1</v>
      </c>
    </row>
    <row r="182" spans="1:50" ht="25.5" customHeight="1">
      <c r="A182" s="12">
        <v>1399</v>
      </c>
      <c r="B182" s="12">
        <v>3</v>
      </c>
      <c r="C182" s="12" t="s">
        <v>536</v>
      </c>
      <c r="D182" s="33" t="s">
        <v>537</v>
      </c>
      <c r="E182" s="8">
        <v>3629976</v>
      </c>
      <c r="F182" s="8">
        <v>1047089</v>
      </c>
      <c r="G182" s="8">
        <v>1999723</v>
      </c>
      <c r="H182" s="8">
        <v>27867</v>
      </c>
      <c r="I182" s="8">
        <v>24693</v>
      </c>
      <c r="J182" s="8">
        <v>297135</v>
      </c>
      <c r="K182" s="8">
        <v>208530</v>
      </c>
      <c r="L182" s="8">
        <v>6516</v>
      </c>
      <c r="M182" s="8">
        <v>18424</v>
      </c>
      <c r="N182" s="8">
        <v>110430</v>
      </c>
      <c r="O182" s="8">
        <v>100481</v>
      </c>
      <c r="P182" s="8">
        <v>2709</v>
      </c>
      <c r="Q182" s="8">
        <v>373</v>
      </c>
      <c r="R182" s="8">
        <v>0</v>
      </c>
      <c r="S182" s="8">
        <v>3000</v>
      </c>
      <c r="T182" s="8">
        <v>609</v>
      </c>
      <c r="U182" s="8">
        <v>3257</v>
      </c>
      <c r="V182" s="8">
        <v>207507</v>
      </c>
      <c r="W182" s="8">
        <v>155673</v>
      </c>
      <c r="X182" s="8">
        <v>10347</v>
      </c>
      <c r="Y182" s="8">
        <v>175</v>
      </c>
      <c r="Z182" s="8">
        <v>110</v>
      </c>
      <c r="AA182" s="8">
        <v>41203</v>
      </c>
      <c r="AB182" s="8">
        <v>0</v>
      </c>
      <c r="AC182" s="8">
        <v>0</v>
      </c>
      <c r="AD182" s="8">
        <v>112748</v>
      </c>
      <c r="AE182" s="8">
        <v>79653</v>
      </c>
      <c r="AF182" s="8">
        <v>6114</v>
      </c>
      <c r="AG182" s="8">
        <v>645</v>
      </c>
      <c r="AH182" s="8">
        <v>1026</v>
      </c>
      <c r="AI182" s="8">
        <v>25119</v>
      </c>
      <c r="AJ182" s="8">
        <v>191</v>
      </c>
      <c r="AK182" s="8">
        <v>107359</v>
      </c>
      <c r="AL182" s="8">
        <v>12113</v>
      </c>
      <c r="AM182" s="8">
        <v>6174</v>
      </c>
      <c r="AN182" s="8">
        <v>33</v>
      </c>
      <c r="AO182" s="8">
        <v>3248</v>
      </c>
      <c r="AP182" s="8">
        <v>204</v>
      </c>
      <c r="AQ182" s="8">
        <v>85587</v>
      </c>
      <c r="AR182" s="8">
        <v>0</v>
      </c>
      <c r="AS182" s="8">
        <v>0</v>
      </c>
      <c r="AT182" s="29">
        <f t="shared" si="10"/>
        <v>0</v>
      </c>
      <c r="AU182" s="29">
        <f t="shared" si="11"/>
        <v>0</v>
      </c>
      <c r="AV182" s="29">
        <f t="shared" si="12"/>
        <v>-1</v>
      </c>
      <c r="AW182" s="29">
        <f t="shared" si="13"/>
        <v>1</v>
      </c>
      <c r="AX182" s="29">
        <f t="shared" si="14"/>
        <v>-1</v>
      </c>
    </row>
    <row r="183" spans="1:50" ht="25.5" customHeight="1">
      <c r="A183" s="12">
        <v>1399</v>
      </c>
      <c r="B183" s="12">
        <v>4</v>
      </c>
      <c r="C183" s="12" t="s">
        <v>538</v>
      </c>
      <c r="D183" s="33" t="s">
        <v>537</v>
      </c>
      <c r="E183" s="8">
        <v>3629976</v>
      </c>
      <c r="F183" s="8">
        <v>1047089</v>
      </c>
      <c r="G183" s="8">
        <v>1999723</v>
      </c>
      <c r="H183" s="8">
        <v>27867</v>
      </c>
      <c r="I183" s="8">
        <v>24693</v>
      </c>
      <c r="J183" s="8">
        <v>297135</v>
      </c>
      <c r="K183" s="8">
        <v>208530</v>
      </c>
      <c r="L183" s="8">
        <v>6516</v>
      </c>
      <c r="M183" s="8">
        <v>18424</v>
      </c>
      <c r="N183" s="8">
        <v>110430</v>
      </c>
      <c r="O183" s="8">
        <v>100481</v>
      </c>
      <c r="P183" s="8">
        <v>2709</v>
      </c>
      <c r="Q183" s="8">
        <v>373</v>
      </c>
      <c r="R183" s="8">
        <v>0</v>
      </c>
      <c r="S183" s="8">
        <v>3000</v>
      </c>
      <c r="T183" s="8">
        <v>609</v>
      </c>
      <c r="U183" s="8">
        <v>3257</v>
      </c>
      <c r="V183" s="8">
        <v>207507</v>
      </c>
      <c r="W183" s="8">
        <v>155673</v>
      </c>
      <c r="X183" s="8">
        <v>10347</v>
      </c>
      <c r="Y183" s="8">
        <v>175</v>
      </c>
      <c r="Z183" s="8">
        <v>110</v>
      </c>
      <c r="AA183" s="8">
        <v>41203</v>
      </c>
      <c r="AB183" s="8">
        <v>0</v>
      </c>
      <c r="AC183" s="8">
        <v>0</v>
      </c>
      <c r="AD183" s="8">
        <v>112748</v>
      </c>
      <c r="AE183" s="8">
        <v>79653</v>
      </c>
      <c r="AF183" s="8">
        <v>6114</v>
      </c>
      <c r="AG183" s="8">
        <v>645</v>
      </c>
      <c r="AH183" s="8">
        <v>1026</v>
      </c>
      <c r="AI183" s="8">
        <v>25119</v>
      </c>
      <c r="AJ183" s="8">
        <v>191</v>
      </c>
      <c r="AK183" s="8">
        <v>107359</v>
      </c>
      <c r="AL183" s="8">
        <v>12113</v>
      </c>
      <c r="AM183" s="8">
        <v>6174</v>
      </c>
      <c r="AN183" s="8">
        <v>33</v>
      </c>
      <c r="AO183" s="8">
        <v>3248</v>
      </c>
      <c r="AP183" s="8">
        <v>204</v>
      </c>
      <c r="AQ183" s="8">
        <v>85587</v>
      </c>
      <c r="AR183" s="8">
        <v>0</v>
      </c>
      <c r="AS183" s="8">
        <v>0</v>
      </c>
      <c r="AT183" s="29">
        <f t="shared" si="10"/>
        <v>0</v>
      </c>
      <c r="AU183" s="29">
        <f t="shared" si="11"/>
        <v>0</v>
      </c>
      <c r="AV183" s="29">
        <f t="shared" si="12"/>
        <v>-1</v>
      </c>
      <c r="AW183" s="29">
        <f t="shared" si="13"/>
        <v>1</v>
      </c>
      <c r="AX183" s="29">
        <f t="shared" si="14"/>
        <v>-1</v>
      </c>
    </row>
    <row r="184" spans="1:50" ht="25.5" customHeight="1">
      <c r="A184" s="12">
        <v>1399</v>
      </c>
      <c r="B184" s="12">
        <v>2</v>
      </c>
      <c r="C184" s="12" t="s">
        <v>539</v>
      </c>
      <c r="D184" s="33" t="s">
        <v>540</v>
      </c>
      <c r="E184" s="8">
        <v>368271</v>
      </c>
      <c r="F184" s="8">
        <v>114753</v>
      </c>
      <c r="G184" s="8">
        <v>12554</v>
      </c>
      <c r="H184" s="8">
        <v>7201</v>
      </c>
      <c r="I184" s="8">
        <v>40763</v>
      </c>
      <c r="J184" s="8">
        <v>25973</v>
      </c>
      <c r="K184" s="8">
        <v>166329</v>
      </c>
      <c r="L184" s="8">
        <v>405</v>
      </c>
      <c r="M184" s="8">
        <v>292</v>
      </c>
      <c r="N184" s="8">
        <v>25499</v>
      </c>
      <c r="O184" s="8">
        <v>24836</v>
      </c>
      <c r="P184" s="8">
        <v>151</v>
      </c>
      <c r="Q184" s="8">
        <v>508</v>
      </c>
      <c r="R184" s="8">
        <v>0</v>
      </c>
      <c r="S184" s="8">
        <v>0</v>
      </c>
      <c r="T184" s="8">
        <v>0</v>
      </c>
      <c r="U184" s="8">
        <v>4</v>
      </c>
      <c r="V184" s="8">
        <v>13682</v>
      </c>
      <c r="W184" s="8">
        <v>9850</v>
      </c>
      <c r="X184" s="8">
        <v>70</v>
      </c>
      <c r="Y184" s="8">
        <v>0</v>
      </c>
      <c r="Z184" s="8">
        <v>0</v>
      </c>
      <c r="AA184" s="8">
        <v>3762</v>
      </c>
      <c r="AB184" s="8">
        <v>0</v>
      </c>
      <c r="AC184" s="8">
        <v>0</v>
      </c>
      <c r="AD184" s="8">
        <v>57414</v>
      </c>
      <c r="AE184" s="8">
        <v>24848</v>
      </c>
      <c r="AF184" s="8">
        <v>651</v>
      </c>
      <c r="AG184" s="8">
        <v>15</v>
      </c>
      <c r="AH184" s="8">
        <v>1523</v>
      </c>
      <c r="AI184" s="8">
        <v>30377</v>
      </c>
      <c r="AJ184" s="8">
        <v>0</v>
      </c>
      <c r="AK184" s="8">
        <v>0</v>
      </c>
      <c r="AL184" s="8">
        <v>0</v>
      </c>
      <c r="AM184" s="8">
        <v>0</v>
      </c>
      <c r="AN184" s="8">
        <v>0</v>
      </c>
      <c r="AO184" s="8">
        <v>0</v>
      </c>
      <c r="AP184" s="8">
        <v>0</v>
      </c>
      <c r="AQ184" s="8">
        <v>0</v>
      </c>
      <c r="AR184" s="8">
        <v>0</v>
      </c>
      <c r="AS184" s="8">
        <v>0</v>
      </c>
      <c r="AT184" s="29">
        <f t="shared" si="10"/>
        <v>0</v>
      </c>
      <c r="AU184" s="29">
        <f t="shared" si="11"/>
        <v>0</v>
      </c>
      <c r="AV184" s="29">
        <f t="shared" si="12"/>
        <v>0</v>
      </c>
      <c r="AW184" s="29">
        <f t="shared" si="13"/>
        <v>0</v>
      </c>
      <c r="AX184" s="29">
        <f t="shared" si="14"/>
        <v>1</v>
      </c>
    </row>
    <row r="185" spans="1:50" ht="25.5" customHeight="1">
      <c r="A185" s="12">
        <v>1399</v>
      </c>
      <c r="B185" s="12">
        <v>3</v>
      </c>
      <c r="C185" s="12" t="s">
        <v>541</v>
      </c>
      <c r="D185" s="33" t="s">
        <v>542</v>
      </c>
      <c r="E185" s="8">
        <v>302291</v>
      </c>
      <c r="F185" s="8">
        <v>79474</v>
      </c>
      <c r="G185" s="8">
        <v>7653</v>
      </c>
      <c r="H185" s="8">
        <v>3401</v>
      </c>
      <c r="I185" s="8">
        <v>34816</v>
      </c>
      <c r="J185" s="8">
        <v>12908</v>
      </c>
      <c r="K185" s="8">
        <v>163629</v>
      </c>
      <c r="L185" s="8">
        <v>356</v>
      </c>
      <c r="M185" s="8">
        <v>54</v>
      </c>
      <c r="N185" s="8">
        <v>303</v>
      </c>
      <c r="O185" s="8">
        <v>121</v>
      </c>
      <c r="P185" s="8">
        <v>139</v>
      </c>
      <c r="Q185" s="8">
        <v>39</v>
      </c>
      <c r="R185" s="8">
        <v>0</v>
      </c>
      <c r="S185" s="8">
        <v>0</v>
      </c>
      <c r="T185" s="8">
        <v>0</v>
      </c>
      <c r="U185" s="8">
        <v>4</v>
      </c>
      <c r="V185" s="8">
        <v>995</v>
      </c>
      <c r="W185" s="8">
        <v>331</v>
      </c>
      <c r="X185" s="8">
        <v>70</v>
      </c>
      <c r="Y185" s="8">
        <v>0</v>
      </c>
      <c r="Z185" s="8">
        <v>0</v>
      </c>
      <c r="AA185" s="8">
        <v>594</v>
      </c>
      <c r="AB185" s="8">
        <v>0</v>
      </c>
      <c r="AC185" s="8">
        <v>0</v>
      </c>
      <c r="AD185" s="8">
        <v>41749</v>
      </c>
      <c r="AE185" s="8">
        <v>21197</v>
      </c>
      <c r="AF185" s="8">
        <v>589</v>
      </c>
      <c r="AG185" s="8">
        <v>0</v>
      </c>
      <c r="AH185" s="8">
        <v>1202</v>
      </c>
      <c r="AI185" s="8">
        <v>18761</v>
      </c>
      <c r="AJ185" s="8">
        <v>0</v>
      </c>
      <c r="AK185" s="8">
        <v>0</v>
      </c>
      <c r="AL185" s="8">
        <v>0</v>
      </c>
      <c r="AM185" s="8">
        <v>0</v>
      </c>
      <c r="AN185" s="8">
        <v>0</v>
      </c>
      <c r="AO185" s="8">
        <v>0</v>
      </c>
      <c r="AP185" s="8">
        <v>0</v>
      </c>
      <c r="AQ185" s="8">
        <v>0</v>
      </c>
      <c r="AR185" s="8">
        <v>0</v>
      </c>
      <c r="AS185" s="8">
        <v>0</v>
      </c>
      <c r="AT185" s="29">
        <f t="shared" si="10"/>
        <v>0</v>
      </c>
      <c r="AU185" s="29">
        <f t="shared" si="11"/>
        <v>0</v>
      </c>
      <c r="AV185" s="29">
        <f t="shared" si="12"/>
        <v>0</v>
      </c>
      <c r="AW185" s="29">
        <f t="shared" si="13"/>
        <v>0</v>
      </c>
      <c r="AX185" s="29">
        <f t="shared" si="14"/>
        <v>0</v>
      </c>
    </row>
    <row r="186" spans="1:50" ht="25.5" customHeight="1">
      <c r="A186" s="12">
        <v>1399</v>
      </c>
      <c r="B186" s="12">
        <v>4</v>
      </c>
      <c r="C186" s="12" t="s">
        <v>543</v>
      </c>
      <c r="D186" s="33" t="s">
        <v>544</v>
      </c>
      <c r="E186" s="8">
        <v>135257</v>
      </c>
      <c r="F186" s="8">
        <v>77974</v>
      </c>
      <c r="G186" s="8">
        <v>5982</v>
      </c>
      <c r="H186" s="8">
        <v>3266</v>
      </c>
      <c r="I186" s="8">
        <v>34816</v>
      </c>
      <c r="J186" s="8">
        <v>12908</v>
      </c>
      <c r="K186" s="8">
        <v>0</v>
      </c>
      <c r="L186" s="8">
        <v>306</v>
      </c>
      <c r="M186" s="8">
        <v>4</v>
      </c>
      <c r="N186" s="8">
        <v>147</v>
      </c>
      <c r="O186" s="8">
        <v>121</v>
      </c>
      <c r="P186" s="8">
        <v>0</v>
      </c>
      <c r="Q186" s="8">
        <v>21</v>
      </c>
      <c r="R186" s="8">
        <v>0</v>
      </c>
      <c r="S186" s="8">
        <v>0</v>
      </c>
      <c r="T186" s="8">
        <v>0</v>
      </c>
      <c r="U186" s="8">
        <v>4</v>
      </c>
      <c r="V186" s="8">
        <v>871</v>
      </c>
      <c r="W186" s="8">
        <v>247</v>
      </c>
      <c r="X186" s="8">
        <v>30</v>
      </c>
      <c r="Y186" s="8">
        <v>0</v>
      </c>
      <c r="Z186" s="8">
        <v>0</v>
      </c>
      <c r="AA186" s="8">
        <v>594</v>
      </c>
      <c r="AB186" s="8">
        <v>0</v>
      </c>
      <c r="AC186" s="8">
        <v>0</v>
      </c>
      <c r="AD186" s="8">
        <v>38639</v>
      </c>
      <c r="AE186" s="8">
        <v>19800</v>
      </c>
      <c r="AF186" s="8">
        <v>547</v>
      </c>
      <c r="AG186" s="8">
        <v>0</v>
      </c>
      <c r="AH186" s="8">
        <v>1098</v>
      </c>
      <c r="AI186" s="8">
        <v>17194</v>
      </c>
      <c r="AJ186" s="8">
        <v>0</v>
      </c>
      <c r="AK186" s="8">
        <v>0</v>
      </c>
      <c r="AL186" s="8">
        <v>0</v>
      </c>
      <c r="AM186" s="8">
        <v>0</v>
      </c>
      <c r="AN186" s="8">
        <v>0</v>
      </c>
      <c r="AO186" s="8">
        <v>0</v>
      </c>
      <c r="AP186" s="8">
        <v>0</v>
      </c>
      <c r="AQ186" s="8">
        <v>0</v>
      </c>
      <c r="AR186" s="8">
        <v>0</v>
      </c>
      <c r="AS186" s="8">
        <v>0</v>
      </c>
      <c r="AT186" s="29">
        <f t="shared" si="10"/>
        <v>0</v>
      </c>
      <c r="AU186" s="29">
        <f t="shared" si="11"/>
        <v>0</v>
      </c>
      <c r="AV186" s="29">
        <f t="shared" si="12"/>
        <v>0</v>
      </c>
      <c r="AW186" s="29">
        <f t="shared" si="13"/>
        <v>1</v>
      </c>
      <c r="AX186" s="29">
        <f t="shared" si="14"/>
        <v>1</v>
      </c>
    </row>
    <row r="187" spans="1:50" ht="25.5" customHeight="1">
      <c r="A187" s="12">
        <v>1399</v>
      </c>
      <c r="B187" s="12">
        <v>4</v>
      </c>
      <c r="C187" s="12" t="s">
        <v>545</v>
      </c>
      <c r="D187" s="33" t="s">
        <v>546</v>
      </c>
      <c r="E187" s="8">
        <v>167034</v>
      </c>
      <c r="F187" s="8">
        <v>1500</v>
      </c>
      <c r="G187" s="8">
        <v>1671</v>
      </c>
      <c r="H187" s="8">
        <v>135</v>
      </c>
      <c r="I187" s="8">
        <v>0</v>
      </c>
      <c r="J187" s="8">
        <v>0</v>
      </c>
      <c r="K187" s="8">
        <v>163629</v>
      </c>
      <c r="L187" s="8">
        <v>50</v>
      </c>
      <c r="M187" s="8">
        <v>50</v>
      </c>
      <c r="N187" s="8">
        <v>157</v>
      </c>
      <c r="O187" s="8">
        <v>0</v>
      </c>
      <c r="P187" s="8">
        <v>139</v>
      </c>
      <c r="Q187" s="8">
        <v>17</v>
      </c>
      <c r="R187" s="8">
        <v>0</v>
      </c>
      <c r="S187" s="8">
        <v>0</v>
      </c>
      <c r="T187" s="8">
        <v>0</v>
      </c>
      <c r="U187" s="8">
        <v>0</v>
      </c>
      <c r="V187" s="8">
        <v>124</v>
      </c>
      <c r="W187" s="8">
        <v>84</v>
      </c>
      <c r="X187" s="8">
        <v>40</v>
      </c>
      <c r="Y187" s="8">
        <v>0</v>
      </c>
      <c r="Z187" s="8">
        <v>0</v>
      </c>
      <c r="AA187" s="8">
        <v>0</v>
      </c>
      <c r="AB187" s="8">
        <v>0</v>
      </c>
      <c r="AC187" s="8">
        <v>0</v>
      </c>
      <c r="AD187" s="8">
        <v>3110</v>
      </c>
      <c r="AE187" s="8">
        <v>1397</v>
      </c>
      <c r="AF187" s="8">
        <v>42</v>
      </c>
      <c r="AG187" s="8">
        <v>0</v>
      </c>
      <c r="AH187" s="8">
        <v>104</v>
      </c>
      <c r="AI187" s="8">
        <v>1567</v>
      </c>
      <c r="AJ187" s="8">
        <v>0</v>
      </c>
      <c r="AK187" s="8">
        <v>0</v>
      </c>
      <c r="AL187" s="8">
        <v>0</v>
      </c>
      <c r="AM187" s="8">
        <v>0</v>
      </c>
      <c r="AN187" s="8">
        <v>0</v>
      </c>
      <c r="AO187" s="8">
        <v>0</v>
      </c>
      <c r="AP187" s="8">
        <v>0</v>
      </c>
      <c r="AQ187" s="8">
        <v>0</v>
      </c>
      <c r="AR187" s="8">
        <v>0</v>
      </c>
      <c r="AS187" s="8">
        <v>0</v>
      </c>
      <c r="AT187" s="29">
        <f t="shared" si="10"/>
        <v>0</v>
      </c>
      <c r="AU187" s="29">
        <f t="shared" si="11"/>
        <v>0</v>
      </c>
      <c r="AV187" s="29">
        <f t="shared" si="12"/>
        <v>0</v>
      </c>
      <c r="AW187" s="29">
        <f t="shared" si="13"/>
        <v>1</v>
      </c>
      <c r="AX187" s="29">
        <f t="shared" si="14"/>
        <v>-1</v>
      </c>
    </row>
    <row r="188" spans="1:50" ht="25.5" customHeight="1">
      <c r="A188" s="12">
        <v>1399</v>
      </c>
      <c r="B188" s="12">
        <v>3</v>
      </c>
      <c r="C188" s="12" t="s">
        <v>547</v>
      </c>
      <c r="D188" s="33" t="s">
        <v>548</v>
      </c>
      <c r="E188" s="8">
        <v>14075</v>
      </c>
      <c r="F188" s="8">
        <v>5713</v>
      </c>
      <c r="G188" s="8">
        <v>912</v>
      </c>
      <c r="H188" s="8">
        <v>722</v>
      </c>
      <c r="I188" s="8">
        <v>0</v>
      </c>
      <c r="J188" s="8">
        <v>6728</v>
      </c>
      <c r="K188" s="8">
        <v>0</v>
      </c>
      <c r="L188" s="8">
        <v>0</v>
      </c>
      <c r="M188" s="8">
        <v>0</v>
      </c>
      <c r="N188" s="8">
        <v>2055</v>
      </c>
      <c r="O188" s="8">
        <v>2055</v>
      </c>
      <c r="P188" s="8">
        <v>0</v>
      </c>
      <c r="Q188" s="8">
        <v>0</v>
      </c>
      <c r="R188" s="8">
        <v>0</v>
      </c>
      <c r="S188" s="8">
        <v>0</v>
      </c>
      <c r="T188" s="8">
        <v>0</v>
      </c>
      <c r="U188" s="8">
        <v>0</v>
      </c>
      <c r="V188" s="8">
        <v>741</v>
      </c>
      <c r="W188" s="8">
        <v>741</v>
      </c>
      <c r="X188" s="8">
        <v>0</v>
      </c>
      <c r="Y188" s="8">
        <v>0</v>
      </c>
      <c r="Z188" s="8">
        <v>0</v>
      </c>
      <c r="AA188" s="8">
        <v>0</v>
      </c>
      <c r="AB188" s="8">
        <v>0</v>
      </c>
      <c r="AC188" s="8">
        <v>0</v>
      </c>
      <c r="AD188" s="8">
        <v>500</v>
      </c>
      <c r="AE188" s="8">
        <v>500</v>
      </c>
      <c r="AF188" s="8">
        <v>0</v>
      </c>
      <c r="AG188" s="8">
        <v>0</v>
      </c>
      <c r="AH188" s="8">
        <v>0</v>
      </c>
      <c r="AI188" s="8">
        <v>0</v>
      </c>
      <c r="AJ188" s="8">
        <v>0</v>
      </c>
      <c r="AK188" s="8">
        <v>0</v>
      </c>
      <c r="AL188" s="8">
        <v>0</v>
      </c>
      <c r="AM188" s="8">
        <v>0</v>
      </c>
      <c r="AN188" s="8">
        <v>0</v>
      </c>
      <c r="AO188" s="8">
        <v>0</v>
      </c>
      <c r="AP188" s="8">
        <v>0</v>
      </c>
      <c r="AQ188" s="8">
        <v>0</v>
      </c>
      <c r="AR188" s="8">
        <v>0</v>
      </c>
      <c r="AS188" s="8">
        <v>0</v>
      </c>
      <c r="AT188" s="29">
        <f t="shared" si="10"/>
        <v>0</v>
      </c>
      <c r="AU188" s="29">
        <f t="shared" si="11"/>
        <v>0</v>
      </c>
      <c r="AV188" s="29">
        <f t="shared" si="12"/>
        <v>0</v>
      </c>
      <c r="AW188" s="29">
        <f t="shared" si="13"/>
        <v>0</v>
      </c>
      <c r="AX188" s="29">
        <f t="shared" si="14"/>
        <v>0</v>
      </c>
    </row>
    <row r="189" spans="1:50" ht="25.5" customHeight="1">
      <c r="A189" s="12">
        <v>1399</v>
      </c>
      <c r="B189" s="12">
        <v>4</v>
      </c>
      <c r="C189" s="12" t="s">
        <v>549</v>
      </c>
      <c r="D189" s="33" t="s">
        <v>548</v>
      </c>
      <c r="E189" s="8">
        <v>14075</v>
      </c>
      <c r="F189" s="8">
        <v>5713</v>
      </c>
      <c r="G189" s="8">
        <v>912</v>
      </c>
      <c r="H189" s="8">
        <v>722</v>
      </c>
      <c r="I189" s="8">
        <v>0</v>
      </c>
      <c r="J189" s="8">
        <v>6728</v>
      </c>
      <c r="K189" s="8">
        <v>0</v>
      </c>
      <c r="L189" s="8">
        <v>0</v>
      </c>
      <c r="M189" s="8">
        <v>0</v>
      </c>
      <c r="N189" s="8">
        <v>2055</v>
      </c>
      <c r="O189" s="8">
        <v>2055</v>
      </c>
      <c r="P189" s="8">
        <v>0</v>
      </c>
      <c r="Q189" s="8">
        <v>0</v>
      </c>
      <c r="R189" s="8">
        <v>0</v>
      </c>
      <c r="S189" s="8">
        <v>0</v>
      </c>
      <c r="T189" s="8">
        <v>0</v>
      </c>
      <c r="U189" s="8">
        <v>0</v>
      </c>
      <c r="V189" s="8">
        <v>741</v>
      </c>
      <c r="W189" s="8">
        <v>741</v>
      </c>
      <c r="X189" s="8">
        <v>0</v>
      </c>
      <c r="Y189" s="8">
        <v>0</v>
      </c>
      <c r="Z189" s="8">
        <v>0</v>
      </c>
      <c r="AA189" s="8">
        <v>0</v>
      </c>
      <c r="AB189" s="8">
        <v>0</v>
      </c>
      <c r="AC189" s="8">
        <v>0</v>
      </c>
      <c r="AD189" s="8">
        <v>500</v>
      </c>
      <c r="AE189" s="8">
        <v>500</v>
      </c>
      <c r="AF189" s="8">
        <v>0</v>
      </c>
      <c r="AG189" s="8">
        <v>0</v>
      </c>
      <c r="AH189" s="8">
        <v>0</v>
      </c>
      <c r="AI189" s="8">
        <v>0</v>
      </c>
      <c r="AJ189" s="8">
        <v>0</v>
      </c>
      <c r="AK189" s="8">
        <v>0</v>
      </c>
      <c r="AL189" s="8">
        <v>0</v>
      </c>
      <c r="AM189" s="8">
        <v>0</v>
      </c>
      <c r="AN189" s="8">
        <v>0</v>
      </c>
      <c r="AO189" s="8">
        <v>0</v>
      </c>
      <c r="AP189" s="8">
        <v>0</v>
      </c>
      <c r="AQ189" s="8">
        <v>0</v>
      </c>
      <c r="AR189" s="8">
        <v>0</v>
      </c>
      <c r="AS189" s="8">
        <v>0</v>
      </c>
      <c r="AT189" s="29">
        <f t="shared" si="10"/>
        <v>0</v>
      </c>
      <c r="AU189" s="29">
        <f t="shared" si="11"/>
        <v>0</v>
      </c>
      <c r="AV189" s="29">
        <f t="shared" si="12"/>
        <v>0</v>
      </c>
      <c r="AW189" s="29">
        <f t="shared" si="13"/>
        <v>0</v>
      </c>
      <c r="AX189" s="29">
        <f t="shared" si="14"/>
        <v>0</v>
      </c>
    </row>
    <row r="190" spans="1:50" ht="25.5" customHeight="1">
      <c r="A190" s="12">
        <v>1399</v>
      </c>
      <c r="B190" s="12">
        <v>3</v>
      </c>
      <c r="C190" s="12" t="s">
        <v>550</v>
      </c>
      <c r="D190" s="33" t="s">
        <v>551</v>
      </c>
      <c r="E190" s="8">
        <v>51905</v>
      </c>
      <c r="F190" s="8">
        <v>29567</v>
      </c>
      <c r="G190" s="8">
        <v>3990</v>
      </c>
      <c r="H190" s="8">
        <v>3078</v>
      </c>
      <c r="I190" s="8">
        <v>5947</v>
      </c>
      <c r="J190" s="8">
        <v>6337</v>
      </c>
      <c r="K190" s="8">
        <v>2700</v>
      </c>
      <c r="L190" s="8">
        <v>49</v>
      </c>
      <c r="M190" s="8">
        <v>238</v>
      </c>
      <c r="N190" s="8">
        <v>23140</v>
      </c>
      <c r="O190" s="8">
        <v>22660</v>
      </c>
      <c r="P190" s="8">
        <v>11</v>
      </c>
      <c r="Q190" s="8">
        <v>469</v>
      </c>
      <c r="R190" s="8">
        <v>0</v>
      </c>
      <c r="S190" s="8">
        <v>0</v>
      </c>
      <c r="T190" s="8">
        <v>0</v>
      </c>
      <c r="U190" s="8">
        <v>0</v>
      </c>
      <c r="V190" s="8">
        <v>11946</v>
      </c>
      <c r="W190" s="8">
        <v>8778</v>
      </c>
      <c r="X190" s="8">
        <v>0</v>
      </c>
      <c r="Y190" s="8">
        <v>0</v>
      </c>
      <c r="Z190" s="8">
        <v>0</v>
      </c>
      <c r="AA190" s="8">
        <v>3168</v>
      </c>
      <c r="AB190" s="8">
        <v>0</v>
      </c>
      <c r="AC190" s="8">
        <v>0</v>
      </c>
      <c r="AD190" s="8">
        <v>15165</v>
      </c>
      <c r="AE190" s="8">
        <v>3151</v>
      </c>
      <c r="AF190" s="8">
        <v>62</v>
      </c>
      <c r="AG190" s="8">
        <v>15</v>
      </c>
      <c r="AH190" s="8">
        <v>320</v>
      </c>
      <c r="AI190" s="8">
        <v>11617</v>
      </c>
      <c r="AJ190" s="8">
        <v>0</v>
      </c>
      <c r="AK190" s="8">
        <v>0</v>
      </c>
      <c r="AL190" s="8">
        <v>0</v>
      </c>
      <c r="AM190" s="8">
        <v>0</v>
      </c>
      <c r="AN190" s="8">
        <v>0</v>
      </c>
      <c r="AO190" s="8">
        <v>0</v>
      </c>
      <c r="AP190" s="8">
        <v>0</v>
      </c>
      <c r="AQ190" s="8">
        <v>0</v>
      </c>
      <c r="AR190" s="8">
        <v>0</v>
      </c>
      <c r="AS190" s="8">
        <v>0</v>
      </c>
      <c r="AT190" s="29">
        <f t="shared" si="10"/>
        <v>0</v>
      </c>
      <c r="AU190" s="29">
        <f t="shared" si="11"/>
        <v>0</v>
      </c>
      <c r="AV190" s="29">
        <f t="shared" si="12"/>
        <v>0</v>
      </c>
      <c r="AW190" s="29">
        <f t="shared" si="13"/>
        <v>0</v>
      </c>
      <c r="AX190" s="29">
        <f t="shared" si="14"/>
        <v>-1</v>
      </c>
    </row>
    <row r="191" spans="1:50" ht="25.5" customHeight="1">
      <c r="A191" s="12">
        <v>1399</v>
      </c>
      <c r="B191" s="12">
        <v>4</v>
      </c>
      <c r="C191" s="12" t="s">
        <v>552</v>
      </c>
      <c r="D191" s="33" t="s">
        <v>553</v>
      </c>
      <c r="E191" s="8">
        <v>21368</v>
      </c>
      <c r="F191" s="8">
        <v>5817</v>
      </c>
      <c r="G191" s="8">
        <v>1147</v>
      </c>
      <c r="H191" s="8">
        <v>2053</v>
      </c>
      <c r="I191" s="8">
        <v>5947</v>
      </c>
      <c r="J191" s="8">
        <v>6337</v>
      </c>
      <c r="K191" s="8">
        <v>0</v>
      </c>
      <c r="L191" s="8">
        <v>8</v>
      </c>
      <c r="M191" s="8">
        <v>58</v>
      </c>
      <c r="N191" s="8">
        <v>424</v>
      </c>
      <c r="O191" s="8">
        <v>160</v>
      </c>
      <c r="P191" s="8">
        <v>11</v>
      </c>
      <c r="Q191" s="8">
        <v>253</v>
      </c>
      <c r="R191" s="8">
        <v>0</v>
      </c>
      <c r="S191" s="8">
        <v>0</v>
      </c>
      <c r="T191" s="8">
        <v>0</v>
      </c>
      <c r="U191" s="8">
        <v>0</v>
      </c>
      <c r="V191" s="8">
        <v>10566</v>
      </c>
      <c r="W191" s="8">
        <v>8216</v>
      </c>
      <c r="X191" s="8">
        <v>0</v>
      </c>
      <c r="Y191" s="8">
        <v>0</v>
      </c>
      <c r="Z191" s="8">
        <v>0</v>
      </c>
      <c r="AA191" s="8">
        <v>2350</v>
      </c>
      <c r="AB191" s="8">
        <v>0</v>
      </c>
      <c r="AC191" s="8">
        <v>0</v>
      </c>
      <c r="AD191" s="8">
        <v>13851</v>
      </c>
      <c r="AE191" s="8">
        <v>2178</v>
      </c>
      <c r="AF191" s="8">
        <v>62</v>
      </c>
      <c r="AG191" s="8">
        <v>15</v>
      </c>
      <c r="AH191" s="8">
        <v>65</v>
      </c>
      <c r="AI191" s="8">
        <v>11531</v>
      </c>
      <c r="AJ191" s="8">
        <v>0</v>
      </c>
      <c r="AK191" s="8">
        <v>0</v>
      </c>
      <c r="AL191" s="8">
        <v>0</v>
      </c>
      <c r="AM191" s="8">
        <v>0</v>
      </c>
      <c r="AN191" s="8">
        <v>0</v>
      </c>
      <c r="AO191" s="8">
        <v>0</v>
      </c>
      <c r="AP191" s="8">
        <v>0</v>
      </c>
      <c r="AQ191" s="8">
        <v>0</v>
      </c>
      <c r="AR191" s="8">
        <v>0</v>
      </c>
      <c r="AS191" s="8">
        <v>0</v>
      </c>
      <c r="AT191" s="29">
        <f t="shared" si="10"/>
        <v>0</v>
      </c>
      <c r="AU191" s="29">
        <f t="shared" si="11"/>
        <v>0</v>
      </c>
      <c r="AV191" s="29">
        <f t="shared" si="12"/>
        <v>0</v>
      </c>
      <c r="AW191" s="29">
        <f t="shared" si="13"/>
        <v>0</v>
      </c>
      <c r="AX191" s="29">
        <f t="shared" si="14"/>
        <v>1</v>
      </c>
    </row>
    <row r="192" spans="1:50" ht="25.5" customHeight="1">
      <c r="A192" s="12">
        <v>1399</v>
      </c>
      <c r="B192" s="12">
        <v>4</v>
      </c>
      <c r="C192" s="12" t="s">
        <v>554</v>
      </c>
      <c r="D192" s="33" t="s">
        <v>555</v>
      </c>
      <c r="E192" s="8">
        <v>1281</v>
      </c>
      <c r="F192" s="8">
        <v>1250</v>
      </c>
      <c r="G192" s="8">
        <v>0</v>
      </c>
      <c r="H192" s="8">
        <v>31</v>
      </c>
      <c r="I192" s="8">
        <v>0</v>
      </c>
      <c r="J192" s="8">
        <v>0</v>
      </c>
      <c r="K192" s="8">
        <v>0</v>
      </c>
      <c r="L192" s="8">
        <v>0</v>
      </c>
      <c r="M192" s="8">
        <v>0</v>
      </c>
      <c r="N192" s="8">
        <v>0</v>
      </c>
      <c r="O192" s="8">
        <v>0</v>
      </c>
      <c r="P192" s="8">
        <v>0</v>
      </c>
      <c r="Q192" s="8">
        <v>0</v>
      </c>
      <c r="R192" s="8">
        <v>0</v>
      </c>
      <c r="S192" s="8">
        <v>0</v>
      </c>
      <c r="T192" s="8">
        <v>0</v>
      </c>
      <c r="U192" s="8">
        <v>0</v>
      </c>
      <c r="V192" s="8">
        <v>0</v>
      </c>
      <c r="W192" s="8">
        <v>0</v>
      </c>
      <c r="X192" s="8">
        <v>0</v>
      </c>
      <c r="Y192" s="8">
        <v>0</v>
      </c>
      <c r="Z192" s="8">
        <v>0</v>
      </c>
      <c r="AA192" s="8">
        <v>0</v>
      </c>
      <c r="AB192" s="8">
        <v>0</v>
      </c>
      <c r="AC192" s="8">
        <v>0</v>
      </c>
      <c r="AD192" s="8">
        <v>320</v>
      </c>
      <c r="AE192" s="8">
        <v>320</v>
      </c>
      <c r="AF192" s="8">
        <v>0</v>
      </c>
      <c r="AG192" s="8">
        <v>0</v>
      </c>
      <c r="AH192" s="8">
        <v>0</v>
      </c>
      <c r="AI192" s="8">
        <v>0</v>
      </c>
      <c r="AJ192" s="8">
        <v>0</v>
      </c>
      <c r="AK192" s="8">
        <v>0</v>
      </c>
      <c r="AL192" s="8">
        <v>0</v>
      </c>
      <c r="AM192" s="8">
        <v>0</v>
      </c>
      <c r="AN192" s="8">
        <v>0</v>
      </c>
      <c r="AO192" s="8">
        <v>0</v>
      </c>
      <c r="AP192" s="8">
        <v>0</v>
      </c>
      <c r="AQ192" s="8">
        <v>0</v>
      </c>
      <c r="AR192" s="8">
        <v>0</v>
      </c>
      <c r="AS192" s="8">
        <v>0</v>
      </c>
      <c r="AT192" s="29">
        <f t="shared" si="10"/>
        <v>0</v>
      </c>
      <c r="AU192" s="29">
        <f t="shared" si="11"/>
        <v>0</v>
      </c>
      <c r="AV192" s="29">
        <f t="shared" si="12"/>
        <v>0</v>
      </c>
      <c r="AW192" s="29">
        <f t="shared" si="13"/>
        <v>0</v>
      </c>
      <c r="AX192" s="29">
        <f t="shared" si="14"/>
        <v>0</v>
      </c>
    </row>
    <row r="193" spans="1:50" ht="25.5" customHeight="1">
      <c r="A193" s="12">
        <v>1399</v>
      </c>
      <c r="B193" s="12">
        <v>4</v>
      </c>
      <c r="C193" s="12" t="s">
        <v>556</v>
      </c>
      <c r="D193" s="33" t="s">
        <v>551</v>
      </c>
      <c r="E193" s="8">
        <v>29257</v>
      </c>
      <c r="F193" s="8">
        <v>22500</v>
      </c>
      <c r="G193" s="8">
        <v>2842</v>
      </c>
      <c r="H193" s="8">
        <v>994</v>
      </c>
      <c r="I193" s="8">
        <v>0</v>
      </c>
      <c r="J193" s="8">
        <v>0</v>
      </c>
      <c r="K193" s="8">
        <v>2700</v>
      </c>
      <c r="L193" s="8">
        <v>41</v>
      </c>
      <c r="M193" s="8">
        <v>180</v>
      </c>
      <c r="N193" s="8">
        <v>22716</v>
      </c>
      <c r="O193" s="8">
        <v>22500</v>
      </c>
      <c r="P193" s="8">
        <v>0</v>
      </c>
      <c r="Q193" s="8">
        <v>216</v>
      </c>
      <c r="R193" s="8">
        <v>0</v>
      </c>
      <c r="S193" s="8">
        <v>0</v>
      </c>
      <c r="T193" s="8">
        <v>0</v>
      </c>
      <c r="U193" s="8">
        <v>0</v>
      </c>
      <c r="V193" s="8">
        <v>1380</v>
      </c>
      <c r="W193" s="8">
        <v>562</v>
      </c>
      <c r="X193" s="8">
        <v>0</v>
      </c>
      <c r="Y193" s="8">
        <v>0</v>
      </c>
      <c r="Z193" s="8">
        <v>0</v>
      </c>
      <c r="AA193" s="8">
        <v>818</v>
      </c>
      <c r="AB193" s="8">
        <v>0</v>
      </c>
      <c r="AC193" s="8">
        <v>0</v>
      </c>
      <c r="AD193" s="8">
        <v>994</v>
      </c>
      <c r="AE193" s="8">
        <v>654</v>
      </c>
      <c r="AF193" s="8">
        <v>0</v>
      </c>
      <c r="AG193" s="8">
        <v>0</v>
      </c>
      <c r="AH193" s="8">
        <v>255</v>
      </c>
      <c r="AI193" s="8">
        <v>85</v>
      </c>
      <c r="AJ193" s="8">
        <v>0</v>
      </c>
      <c r="AK193" s="8">
        <v>0</v>
      </c>
      <c r="AL193" s="8">
        <v>0</v>
      </c>
      <c r="AM193" s="8">
        <v>0</v>
      </c>
      <c r="AN193" s="8">
        <v>0</v>
      </c>
      <c r="AO193" s="8">
        <v>0</v>
      </c>
      <c r="AP193" s="8">
        <v>0</v>
      </c>
      <c r="AQ193" s="8">
        <v>0</v>
      </c>
      <c r="AR193" s="8">
        <v>0</v>
      </c>
      <c r="AS193" s="8">
        <v>0</v>
      </c>
      <c r="AT193" s="29">
        <f t="shared" si="10"/>
        <v>0</v>
      </c>
      <c r="AU193" s="29">
        <f t="shared" si="11"/>
        <v>0</v>
      </c>
      <c r="AV193" s="29">
        <f t="shared" si="12"/>
        <v>0</v>
      </c>
      <c r="AW193" s="29">
        <f t="shared" si="13"/>
        <v>0</v>
      </c>
      <c r="AX193" s="29">
        <f t="shared" si="14"/>
        <v>0</v>
      </c>
    </row>
    <row r="194" spans="1:50" ht="25.5" customHeight="1">
      <c r="A194" s="12">
        <v>1399</v>
      </c>
      <c r="B194" s="12">
        <v>2</v>
      </c>
      <c r="C194" s="12" t="s">
        <v>557</v>
      </c>
      <c r="D194" s="33" t="s">
        <v>558</v>
      </c>
      <c r="E194" s="8">
        <v>114214</v>
      </c>
      <c r="F194" s="8">
        <v>67460</v>
      </c>
      <c r="G194" s="8">
        <v>22591</v>
      </c>
      <c r="H194" s="8">
        <v>3317</v>
      </c>
      <c r="I194" s="8">
        <v>384</v>
      </c>
      <c r="J194" s="8">
        <v>17172</v>
      </c>
      <c r="K194" s="8">
        <v>0</v>
      </c>
      <c r="L194" s="8">
        <v>1915</v>
      </c>
      <c r="M194" s="8">
        <v>1376</v>
      </c>
      <c r="N194" s="8">
        <v>31710</v>
      </c>
      <c r="O194" s="8">
        <v>20469</v>
      </c>
      <c r="P194" s="8">
        <v>8825</v>
      </c>
      <c r="Q194" s="8">
        <v>58</v>
      </c>
      <c r="R194" s="8">
        <v>0</v>
      </c>
      <c r="S194" s="8">
        <v>0</v>
      </c>
      <c r="T194" s="8">
        <v>1915</v>
      </c>
      <c r="U194" s="8">
        <v>444</v>
      </c>
      <c r="V194" s="8">
        <v>60626</v>
      </c>
      <c r="W194" s="8">
        <v>22452</v>
      </c>
      <c r="X194" s="8">
        <v>735</v>
      </c>
      <c r="Y194" s="8">
        <v>0</v>
      </c>
      <c r="Z194" s="8">
        <v>0</v>
      </c>
      <c r="AA194" s="8">
        <v>37385</v>
      </c>
      <c r="AB194" s="8">
        <v>0</v>
      </c>
      <c r="AC194" s="8">
        <v>54</v>
      </c>
      <c r="AD194" s="8">
        <v>61964</v>
      </c>
      <c r="AE194" s="8">
        <v>41603</v>
      </c>
      <c r="AF194" s="8">
        <v>3573</v>
      </c>
      <c r="AG194" s="8">
        <v>106</v>
      </c>
      <c r="AH194" s="8">
        <v>1819</v>
      </c>
      <c r="AI194" s="8">
        <v>14352</v>
      </c>
      <c r="AJ194" s="8">
        <v>512</v>
      </c>
      <c r="AK194" s="8">
        <v>261</v>
      </c>
      <c r="AL194" s="8">
        <v>261</v>
      </c>
      <c r="AM194" s="8">
        <v>0</v>
      </c>
      <c r="AN194" s="8">
        <v>0</v>
      </c>
      <c r="AO194" s="8">
        <v>0</v>
      </c>
      <c r="AP194" s="8">
        <v>0</v>
      </c>
      <c r="AQ194" s="8">
        <v>0</v>
      </c>
      <c r="AR194" s="8">
        <v>0</v>
      </c>
      <c r="AS194" s="8">
        <v>0</v>
      </c>
      <c r="AT194" s="29">
        <f t="shared" si="10"/>
        <v>0</v>
      </c>
      <c r="AU194" s="29">
        <f t="shared" si="11"/>
        <v>-1</v>
      </c>
      <c r="AV194" s="29">
        <f t="shared" si="12"/>
        <v>0</v>
      </c>
      <c r="AW194" s="29">
        <f t="shared" si="13"/>
        <v>-1</v>
      </c>
      <c r="AX194" s="29">
        <f t="shared" si="14"/>
        <v>-1</v>
      </c>
    </row>
    <row r="195" spans="1:50" ht="25.5" customHeight="1">
      <c r="A195" s="12">
        <v>1399</v>
      </c>
      <c r="B195" s="12">
        <v>3</v>
      </c>
      <c r="C195" s="12" t="s">
        <v>559</v>
      </c>
      <c r="D195" s="33" t="s">
        <v>558</v>
      </c>
      <c r="E195" s="8">
        <v>114214</v>
      </c>
      <c r="F195" s="8">
        <v>67460</v>
      </c>
      <c r="G195" s="8">
        <v>22591</v>
      </c>
      <c r="H195" s="8">
        <v>3317</v>
      </c>
      <c r="I195" s="8">
        <v>384</v>
      </c>
      <c r="J195" s="8">
        <v>17172</v>
      </c>
      <c r="K195" s="8">
        <v>0</v>
      </c>
      <c r="L195" s="8">
        <v>1915</v>
      </c>
      <c r="M195" s="8">
        <v>1376</v>
      </c>
      <c r="N195" s="8">
        <v>31710</v>
      </c>
      <c r="O195" s="8">
        <v>20469</v>
      </c>
      <c r="P195" s="8">
        <v>8825</v>
      </c>
      <c r="Q195" s="8">
        <v>58</v>
      </c>
      <c r="R195" s="8">
        <v>0</v>
      </c>
      <c r="S195" s="8">
        <v>0</v>
      </c>
      <c r="T195" s="8">
        <v>1915</v>
      </c>
      <c r="U195" s="8">
        <v>444</v>
      </c>
      <c r="V195" s="8">
        <v>60626</v>
      </c>
      <c r="W195" s="8">
        <v>22452</v>
      </c>
      <c r="X195" s="8">
        <v>735</v>
      </c>
      <c r="Y195" s="8">
        <v>0</v>
      </c>
      <c r="Z195" s="8">
        <v>0</v>
      </c>
      <c r="AA195" s="8">
        <v>37385</v>
      </c>
      <c r="AB195" s="8">
        <v>0</v>
      </c>
      <c r="AC195" s="8">
        <v>54</v>
      </c>
      <c r="AD195" s="8">
        <v>61964</v>
      </c>
      <c r="AE195" s="8">
        <v>41603</v>
      </c>
      <c r="AF195" s="8">
        <v>3573</v>
      </c>
      <c r="AG195" s="8">
        <v>106</v>
      </c>
      <c r="AH195" s="8">
        <v>1819</v>
      </c>
      <c r="AI195" s="8">
        <v>14352</v>
      </c>
      <c r="AJ195" s="8">
        <v>512</v>
      </c>
      <c r="AK195" s="8">
        <v>261</v>
      </c>
      <c r="AL195" s="8">
        <v>261</v>
      </c>
      <c r="AM195" s="8">
        <v>0</v>
      </c>
      <c r="AN195" s="8">
        <v>0</v>
      </c>
      <c r="AO195" s="8">
        <v>0</v>
      </c>
      <c r="AP195" s="8">
        <v>0</v>
      </c>
      <c r="AQ195" s="8">
        <v>0</v>
      </c>
      <c r="AR195" s="8">
        <v>0</v>
      </c>
      <c r="AS195" s="8">
        <v>0</v>
      </c>
      <c r="AT195" s="29">
        <f t="shared" si="10"/>
        <v>0</v>
      </c>
      <c r="AU195" s="29">
        <f t="shared" si="11"/>
        <v>-1</v>
      </c>
      <c r="AV195" s="29">
        <f t="shared" si="12"/>
        <v>0</v>
      </c>
      <c r="AW195" s="29">
        <f t="shared" si="13"/>
        <v>-1</v>
      </c>
      <c r="AX195" s="29">
        <f t="shared" si="14"/>
        <v>-1</v>
      </c>
    </row>
    <row r="196" spans="1:50" ht="25.5" customHeight="1">
      <c r="A196" s="12">
        <v>1399</v>
      </c>
      <c r="B196" s="12">
        <v>4</v>
      </c>
      <c r="C196" s="12" t="s">
        <v>560</v>
      </c>
      <c r="D196" s="33" t="s">
        <v>558</v>
      </c>
      <c r="E196" s="8">
        <v>114214</v>
      </c>
      <c r="F196" s="8">
        <v>67460</v>
      </c>
      <c r="G196" s="8">
        <v>22591</v>
      </c>
      <c r="H196" s="8">
        <v>3317</v>
      </c>
      <c r="I196" s="8">
        <v>384</v>
      </c>
      <c r="J196" s="8">
        <v>17172</v>
      </c>
      <c r="K196" s="8">
        <v>0</v>
      </c>
      <c r="L196" s="8">
        <v>1915</v>
      </c>
      <c r="M196" s="8">
        <v>1376</v>
      </c>
      <c r="N196" s="8">
        <v>31710</v>
      </c>
      <c r="O196" s="8">
        <v>20469</v>
      </c>
      <c r="P196" s="8">
        <v>8825</v>
      </c>
      <c r="Q196" s="8">
        <v>58</v>
      </c>
      <c r="R196" s="8">
        <v>0</v>
      </c>
      <c r="S196" s="8">
        <v>0</v>
      </c>
      <c r="T196" s="8">
        <v>1915</v>
      </c>
      <c r="U196" s="8">
        <v>444</v>
      </c>
      <c r="V196" s="8">
        <v>60626</v>
      </c>
      <c r="W196" s="8">
        <v>22452</v>
      </c>
      <c r="X196" s="8">
        <v>735</v>
      </c>
      <c r="Y196" s="8">
        <v>0</v>
      </c>
      <c r="Z196" s="8">
        <v>0</v>
      </c>
      <c r="AA196" s="8">
        <v>37385</v>
      </c>
      <c r="AB196" s="8">
        <v>0</v>
      </c>
      <c r="AC196" s="8">
        <v>54</v>
      </c>
      <c r="AD196" s="8">
        <v>61964</v>
      </c>
      <c r="AE196" s="8">
        <v>41603</v>
      </c>
      <c r="AF196" s="8">
        <v>3573</v>
      </c>
      <c r="AG196" s="8">
        <v>106</v>
      </c>
      <c r="AH196" s="8">
        <v>1819</v>
      </c>
      <c r="AI196" s="8">
        <v>14352</v>
      </c>
      <c r="AJ196" s="8">
        <v>512</v>
      </c>
      <c r="AK196" s="8">
        <v>261</v>
      </c>
      <c r="AL196" s="8">
        <v>261</v>
      </c>
      <c r="AM196" s="8">
        <v>0</v>
      </c>
      <c r="AN196" s="8">
        <v>0</v>
      </c>
      <c r="AO196" s="8">
        <v>0</v>
      </c>
      <c r="AP196" s="8">
        <v>0</v>
      </c>
      <c r="AQ196" s="8">
        <v>0</v>
      </c>
      <c r="AR196" s="8">
        <v>0</v>
      </c>
      <c r="AS196" s="8">
        <v>0</v>
      </c>
      <c r="AT196" s="29">
        <f t="shared" si="10"/>
        <v>0</v>
      </c>
      <c r="AU196" s="29">
        <f t="shared" si="11"/>
        <v>-1</v>
      </c>
      <c r="AV196" s="29">
        <f t="shared" si="12"/>
        <v>0</v>
      </c>
      <c r="AW196" s="29">
        <f t="shared" si="13"/>
        <v>-1</v>
      </c>
      <c r="AX196" s="29">
        <f t="shared" si="14"/>
        <v>-1</v>
      </c>
    </row>
    <row r="197" spans="1:50" ht="25.5" customHeight="1">
      <c r="A197" s="12">
        <v>1399</v>
      </c>
      <c r="B197" s="12">
        <v>2</v>
      </c>
      <c r="C197" s="12" t="s">
        <v>561</v>
      </c>
      <c r="D197" s="33" t="s">
        <v>562</v>
      </c>
      <c r="E197" s="8">
        <v>1176246</v>
      </c>
      <c r="F197" s="8">
        <v>934783</v>
      </c>
      <c r="G197" s="8">
        <v>50888</v>
      </c>
      <c r="H197" s="8">
        <v>61143</v>
      </c>
      <c r="I197" s="8">
        <v>4198</v>
      </c>
      <c r="J197" s="8">
        <v>73886</v>
      </c>
      <c r="K197" s="8">
        <v>39638</v>
      </c>
      <c r="L197" s="8">
        <v>3783</v>
      </c>
      <c r="M197" s="8">
        <v>7928</v>
      </c>
      <c r="N197" s="8">
        <v>136140</v>
      </c>
      <c r="O197" s="8">
        <v>114379</v>
      </c>
      <c r="P197" s="8">
        <v>16098</v>
      </c>
      <c r="Q197" s="8">
        <v>253</v>
      </c>
      <c r="R197" s="8">
        <v>0</v>
      </c>
      <c r="S197" s="8">
        <v>360</v>
      </c>
      <c r="T197" s="8">
        <v>343</v>
      </c>
      <c r="U197" s="8">
        <v>4708</v>
      </c>
      <c r="V197" s="8">
        <v>30706</v>
      </c>
      <c r="W197" s="8">
        <v>28096</v>
      </c>
      <c r="X197" s="8">
        <v>1467</v>
      </c>
      <c r="Y197" s="8">
        <v>235</v>
      </c>
      <c r="Z197" s="8">
        <v>200</v>
      </c>
      <c r="AA197" s="8">
        <v>693</v>
      </c>
      <c r="AB197" s="8">
        <v>10</v>
      </c>
      <c r="AC197" s="8">
        <v>5</v>
      </c>
      <c r="AD197" s="8">
        <v>40511</v>
      </c>
      <c r="AE197" s="8">
        <v>24127</v>
      </c>
      <c r="AF197" s="8">
        <v>199</v>
      </c>
      <c r="AG197" s="8">
        <v>170</v>
      </c>
      <c r="AH197" s="8">
        <v>296</v>
      </c>
      <c r="AI197" s="8">
        <v>15619</v>
      </c>
      <c r="AJ197" s="8">
        <v>100</v>
      </c>
      <c r="AK197" s="8">
        <v>121</v>
      </c>
      <c r="AL197" s="8">
        <v>0</v>
      </c>
      <c r="AM197" s="8">
        <v>0</v>
      </c>
      <c r="AN197" s="8">
        <v>0</v>
      </c>
      <c r="AO197" s="8">
        <v>0</v>
      </c>
      <c r="AP197" s="8">
        <v>0</v>
      </c>
      <c r="AQ197" s="8">
        <v>121</v>
      </c>
      <c r="AR197" s="8">
        <v>0</v>
      </c>
      <c r="AS197" s="8">
        <v>0</v>
      </c>
      <c r="AT197" s="29">
        <f t="shared" ref="AT197:AT213" si="15">AK197-AS197-AR197-AQ197-AP197-AO197-AN197-AM197-AL197</f>
        <v>0</v>
      </c>
      <c r="AU197" s="29">
        <f t="shared" ref="AU197:AU213" si="16">AD197-AE197-AF197-AG197-AH197-AI197-AJ197</f>
        <v>0</v>
      </c>
      <c r="AV197" s="29">
        <f t="shared" ref="AV197:AV213" si="17">V197-W197-X197-Y197-Z197-AA197-AB197-AC197</f>
        <v>0</v>
      </c>
      <c r="AW197" s="29">
        <f t="shared" ref="AW197:AW213" si="18">N197-O197-P197-Q197-R197-S197-T197-U197</f>
        <v>-1</v>
      </c>
      <c r="AX197" s="29">
        <f t="shared" ref="AX197:AX213" si="19">E197-F197-G197-H197-I197-J197-K197-L197-M197</f>
        <v>-1</v>
      </c>
    </row>
    <row r="198" spans="1:50" ht="25.5" customHeight="1">
      <c r="A198" s="12">
        <v>1399</v>
      </c>
      <c r="B198" s="12">
        <v>3</v>
      </c>
      <c r="C198" s="12" t="s">
        <v>563</v>
      </c>
      <c r="D198" s="33" t="s">
        <v>564</v>
      </c>
      <c r="E198" s="8">
        <v>805</v>
      </c>
      <c r="F198" s="8">
        <v>140</v>
      </c>
      <c r="G198" s="8">
        <v>510</v>
      </c>
      <c r="H198" s="8">
        <v>143</v>
      </c>
      <c r="I198" s="8">
        <v>0</v>
      </c>
      <c r="J198" s="8">
        <v>0</v>
      </c>
      <c r="K198" s="8">
        <v>0</v>
      </c>
      <c r="L198" s="8">
        <v>12</v>
      </c>
      <c r="M198" s="8">
        <v>0</v>
      </c>
      <c r="N198" s="8">
        <v>0</v>
      </c>
      <c r="O198" s="8">
        <v>0</v>
      </c>
      <c r="P198" s="8">
        <v>0</v>
      </c>
      <c r="Q198" s="8">
        <v>0</v>
      </c>
      <c r="R198" s="8">
        <v>0</v>
      </c>
      <c r="S198" s="8">
        <v>0</v>
      </c>
      <c r="T198" s="8">
        <v>0</v>
      </c>
      <c r="U198" s="8">
        <v>0</v>
      </c>
      <c r="V198" s="8">
        <v>205</v>
      </c>
      <c r="W198" s="8">
        <v>150</v>
      </c>
      <c r="X198" s="8">
        <v>10</v>
      </c>
      <c r="Y198" s="8">
        <v>30</v>
      </c>
      <c r="Z198" s="8">
        <v>0</v>
      </c>
      <c r="AA198" s="8">
        <v>0</v>
      </c>
      <c r="AB198" s="8">
        <v>10</v>
      </c>
      <c r="AC198" s="8">
        <v>5</v>
      </c>
      <c r="AD198" s="8">
        <v>169</v>
      </c>
      <c r="AE198" s="8">
        <v>149</v>
      </c>
      <c r="AF198" s="8">
        <v>0</v>
      </c>
      <c r="AG198" s="8">
        <v>0</v>
      </c>
      <c r="AH198" s="8">
        <v>0</v>
      </c>
      <c r="AI198" s="8">
        <v>20</v>
      </c>
      <c r="AJ198" s="8">
        <v>0</v>
      </c>
      <c r="AK198" s="8">
        <v>0</v>
      </c>
      <c r="AL198" s="8">
        <v>0</v>
      </c>
      <c r="AM198" s="8">
        <v>0</v>
      </c>
      <c r="AN198" s="8">
        <v>0</v>
      </c>
      <c r="AO198" s="8">
        <v>0</v>
      </c>
      <c r="AP198" s="8">
        <v>0</v>
      </c>
      <c r="AQ198" s="8">
        <v>0</v>
      </c>
      <c r="AR198" s="8">
        <v>0</v>
      </c>
      <c r="AS198" s="8">
        <v>0</v>
      </c>
      <c r="AT198" s="29">
        <f t="shared" si="15"/>
        <v>0</v>
      </c>
      <c r="AU198" s="29">
        <f t="shared" si="16"/>
        <v>0</v>
      </c>
      <c r="AV198" s="29">
        <f t="shared" si="17"/>
        <v>0</v>
      </c>
      <c r="AW198" s="29">
        <f t="shared" si="18"/>
        <v>0</v>
      </c>
      <c r="AX198" s="29">
        <f t="shared" si="19"/>
        <v>0</v>
      </c>
    </row>
    <row r="199" spans="1:50" ht="25.5" customHeight="1">
      <c r="A199" s="12">
        <v>1399</v>
      </c>
      <c r="B199" s="12">
        <v>4</v>
      </c>
      <c r="C199" s="12" t="s">
        <v>565</v>
      </c>
      <c r="D199" s="33" t="s">
        <v>566</v>
      </c>
      <c r="E199" s="8">
        <v>733</v>
      </c>
      <c r="F199" s="8">
        <v>140</v>
      </c>
      <c r="G199" s="8">
        <v>443</v>
      </c>
      <c r="H199" s="8">
        <v>138</v>
      </c>
      <c r="I199" s="8">
        <v>0</v>
      </c>
      <c r="J199" s="8">
        <v>0</v>
      </c>
      <c r="K199" s="8">
        <v>0</v>
      </c>
      <c r="L199" s="8">
        <v>12</v>
      </c>
      <c r="M199" s="8">
        <v>0</v>
      </c>
      <c r="N199" s="8">
        <v>0</v>
      </c>
      <c r="O199" s="8">
        <v>0</v>
      </c>
      <c r="P199" s="8">
        <v>0</v>
      </c>
      <c r="Q199" s="8">
        <v>0</v>
      </c>
      <c r="R199" s="8">
        <v>0</v>
      </c>
      <c r="S199" s="8">
        <v>0</v>
      </c>
      <c r="T199" s="8">
        <v>0</v>
      </c>
      <c r="U199" s="8">
        <v>0</v>
      </c>
      <c r="V199" s="8">
        <v>205</v>
      </c>
      <c r="W199" s="8">
        <v>150</v>
      </c>
      <c r="X199" s="8">
        <v>10</v>
      </c>
      <c r="Y199" s="8">
        <v>30</v>
      </c>
      <c r="Z199" s="8">
        <v>0</v>
      </c>
      <c r="AA199" s="8">
        <v>0</v>
      </c>
      <c r="AB199" s="8">
        <v>10</v>
      </c>
      <c r="AC199" s="8">
        <v>5</v>
      </c>
      <c r="AD199" s="8">
        <v>169</v>
      </c>
      <c r="AE199" s="8">
        <v>149</v>
      </c>
      <c r="AF199" s="8">
        <v>0</v>
      </c>
      <c r="AG199" s="8">
        <v>0</v>
      </c>
      <c r="AH199" s="8">
        <v>0</v>
      </c>
      <c r="AI199" s="8">
        <v>20</v>
      </c>
      <c r="AJ199" s="8">
        <v>0</v>
      </c>
      <c r="AK199" s="8">
        <v>0</v>
      </c>
      <c r="AL199" s="8">
        <v>0</v>
      </c>
      <c r="AM199" s="8">
        <v>0</v>
      </c>
      <c r="AN199" s="8">
        <v>0</v>
      </c>
      <c r="AO199" s="8">
        <v>0</v>
      </c>
      <c r="AP199" s="8">
        <v>0</v>
      </c>
      <c r="AQ199" s="8">
        <v>0</v>
      </c>
      <c r="AR199" s="8">
        <v>0</v>
      </c>
      <c r="AS199" s="8">
        <v>0</v>
      </c>
      <c r="AT199" s="29">
        <f t="shared" si="15"/>
        <v>0</v>
      </c>
      <c r="AU199" s="29">
        <f t="shared" si="16"/>
        <v>0</v>
      </c>
      <c r="AV199" s="29">
        <f t="shared" si="17"/>
        <v>0</v>
      </c>
      <c r="AW199" s="29">
        <f t="shared" si="18"/>
        <v>0</v>
      </c>
      <c r="AX199" s="29">
        <f t="shared" si="19"/>
        <v>0</v>
      </c>
    </row>
    <row r="200" spans="1:50" ht="25.5" customHeight="1">
      <c r="A200" s="12">
        <v>1399</v>
      </c>
      <c r="B200" s="12">
        <v>3</v>
      </c>
      <c r="C200" s="12" t="s">
        <v>567</v>
      </c>
      <c r="D200" s="33" t="s">
        <v>568</v>
      </c>
      <c r="E200" s="8">
        <v>4841</v>
      </c>
      <c r="F200" s="8">
        <v>3627</v>
      </c>
      <c r="G200" s="8">
        <v>0</v>
      </c>
      <c r="H200" s="8">
        <v>870</v>
      </c>
      <c r="I200" s="8">
        <v>0</v>
      </c>
      <c r="J200" s="8">
        <v>319</v>
      </c>
      <c r="K200" s="8">
        <v>0</v>
      </c>
      <c r="L200" s="8">
        <v>0</v>
      </c>
      <c r="M200" s="8">
        <v>25</v>
      </c>
      <c r="N200" s="8">
        <v>25</v>
      </c>
      <c r="O200" s="8">
        <v>0</v>
      </c>
      <c r="P200" s="8">
        <v>0</v>
      </c>
      <c r="Q200" s="8">
        <v>0</v>
      </c>
      <c r="R200" s="8">
        <v>0</v>
      </c>
      <c r="S200" s="8">
        <v>0</v>
      </c>
      <c r="T200" s="8">
        <v>0</v>
      </c>
      <c r="U200" s="8">
        <v>25</v>
      </c>
      <c r="V200" s="8">
        <v>0</v>
      </c>
      <c r="W200" s="8">
        <v>0</v>
      </c>
      <c r="X200" s="8">
        <v>0</v>
      </c>
      <c r="Y200" s="8">
        <v>0</v>
      </c>
      <c r="Z200" s="8">
        <v>0</v>
      </c>
      <c r="AA200" s="8">
        <v>0</v>
      </c>
      <c r="AB200" s="8">
        <v>0</v>
      </c>
      <c r="AC200" s="8">
        <v>0</v>
      </c>
      <c r="AD200" s="8">
        <v>5452</v>
      </c>
      <c r="AE200" s="8">
        <v>5367</v>
      </c>
      <c r="AF200" s="8">
        <v>0</v>
      </c>
      <c r="AG200" s="8">
        <v>0</v>
      </c>
      <c r="AH200" s="8">
        <v>0</v>
      </c>
      <c r="AI200" s="8">
        <v>85</v>
      </c>
      <c r="AJ200" s="8">
        <v>0</v>
      </c>
      <c r="AK200" s="8">
        <v>0</v>
      </c>
      <c r="AL200" s="8">
        <v>0</v>
      </c>
      <c r="AM200" s="8">
        <v>0</v>
      </c>
      <c r="AN200" s="8">
        <v>0</v>
      </c>
      <c r="AO200" s="8">
        <v>0</v>
      </c>
      <c r="AP200" s="8">
        <v>0</v>
      </c>
      <c r="AQ200" s="8">
        <v>0</v>
      </c>
      <c r="AR200" s="8">
        <v>0</v>
      </c>
      <c r="AS200" s="8">
        <v>0</v>
      </c>
      <c r="AT200" s="29">
        <f t="shared" si="15"/>
        <v>0</v>
      </c>
      <c r="AU200" s="29">
        <f t="shared" si="16"/>
        <v>0</v>
      </c>
      <c r="AV200" s="29">
        <f t="shared" si="17"/>
        <v>0</v>
      </c>
      <c r="AW200" s="29">
        <f t="shared" si="18"/>
        <v>0</v>
      </c>
      <c r="AX200" s="29">
        <f t="shared" si="19"/>
        <v>0</v>
      </c>
    </row>
    <row r="201" spans="1:50" ht="25.5" customHeight="1">
      <c r="A201" s="12">
        <v>1399</v>
      </c>
      <c r="B201" s="12">
        <v>4</v>
      </c>
      <c r="C201" s="12" t="s">
        <v>569</v>
      </c>
      <c r="D201" s="33" t="s">
        <v>568</v>
      </c>
      <c r="E201" s="8">
        <v>4841</v>
      </c>
      <c r="F201" s="8">
        <v>3627</v>
      </c>
      <c r="G201" s="8">
        <v>0</v>
      </c>
      <c r="H201" s="8">
        <v>870</v>
      </c>
      <c r="I201" s="8">
        <v>0</v>
      </c>
      <c r="J201" s="8">
        <v>319</v>
      </c>
      <c r="K201" s="8">
        <v>0</v>
      </c>
      <c r="L201" s="8">
        <v>0</v>
      </c>
      <c r="M201" s="8">
        <v>25</v>
      </c>
      <c r="N201" s="8">
        <v>25</v>
      </c>
      <c r="O201" s="8">
        <v>0</v>
      </c>
      <c r="P201" s="8">
        <v>0</v>
      </c>
      <c r="Q201" s="8">
        <v>0</v>
      </c>
      <c r="R201" s="8">
        <v>0</v>
      </c>
      <c r="S201" s="8">
        <v>0</v>
      </c>
      <c r="T201" s="8">
        <v>0</v>
      </c>
      <c r="U201" s="8">
        <v>25</v>
      </c>
      <c r="V201" s="8">
        <v>0</v>
      </c>
      <c r="W201" s="8">
        <v>0</v>
      </c>
      <c r="X201" s="8">
        <v>0</v>
      </c>
      <c r="Y201" s="8">
        <v>0</v>
      </c>
      <c r="Z201" s="8">
        <v>0</v>
      </c>
      <c r="AA201" s="8">
        <v>0</v>
      </c>
      <c r="AB201" s="8">
        <v>0</v>
      </c>
      <c r="AC201" s="8">
        <v>0</v>
      </c>
      <c r="AD201" s="8">
        <v>5452</v>
      </c>
      <c r="AE201" s="8">
        <v>5367</v>
      </c>
      <c r="AF201" s="8">
        <v>0</v>
      </c>
      <c r="AG201" s="8">
        <v>0</v>
      </c>
      <c r="AH201" s="8">
        <v>0</v>
      </c>
      <c r="AI201" s="8">
        <v>85</v>
      </c>
      <c r="AJ201" s="8">
        <v>0</v>
      </c>
      <c r="AK201" s="8">
        <v>0</v>
      </c>
      <c r="AL201" s="8">
        <v>0</v>
      </c>
      <c r="AM201" s="8">
        <v>0</v>
      </c>
      <c r="AN201" s="8">
        <v>0</v>
      </c>
      <c r="AO201" s="8">
        <v>0</v>
      </c>
      <c r="AP201" s="8">
        <v>0</v>
      </c>
      <c r="AQ201" s="8">
        <v>0</v>
      </c>
      <c r="AR201" s="8">
        <v>0</v>
      </c>
      <c r="AS201" s="8">
        <v>0</v>
      </c>
      <c r="AT201" s="29">
        <f t="shared" si="15"/>
        <v>0</v>
      </c>
      <c r="AU201" s="29">
        <f t="shared" si="16"/>
        <v>0</v>
      </c>
      <c r="AV201" s="29">
        <f t="shared" si="17"/>
        <v>0</v>
      </c>
      <c r="AW201" s="29">
        <f t="shared" si="18"/>
        <v>0</v>
      </c>
      <c r="AX201" s="29">
        <f t="shared" si="19"/>
        <v>0</v>
      </c>
    </row>
    <row r="202" spans="1:50" ht="25.5" customHeight="1">
      <c r="A202" s="12">
        <v>1399</v>
      </c>
      <c r="B202" s="12">
        <v>3</v>
      </c>
      <c r="C202" s="12" t="s">
        <v>570</v>
      </c>
      <c r="D202" s="33" t="s">
        <v>571</v>
      </c>
      <c r="E202" s="8">
        <v>9318</v>
      </c>
      <c r="F202" s="8">
        <v>1692</v>
      </c>
      <c r="G202" s="8">
        <v>871</v>
      </c>
      <c r="H202" s="8">
        <v>0</v>
      </c>
      <c r="I202" s="8">
        <v>0</v>
      </c>
      <c r="J202" s="8">
        <v>6271</v>
      </c>
      <c r="K202" s="8">
        <v>0</v>
      </c>
      <c r="L202" s="8">
        <v>44</v>
      </c>
      <c r="M202" s="8">
        <v>439</v>
      </c>
      <c r="N202" s="8">
        <v>0</v>
      </c>
      <c r="O202" s="8">
        <v>0</v>
      </c>
      <c r="P202" s="8">
        <v>0</v>
      </c>
      <c r="Q202" s="8">
        <v>0</v>
      </c>
      <c r="R202" s="8">
        <v>0</v>
      </c>
      <c r="S202" s="8">
        <v>0</v>
      </c>
      <c r="T202" s="8">
        <v>0</v>
      </c>
      <c r="U202" s="8">
        <v>0</v>
      </c>
      <c r="V202" s="8">
        <v>1206</v>
      </c>
      <c r="W202" s="8">
        <v>761</v>
      </c>
      <c r="X202" s="8">
        <v>101</v>
      </c>
      <c r="Y202" s="8">
        <v>0</v>
      </c>
      <c r="Z202" s="8">
        <v>0</v>
      </c>
      <c r="AA202" s="8">
        <v>344</v>
      </c>
      <c r="AB202" s="8">
        <v>0</v>
      </c>
      <c r="AC202" s="8">
        <v>0</v>
      </c>
      <c r="AD202" s="8">
        <v>964</v>
      </c>
      <c r="AE202" s="8">
        <v>964</v>
      </c>
      <c r="AF202" s="8">
        <v>0</v>
      </c>
      <c r="AG202" s="8">
        <v>0</v>
      </c>
      <c r="AH202" s="8">
        <v>0</v>
      </c>
      <c r="AI202" s="8">
        <v>0</v>
      </c>
      <c r="AJ202" s="8">
        <v>0</v>
      </c>
      <c r="AK202" s="8">
        <v>0</v>
      </c>
      <c r="AL202" s="8">
        <v>0</v>
      </c>
      <c r="AM202" s="8">
        <v>0</v>
      </c>
      <c r="AN202" s="8">
        <v>0</v>
      </c>
      <c r="AO202" s="8">
        <v>0</v>
      </c>
      <c r="AP202" s="8">
        <v>0</v>
      </c>
      <c r="AQ202" s="8">
        <v>0</v>
      </c>
      <c r="AR202" s="8">
        <v>0</v>
      </c>
      <c r="AS202" s="8">
        <v>0</v>
      </c>
      <c r="AT202" s="29">
        <f t="shared" si="15"/>
        <v>0</v>
      </c>
      <c r="AU202" s="29">
        <f t="shared" si="16"/>
        <v>0</v>
      </c>
      <c r="AV202" s="29">
        <f t="shared" si="17"/>
        <v>0</v>
      </c>
      <c r="AW202" s="29">
        <f t="shared" si="18"/>
        <v>0</v>
      </c>
      <c r="AX202" s="29">
        <f t="shared" si="19"/>
        <v>1</v>
      </c>
    </row>
    <row r="203" spans="1:50" ht="25.5" customHeight="1">
      <c r="A203" s="12">
        <v>1399</v>
      </c>
      <c r="B203" s="12">
        <v>4</v>
      </c>
      <c r="C203" s="12" t="s">
        <v>572</v>
      </c>
      <c r="D203" s="33" t="s">
        <v>571</v>
      </c>
      <c r="E203" s="8">
        <v>9318</v>
      </c>
      <c r="F203" s="8">
        <v>1692</v>
      </c>
      <c r="G203" s="8">
        <v>871</v>
      </c>
      <c r="H203" s="8">
        <v>0</v>
      </c>
      <c r="I203" s="8">
        <v>0</v>
      </c>
      <c r="J203" s="8">
        <v>6271</v>
      </c>
      <c r="K203" s="8">
        <v>0</v>
      </c>
      <c r="L203" s="8">
        <v>44</v>
      </c>
      <c r="M203" s="8">
        <v>439</v>
      </c>
      <c r="N203" s="8">
        <v>0</v>
      </c>
      <c r="O203" s="8">
        <v>0</v>
      </c>
      <c r="P203" s="8">
        <v>0</v>
      </c>
      <c r="Q203" s="8">
        <v>0</v>
      </c>
      <c r="R203" s="8">
        <v>0</v>
      </c>
      <c r="S203" s="8">
        <v>0</v>
      </c>
      <c r="T203" s="8">
        <v>0</v>
      </c>
      <c r="U203" s="8">
        <v>0</v>
      </c>
      <c r="V203" s="8">
        <v>1206</v>
      </c>
      <c r="W203" s="8">
        <v>761</v>
      </c>
      <c r="X203" s="8">
        <v>101</v>
      </c>
      <c r="Y203" s="8">
        <v>0</v>
      </c>
      <c r="Z203" s="8">
        <v>0</v>
      </c>
      <c r="AA203" s="8">
        <v>344</v>
      </c>
      <c r="AB203" s="8">
        <v>0</v>
      </c>
      <c r="AC203" s="8">
        <v>0</v>
      </c>
      <c r="AD203" s="8">
        <v>964</v>
      </c>
      <c r="AE203" s="8">
        <v>964</v>
      </c>
      <c r="AF203" s="8">
        <v>0</v>
      </c>
      <c r="AG203" s="8">
        <v>0</v>
      </c>
      <c r="AH203" s="8">
        <v>0</v>
      </c>
      <c r="AI203" s="8">
        <v>0</v>
      </c>
      <c r="AJ203" s="8">
        <v>0</v>
      </c>
      <c r="AK203" s="8">
        <v>0</v>
      </c>
      <c r="AL203" s="8">
        <v>0</v>
      </c>
      <c r="AM203" s="8">
        <v>0</v>
      </c>
      <c r="AN203" s="8">
        <v>0</v>
      </c>
      <c r="AO203" s="8">
        <v>0</v>
      </c>
      <c r="AP203" s="8">
        <v>0</v>
      </c>
      <c r="AQ203" s="8">
        <v>0</v>
      </c>
      <c r="AR203" s="8">
        <v>0</v>
      </c>
      <c r="AS203" s="8">
        <v>0</v>
      </c>
      <c r="AT203" s="29">
        <f t="shared" si="15"/>
        <v>0</v>
      </c>
      <c r="AU203" s="29">
        <f t="shared" si="16"/>
        <v>0</v>
      </c>
      <c r="AV203" s="29">
        <f t="shared" si="17"/>
        <v>0</v>
      </c>
      <c r="AW203" s="29">
        <f t="shared" si="18"/>
        <v>0</v>
      </c>
      <c r="AX203" s="29">
        <f t="shared" si="19"/>
        <v>1</v>
      </c>
    </row>
    <row r="204" spans="1:50" ht="25.5" customHeight="1">
      <c r="A204" s="12">
        <v>1399</v>
      </c>
      <c r="B204" s="12">
        <v>3</v>
      </c>
      <c r="C204" s="12" t="s">
        <v>573</v>
      </c>
      <c r="D204" s="33" t="s">
        <v>574</v>
      </c>
      <c r="E204" s="8">
        <v>2130</v>
      </c>
      <c r="F204" s="8">
        <v>700</v>
      </c>
      <c r="G204" s="8">
        <v>300</v>
      </c>
      <c r="H204" s="8">
        <v>30</v>
      </c>
      <c r="I204" s="8">
        <v>0</v>
      </c>
      <c r="J204" s="8">
        <v>500</v>
      </c>
      <c r="K204" s="8">
        <v>0</v>
      </c>
      <c r="L204" s="8">
        <v>330</v>
      </c>
      <c r="M204" s="8">
        <v>270</v>
      </c>
      <c r="N204" s="8">
        <v>0</v>
      </c>
      <c r="O204" s="8">
        <v>0</v>
      </c>
      <c r="P204" s="8">
        <v>0</v>
      </c>
      <c r="Q204" s="8">
        <v>0</v>
      </c>
      <c r="R204" s="8">
        <v>0</v>
      </c>
      <c r="S204" s="8">
        <v>0</v>
      </c>
      <c r="T204" s="8">
        <v>0</v>
      </c>
      <c r="U204" s="8">
        <v>0</v>
      </c>
      <c r="V204" s="8">
        <v>1815</v>
      </c>
      <c r="W204" s="8">
        <v>1815</v>
      </c>
      <c r="X204" s="8">
        <v>0</v>
      </c>
      <c r="Y204" s="8">
        <v>0</v>
      </c>
      <c r="Z204" s="8">
        <v>0</v>
      </c>
      <c r="AA204" s="8">
        <v>0</v>
      </c>
      <c r="AB204" s="8">
        <v>0</v>
      </c>
      <c r="AC204" s="8">
        <v>0</v>
      </c>
      <c r="AD204" s="8">
        <v>100</v>
      </c>
      <c r="AE204" s="8">
        <v>100</v>
      </c>
      <c r="AF204" s="8">
        <v>0</v>
      </c>
      <c r="AG204" s="8">
        <v>0</v>
      </c>
      <c r="AH204" s="8">
        <v>0</v>
      </c>
      <c r="AI204" s="8">
        <v>0</v>
      </c>
      <c r="AJ204" s="8">
        <v>0</v>
      </c>
      <c r="AK204" s="8">
        <v>0</v>
      </c>
      <c r="AL204" s="8">
        <v>0</v>
      </c>
      <c r="AM204" s="8">
        <v>0</v>
      </c>
      <c r="AN204" s="8">
        <v>0</v>
      </c>
      <c r="AO204" s="8">
        <v>0</v>
      </c>
      <c r="AP204" s="8">
        <v>0</v>
      </c>
      <c r="AQ204" s="8">
        <v>0</v>
      </c>
      <c r="AR204" s="8">
        <v>0</v>
      </c>
      <c r="AS204" s="8">
        <v>0</v>
      </c>
      <c r="AT204" s="29">
        <f t="shared" si="15"/>
        <v>0</v>
      </c>
      <c r="AU204" s="29">
        <f t="shared" si="16"/>
        <v>0</v>
      </c>
      <c r="AV204" s="29">
        <f t="shared" si="17"/>
        <v>0</v>
      </c>
      <c r="AW204" s="29">
        <f t="shared" si="18"/>
        <v>0</v>
      </c>
      <c r="AX204" s="29">
        <f t="shared" si="19"/>
        <v>0</v>
      </c>
    </row>
    <row r="205" spans="1:50" ht="25.5" customHeight="1">
      <c r="A205" s="12">
        <v>1399</v>
      </c>
      <c r="B205" s="12">
        <v>4</v>
      </c>
      <c r="C205" s="12" t="s">
        <v>575</v>
      </c>
      <c r="D205" s="33" t="s">
        <v>574</v>
      </c>
      <c r="E205" s="8">
        <v>2130</v>
      </c>
      <c r="F205" s="8">
        <v>700</v>
      </c>
      <c r="G205" s="8">
        <v>300</v>
      </c>
      <c r="H205" s="8">
        <v>30</v>
      </c>
      <c r="I205" s="8">
        <v>0</v>
      </c>
      <c r="J205" s="8">
        <v>500</v>
      </c>
      <c r="K205" s="8">
        <v>0</v>
      </c>
      <c r="L205" s="8">
        <v>330</v>
      </c>
      <c r="M205" s="8">
        <v>270</v>
      </c>
      <c r="N205" s="8">
        <v>0</v>
      </c>
      <c r="O205" s="8">
        <v>0</v>
      </c>
      <c r="P205" s="8">
        <v>0</v>
      </c>
      <c r="Q205" s="8">
        <v>0</v>
      </c>
      <c r="R205" s="8">
        <v>0</v>
      </c>
      <c r="S205" s="8">
        <v>0</v>
      </c>
      <c r="T205" s="8">
        <v>0</v>
      </c>
      <c r="U205" s="8">
        <v>0</v>
      </c>
      <c r="V205" s="8">
        <v>1815</v>
      </c>
      <c r="W205" s="8">
        <v>1815</v>
      </c>
      <c r="X205" s="8">
        <v>0</v>
      </c>
      <c r="Y205" s="8">
        <v>0</v>
      </c>
      <c r="Z205" s="8">
        <v>0</v>
      </c>
      <c r="AA205" s="8">
        <v>0</v>
      </c>
      <c r="AB205" s="8">
        <v>0</v>
      </c>
      <c r="AC205" s="8">
        <v>0</v>
      </c>
      <c r="AD205" s="8">
        <v>100</v>
      </c>
      <c r="AE205" s="8">
        <v>100</v>
      </c>
      <c r="AF205" s="8">
        <v>0</v>
      </c>
      <c r="AG205" s="8">
        <v>0</v>
      </c>
      <c r="AH205" s="8">
        <v>0</v>
      </c>
      <c r="AI205" s="8">
        <v>0</v>
      </c>
      <c r="AJ205" s="8">
        <v>0</v>
      </c>
      <c r="AK205" s="8">
        <v>0</v>
      </c>
      <c r="AL205" s="8">
        <v>0</v>
      </c>
      <c r="AM205" s="8">
        <v>0</v>
      </c>
      <c r="AN205" s="8">
        <v>0</v>
      </c>
      <c r="AO205" s="8">
        <v>0</v>
      </c>
      <c r="AP205" s="8">
        <v>0</v>
      </c>
      <c r="AQ205" s="8">
        <v>0</v>
      </c>
      <c r="AR205" s="8">
        <v>0</v>
      </c>
      <c r="AS205" s="8">
        <v>0</v>
      </c>
      <c r="AT205" s="29">
        <f t="shared" si="15"/>
        <v>0</v>
      </c>
      <c r="AU205" s="29">
        <f t="shared" si="16"/>
        <v>0</v>
      </c>
      <c r="AV205" s="29">
        <f t="shared" si="17"/>
        <v>0</v>
      </c>
      <c r="AW205" s="29">
        <f t="shared" si="18"/>
        <v>0</v>
      </c>
      <c r="AX205" s="29">
        <f t="shared" si="19"/>
        <v>0</v>
      </c>
    </row>
    <row r="206" spans="1:50" ht="25.5" customHeight="1">
      <c r="A206" s="12">
        <v>1399</v>
      </c>
      <c r="B206" s="12">
        <v>3</v>
      </c>
      <c r="C206" s="12" t="s">
        <v>576</v>
      </c>
      <c r="D206" s="33" t="s">
        <v>577</v>
      </c>
      <c r="E206" s="8">
        <v>1132043</v>
      </c>
      <c r="F206" s="8">
        <v>912729</v>
      </c>
      <c r="G206" s="8">
        <v>45276</v>
      </c>
      <c r="H206" s="8">
        <v>59752</v>
      </c>
      <c r="I206" s="8">
        <v>4198</v>
      </c>
      <c r="J206" s="8">
        <v>60534</v>
      </c>
      <c r="K206" s="8">
        <v>39638</v>
      </c>
      <c r="L206" s="8">
        <v>3337</v>
      </c>
      <c r="M206" s="8">
        <v>6579</v>
      </c>
      <c r="N206" s="8">
        <v>117675</v>
      </c>
      <c r="O206" s="8">
        <v>99112</v>
      </c>
      <c r="P206" s="8">
        <v>13458</v>
      </c>
      <c r="Q206" s="8">
        <v>125</v>
      </c>
      <c r="R206" s="8">
        <v>0</v>
      </c>
      <c r="S206" s="8">
        <v>360</v>
      </c>
      <c r="T206" s="8">
        <v>343</v>
      </c>
      <c r="U206" s="8">
        <v>4277</v>
      </c>
      <c r="V206" s="8">
        <v>26545</v>
      </c>
      <c r="W206" s="8">
        <v>25034</v>
      </c>
      <c r="X206" s="8">
        <v>1356</v>
      </c>
      <c r="Y206" s="8">
        <v>155</v>
      </c>
      <c r="Z206" s="8">
        <v>0</v>
      </c>
      <c r="AA206" s="8">
        <v>0</v>
      </c>
      <c r="AB206" s="8">
        <v>0</v>
      </c>
      <c r="AC206" s="8">
        <v>0</v>
      </c>
      <c r="AD206" s="8">
        <v>28917</v>
      </c>
      <c r="AE206" s="8">
        <v>14144</v>
      </c>
      <c r="AF206" s="8">
        <v>191</v>
      </c>
      <c r="AG206" s="8">
        <v>150</v>
      </c>
      <c r="AH206" s="8">
        <v>177</v>
      </c>
      <c r="AI206" s="8">
        <v>14156</v>
      </c>
      <c r="AJ206" s="8">
        <v>100</v>
      </c>
      <c r="AK206" s="8">
        <v>0</v>
      </c>
      <c r="AL206" s="8">
        <v>0</v>
      </c>
      <c r="AM206" s="8">
        <v>0</v>
      </c>
      <c r="AN206" s="8">
        <v>0</v>
      </c>
      <c r="AO206" s="8">
        <v>0</v>
      </c>
      <c r="AP206" s="8">
        <v>0</v>
      </c>
      <c r="AQ206" s="8">
        <v>0</v>
      </c>
      <c r="AR206" s="8">
        <v>0</v>
      </c>
      <c r="AS206" s="8">
        <v>0</v>
      </c>
      <c r="AT206" s="29">
        <f t="shared" si="15"/>
        <v>0</v>
      </c>
      <c r="AU206" s="29">
        <f t="shared" si="16"/>
        <v>-1</v>
      </c>
      <c r="AV206" s="29">
        <f t="shared" si="17"/>
        <v>0</v>
      </c>
      <c r="AW206" s="29">
        <f t="shared" si="18"/>
        <v>0</v>
      </c>
      <c r="AX206" s="29">
        <f t="shared" si="19"/>
        <v>0</v>
      </c>
    </row>
    <row r="207" spans="1:50" ht="25.5" customHeight="1">
      <c r="A207" s="12">
        <v>1399</v>
      </c>
      <c r="B207" s="12">
        <v>4</v>
      </c>
      <c r="C207" s="12" t="s">
        <v>578</v>
      </c>
      <c r="D207" s="33" t="s">
        <v>577</v>
      </c>
      <c r="E207" s="8">
        <v>1132043</v>
      </c>
      <c r="F207" s="8">
        <v>912729</v>
      </c>
      <c r="G207" s="8">
        <v>45276</v>
      </c>
      <c r="H207" s="8">
        <v>59752</v>
      </c>
      <c r="I207" s="8">
        <v>4198</v>
      </c>
      <c r="J207" s="8">
        <v>60534</v>
      </c>
      <c r="K207" s="8">
        <v>39638</v>
      </c>
      <c r="L207" s="8">
        <v>3337</v>
      </c>
      <c r="M207" s="8">
        <v>6579</v>
      </c>
      <c r="N207" s="8">
        <v>117675</v>
      </c>
      <c r="O207" s="8">
        <v>99112</v>
      </c>
      <c r="P207" s="8">
        <v>13458</v>
      </c>
      <c r="Q207" s="8">
        <v>125</v>
      </c>
      <c r="R207" s="8">
        <v>0</v>
      </c>
      <c r="S207" s="8">
        <v>360</v>
      </c>
      <c r="T207" s="8">
        <v>343</v>
      </c>
      <c r="U207" s="8">
        <v>4277</v>
      </c>
      <c r="V207" s="8">
        <v>26545</v>
      </c>
      <c r="W207" s="8">
        <v>25034</v>
      </c>
      <c r="X207" s="8">
        <v>1356</v>
      </c>
      <c r="Y207" s="8">
        <v>155</v>
      </c>
      <c r="Z207" s="8">
        <v>0</v>
      </c>
      <c r="AA207" s="8">
        <v>0</v>
      </c>
      <c r="AB207" s="8">
        <v>0</v>
      </c>
      <c r="AC207" s="8">
        <v>0</v>
      </c>
      <c r="AD207" s="8">
        <v>28917</v>
      </c>
      <c r="AE207" s="8">
        <v>14144</v>
      </c>
      <c r="AF207" s="8">
        <v>191</v>
      </c>
      <c r="AG207" s="8">
        <v>150</v>
      </c>
      <c r="AH207" s="8">
        <v>177</v>
      </c>
      <c r="AI207" s="8">
        <v>14156</v>
      </c>
      <c r="AJ207" s="8">
        <v>100</v>
      </c>
      <c r="AK207" s="8">
        <v>0</v>
      </c>
      <c r="AL207" s="8">
        <v>0</v>
      </c>
      <c r="AM207" s="8">
        <v>0</v>
      </c>
      <c r="AN207" s="8">
        <v>0</v>
      </c>
      <c r="AO207" s="8">
        <v>0</v>
      </c>
      <c r="AP207" s="8">
        <v>0</v>
      </c>
      <c r="AQ207" s="8">
        <v>0</v>
      </c>
      <c r="AR207" s="8">
        <v>0</v>
      </c>
      <c r="AS207" s="8">
        <v>0</v>
      </c>
      <c r="AT207" s="29">
        <f t="shared" si="15"/>
        <v>0</v>
      </c>
      <c r="AU207" s="29">
        <f t="shared" si="16"/>
        <v>-1</v>
      </c>
      <c r="AV207" s="29">
        <f t="shared" si="17"/>
        <v>0</v>
      </c>
      <c r="AW207" s="29">
        <f t="shared" si="18"/>
        <v>0</v>
      </c>
      <c r="AX207" s="29">
        <f t="shared" si="19"/>
        <v>0</v>
      </c>
    </row>
    <row r="208" spans="1:50" ht="25.5" customHeight="1">
      <c r="A208" s="12">
        <v>1399</v>
      </c>
      <c r="B208" s="12">
        <v>3</v>
      </c>
      <c r="C208" s="12" t="s">
        <v>579</v>
      </c>
      <c r="D208" s="33" t="s">
        <v>562</v>
      </c>
      <c r="E208" s="8">
        <v>27110</v>
      </c>
      <c r="F208" s="8">
        <v>15894</v>
      </c>
      <c r="G208" s="8">
        <v>3931</v>
      </c>
      <c r="H208" s="8">
        <v>348</v>
      </c>
      <c r="I208" s="8">
        <v>0</v>
      </c>
      <c r="J208" s="8">
        <v>6261</v>
      </c>
      <c r="K208" s="8">
        <v>0</v>
      </c>
      <c r="L208" s="8">
        <v>60</v>
      </c>
      <c r="M208" s="8">
        <v>615</v>
      </c>
      <c r="N208" s="8">
        <v>18440</v>
      </c>
      <c r="O208" s="8">
        <v>15267</v>
      </c>
      <c r="P208" s="8">
        <v>2640</v>
      </c>
      <c r="Q208" s="8">
        <v>128</v>
      </c>
      <c r="R208" s="8">
        <v>0</v>
      </c>
      <c r="S208" s="8">
        <v>0</v>
      </c>
      <c r="T208" s="8">
        <v>0</v>
      </c>
      <c r="U208" s="8">
        <v>406</v>
      </c>
      <c r="V208" s="8">
        <v>935</v>
      </c>
      <c r="W208" s="8">
        <v>336</v>
      </c>
      <c r="X208" s="8">
        <v>0</v>
      </c>
      <c r="Y208" s="8">
        <v>50</v>
      </c>
      <c r="Z208" s="8">
        <v>200</v>
      </c>
      <c r="AA208" s="8">
        <v>349</v>
      </c>
      <c r="AB208" s="8">
        <v>0</v>
      </c>
      <c r="AC208" s="8">
        <v>0</v>
      </c>
      <c r="AD208" s="8">
        <v>4909</v>
      </c>
      <c r="AE208" s="8">
        <v>3402</v>
      </c>
      <c r="AF208" s="8">
        <v>8</v>
      </c>
      <c r="AG208" s="8">
        <v>20</v>
      </c>
      <c r="AH208" s="8">
        <v>119</v>
      </c>
      <c r="AI208" s="8">
        <v>1359</v>
      </c>
      <c r="AJ208" s="8">
        <v>0</v>
      </c>
      <c r="AK208" s="8">
        <v>121</v>
      </c>
      <c r="AL208" s="8">
        <v>0</v>
      </c>
      <c r="AM208" s="8">
        <v>0</v>
      </c>
      <c r="AN208" s="8">
        <v>0</v>
      </c>
      <c r="AO208" s="8">
        <v>0</v>
      </c>
      <c r="AP208" s="8">
        <v>0</v>
      </c>
      <c r="AQ208" s="8">
        <v>121</v>
      </c>
      <c r="AR208" s="8">
        <v>0</v>
      </c>
      <c r="AS208" s="8">
        <v>0</v>
      </c>
      <c r="AT208" s="29">
        <f t="shared" si="15"/>
        <v>0</v>
      </c>
      <c r="AU208" s="29">
        <f t="shared" si="16"/>
        <v>1</v>
      </c>
      <c r="AV208" s="29">
        <f t="shared" si="17"/>
        <v>0</v>
      </c>
      <c r="AW208" s="29">
        <f t="shared" si="18"/>
        <v>-1</v>
      </c>
      <c r="AX208" s="29">
        <f t="shared" si="19"/>
        <v>1</v>
      </c>
    </row>
    <row r="209" spans="1:50" ht="25.5" customHeight="1">
      <c r="A209" s="12">
        <v>1399</v>
      </c>
      <c r="B209" s="12">
        <v>4</v>
      </c>
      <c r="C209" s="12" t="s">
        <v>580</v>
      </c>
      <c r="D209" s="33" t="s">
        <v>562</v>
      </c>
      <c r="E209" s="8">
        <v>27110</v>
      </c>
      <c r="F209" s="8">
        <v>15894</v>
      </c>
      <c r="G209" s="8">
        <v>3931</v>
      </c>
      <c r="H209" s="8">
        <v>348</v>
      </c>
      <c r="I209" s="8">
        <v>0</v>
      </c>
      <c r="J209" s="8">
        <v>6261</v>
      </c>
      <c r="K209" s="8">
        <v>0</v>
      </c>
      <c r="L209" s="8">
        <v>60</v>
      </c>
      <c r="M209" s="8">
        <v>615</v>
      </c>
      <c r="N209" s="8">
        <v>18440</v>
      </c>
      <c r="O209" s="8">
        <v>15267</v>
      </c>
      <c r="P209" s="8">
        <v>2640</v>
      </c>
      <c r="Q209" s="8">
        <v>128</v>
      </c>
      <c r="R209" s="8">
        <v>0</v>
      </c>
      <c r="S209" s="8">
        <v>0</v>
      </c>
      <c r="T209" s="8">
        <v>0</v>
      </c>
      <c r="U209" s="8">
        <v>406</v>
      </c>
      <c r="V209" s="8">
        <v>935</v>
      </c>
      <c r="W209" s="8">
        <v>336</v>
      </c>
      <c r="X209" s="8">
        <v>0</v>
      </c>
      <c r="Y209" s="8">
        <v>50</v>
      </c>
      <c r="Z209" s="8">
        <v>200</v>
      </c>
      <c r="AA209" s="8">
        <v>349</v>
      </c>
      <c r="AB209" s="8">
        <v>0</v>
      </c>
      <c r="AC209" s="8">
        <v>0</v>
      </c>
      <c r="AD209" s="8">
        <v>4909</v>
      </c>
      <c r="AE209" s="8">
        <v>3402</v>
      </c>
      <c r="AF209" s="8">
        <v>8</v>
      </c>
      <c r="AG209" s="8">
        <v>20</v>
      </c>
      <c r="AH209" s="8">
        <v>119</v>
      </c>
      <c r="AI209" s="8">
        <v>1359</v>
      </c>
      <c r="AJ209" s="8">
        <v>0</v>
      </c>
      <c r="AK209" s="8">
        <v>121</v>
      </c>
      <c r="AL209" s="8">
        <v>0</v>
      </c>
      <c r="AM209" s="8">
        <v>0</v>
      </c>
      <c r="AN209" s="8">
        <v>0</v>
      </c>
      <c r="AO209" s="8">
        <v>0</v>
      </c>
      <c r="AP209" s="8">
        <v>0</v>
      </c>
      <c r="AQ209" s="8">
        <v>121</v>
      </c>
      <c r="AR209" s="8">
        <v>0</v>
      </c>
      <c r="AS209" s="8">
        <v>0</v>
      </c>
      <c r="AT209" s="29">
        <f t="shared" si="15"/>
        <v>0</v>
      </c>
      <c r="AU209" s="29">
        <f t="shared" si="16"/>
        <v>1</v>
      </c>
      <c r="AV209" s="29">
        <f t="shared" si="17"/>
        <v>0</v>
      </c>
      <c r="AW209" s="29">
        <f t="shared" si="18"/>
        <v>-1</v>
      </c>
      <c r="AX209" s="29">
        <f t="shared" si="19"/>
        <v>1</v>
      </c>
    </row>
    <row r="210" spans="1:50" ht="25.5" customHeight="1">
      <c r="A210" s="12">
        <v>1399</v>
      </c>
      <c r="B210" s="12">
        <v>2</v>
      </c>
      <c r="C210" s="12" t="s">
        <v>581</v>
      </c>
      <c r="D210" s="33" t="s">
        <v>582</v>
      </c>
      <c r="E210" s="8">
        <v>42460</v>
      </c>
      <c r="F210" s="8">
        <v>6320</v>
      </c>
      <c r="G210" s="8">
        <v>2488</v>
      </c>
      <c r="H210" s="8">
        <v>3578</v>
      </c>
      <c r="I210" s="8">
        <v>2799</v>
      </c>
      <c r="J210" s="8">
        <v>26800</v>
      </c>
      <c r="K210" s="8">
        <v>0</v>
      </c>
      <c r="L210" s="8">
        <v>315</v>
      </c>
      <c r="M210" s="8">
        <v>160</v>
      </c>
      <c r="N210" s="8">
        <v>2140</v>
      </c>
      <c r="O210" s="8">
        <v>1500</v>
      </c>
      <c r="P210" s="8">
        <v>120</v>
      </c>
      <c r="Q210" s="8">
        <v>300</v>
      </c>
      <c r="R210" s="8">
        <v>0</v>
      </c>
      <c r="S210" s="8">
        <v>0</v>
      </c>
      <c r="T210" s="8">
        <v>60</v>
      </c>
      <c r="U210" s="8">
        <v>160</v>
      </c>
      <c r="V210" s="8">
        <v>2712</v>
      </c>
      <c r="W210" s="8">
        <v>2651</v>
      </c>
      <c r="X210" s="8">
        <v>61</v>
      </c>
      <c r="Y210" s="8">
        <v>0</v>
      </c>
      <c r="Z210" s="8">
        <v>0</v>
      </c>
      <c r="AA210" s="8">
        <v>0</v>
      </c>
      <c r="AB210" s="8">
        <v>0</v>
      </c>
      <c r="AC210" s="8">
        <v>0</v>
      </c>
      <c r="AD210" s="8">
        <v>4225</v>
      </c>
      <c r="AE210" s="8">
        <v>2695</v>
      </c>
      <c r="AF210" s="8">
        <v>45</v>
      </c>
      <c r="AG210" s="8">
        <v>0</v>
      </c>
      <c r="AH210" s="8">
        <v>605</v>
      </c>
      <c r="AI210" s="8">
        <v>880</v>
      </c>
      <c r="AJ210" s="8">
        <v>0</v>
      </c>
      <c r="AK210" s="8">
        <v>6284</v>
      </c>
      <c r="AL210" s="8">
        <v>0</v>
      </c>
      <c r="AM210" s="8">
        <v>0</v>
      </c>
      <c r="AN210" s="8">
        <v>0</v>
      </c>
      <c r="AO210" s="8">
        <v>0</v>
      </c>
      <c r="AP210" s="8">
        <v>6284</v>
      </c>
      <c r="AQ210" s="8">
        <v>0</v>
      </c>
      <c r="AR210" s="8">
        <v>0</v>
      </c>
      <c r="AS210" s="8">
        <v>0</v>
      </c>
      <c r="AT210" s="29">
        <f t="shared" si="15"/>
        <v>0</v>
      </c>
      <c r="AU210" s="29">
        <f t="shared" si="16"/>
        <v>0</v>
      </c>
      <c r="AV210" s="29">
        <f t="shared" si="17"/>
        <v>0</v>
      </c>
      <c r="AW210" s="29">
        <f t="shared" si="18"/>
        <v>0</v>
      </c>
      <c r="AX210" s="29">
        <f t="shared" si="19"/>
        <v>0</v>
      </c>
    </row>
    <row r="211" spans="1:50" ht="25.5" customHeight="1">
      <c r="A211" s="12">
        <v>1399</v>
      </c>
      <c r="B211" s="12">
        <v>3</v>
      </c>
      <c r="C211" s="12" t="s">
        <v>583</v>
      </c>
      <c r="D211" s="33" t="s">
        <v>584</v>
      </c>
      <c r="E211" s="8">
        <v>42460</v>
      </c>
      <c r="F211" s="8">
        <v>6320</v>
      </c>
      <c r="G211" s="8">
        <v>2488</v>
      </c>
      <c r="H211" s="8">
        <v>3578</v>
      </c>
      <c r="I211" s="8">
        <v>2799</v>
      </c>
      <c r="J211" s="8">
        <v>26800</v>
      </c>
      <c r="K211" s="8">
        <v>0</v>
      </c>
      <c r="L211" s="8">
        <v>315</v>
      </c>
      <c r="M211" s="8">
        <v>160</v>
      </c>
      <c r="N211" s="8">
        <v>2140</v>
      </c>
      <c r="O211" s="8">
        <v>1500</v>
      </c>
      <c r="P211" s="8">
        <v>120</v>
      </c>
      <c r="Q211" s="8">
        <v>300</v>
      </c>
      <c r="R211" s="8">
        <v>0</v>
      </c>
      <c r="S211" s="8">
        <v>0</v>
      </c>
      <c r="T211" s="8">
        <v>60</v>
      </c>
      <c r="U211" s="8">
        <v>160</v>
      </c>
      <c r="V211" s="8">
        <v>2362</v>
      </c>
      <c r="W211" s="8">
        <v>2301</v>
      </c>
      <c r="X211" s="8">
        <v>61</v>
      </c>
      <c r="Y211" s="8">
        <v>0</v>
      </c>
      <c r="Z211" s="8">
        <v>0</v>
      </c>
      <c r="AA211" s="8">
        <v>0</v>
      </c>
      <c r="AB211" s="8">
        <v>0</v>
      </c>
      <c r="AC211" s="8">
        <v>0</v>
      </c>
      <c r="AD211" s="8">
        <v>3770</v>
      </c>
      <c r="AE211" s="8">
        <v>2295</v>
      </c>
      <c r="AF211" s="8">
        <v>45</v>
      </c>
      <c r="AG211" s="8">
        <v>0</v>
      </c>
      <c r="AH211" s="8">
        <v>550</v>
      </c>
      <c r="AI211" s="8">
        <v>880</v>
      </c>
      <c r="AJ211" s="8">
        <v>0</v>
      </c>
      <c r="AK211" s="8">
        <v>6284</v>
      </c>
      <c r="AL211" s="8">
        <v>0</v>
      </c>
      <c r="AM211" s="8">
        <v>0</v>
      </c>
      <c r="AN211" s="8">
        <v>0</v>
      </c>
      <c r="AO211" s="8">
        <v>0</v>
      </c>
      <c r="AP211" s="8">
        <v>6284</v>
      </c>
      <c r="AQ211" s="8">
        <v>0</v>
      </c>
      <c r="AR211" s="8">
        <v>0</v>
      </c>
      <c r="AS211" s="8">
        <v>0</v>
      </c>
      <c r="AT211" s="29">
        <f t="shared" si="15"/>
        <v>0</v>
      </c>
      <c r="AU211" s="29">
        <f t="shared" si="16"/>
        <v>0</v>
      </c>
      <c r="AV211" s="29">
        <f t="shared" si="17"/>
        <v>0</v>
      </c>
      <c r="AW211" s="29">
        <f t="shared" si="18"/>
        <v>0</v>
      </c>
      <c r="AX211" s="29">
        <f t="shared" si="19"/>
        <v>0</v>
      </c>
    </row>
    <row r="212" spans="1:50" ht="25.5" customHeight="1">
      <c r="A212" s="12">
        <v>1399</v>
      </c>
      <c r="B212" s="12">
        <v>4</v>
      </c>
      <c r="C212" s="12" t="s">
        <v>585</v>
      </c>
      <c r="D212" s="33" t="s">
        <v>586</v>
      </c>
      <c r="E212" s="8">
        <v>0</v>
      </c>
      <c r="F212" s="8">
        <v>0</v>
      </c>
      <c r="G212" s="8">
        <v>0</v>
      </c>
      <c r="H212" s="8">
        <v>0</v>
      </c>
      <c r="I212" s="8">
        <v>0</v>
      </c>
      <c r="J212" s="8">
        <v>0</v>
      </c>
      <c r="K212" s="8">
        <v>0</v>
      </c>
      <c r="L212" s="8">
        <v>0</v>
      </c>
      <c r="M212" s="8">
        <v>0</v>
      </c>
      <c r="N212" s="8">
        <v>0</v>
      </c>
      <c r="O212" s="8">
        <v>0</v>
      </c>
      <c r="P212" s="8">
        <v>0</v>
      </c>
      <c r="Q212" s="8">
        <v>0</v>
      </c>
      <c r="R212" s="8">
        <v>0</v>
      </c>
      <c r="S212" s="8">
        <v>0</v>
      </c>
      <c r="T212" s="8">
        <v>0</v>
      </c>
      <c r="U212" s="8">
        <v>0</v>
      </c>
      <c r="V212" s="8">
        <v>0</v>
      </c>
      <c r="W212" s="8">
        <v>0</v>
      </c>
      <c r="X212" s="8">
        <v>0</v>
      </c>
      <c r="Y212" s="8">
        <v>0</v>
      </c>
      <c r="Z212" s="8">
        <v>0</v>
      </c>
      <c r="AA212" s="8">
        <v>0</v>
      </c>
      <c r="AB212" s="8">
        <v>0</v>
      </c>
      <c r="AC212" s="8">
        <v>0</v>
      </c>
      <c r="AD212" s="8">
        <v>0</v>
      </c>
      <c r="AE212" s="8">
        <v>0</v>
      </c>
      <c r="AF212" s="8">
        <v>0</v>
      </c>
      <c r="AG212" s="8">
        <v>0</v>
      </c>
      <c r="AH212" s="8">
        <v>0</v>
      </c>
      <c r="AI212" s="8">
        <v>0</v>
      </c>
      <c r="AJ212" s="8">
        <v>0</v>
      </c>
      <c r="AK212" s="8">
        <v>0</v>
      </c>
      <c r="AL212" s="8">
        <v>0</v>
      </c>
      <c r="AM212" s="8">
        <v>0</v>
      </c>
      <c r="AN212" s="8">
        <v>0</v>
      </c>
      <c r="AO212" s="8">
        <v>0</v>
      </c>
      <c r="AP212" s="8">
        <v>0</v>
      </c>
      <c r="AQ212" s="8">
        <v>0</v>
      </c>
      <c r="AR212" s="8">
        <v>0</v>
      </c>
      <c r="AS212" s="8">
        <v>0</v>
      </c>
      <c r="AT212" s="29">
        <f t="shared" si="15"/>
        <v>0</v>
      </c>
      <c r="AU212" s="29">
        <f t="shared" si="16"/>
        <v>0</v>
      </c>
      <c r="AV212" s="29">
        <f t="shared" si="17"/>
        <v>0</v>
      </c>
      <c r="AW212" s="29">
        <f t="shared" si="18"/>
        <v>0</v>
      </c>
      <c r="AX212" s="29">
        <f t="shared" si="19"/>
        <v>0</v>
      </c>
    </row>
    <row r="213" spans="1:50" ht="25.5" customHeight="1">
      <c r="A213" s="12">
        <v>1399</v>
      </c>
      <c r="B213" s="12">
        <v>4</v>
      </c>
      <c r="C213" s="12" t="s">
        <v>587</v>
      </c>
      <c r="D213" s="33" t="s">
        <v>588</v>
      </c>
      <c r="E213" s="8">
        <v>6960</v>
      </c>
      <c r="F213" s="8">
        <v>5061</v>
      </c>
      <c r="G213" s="8">
        <v>1337</v>
      </c>
      <c r="H213" s="8">
        <v>397</v>
      </c>
      <c r="I213" s="8">
        <v>0</v>
      </c>
      <c r="J213" s="8">
        <v>0</v>
      </c>
      <c r="K213" s="8">
        <v>0</v>
      </c>
      <c r="L213" s="8">
        <v>5</v>
      </c>
      <c r="M213" s="8">
        <v>160</v>
      </c>
      <c r="N213" s="8">
        <v>1785</v>
      </c>
      <c r="O213" s="8">
        <v>1500</v>
      </c>
      <c r="P213" s="8">
        <v>120</v>
      </c>
      <c r="Q213" s="8">
        <v>0</v>
      </c>
      <c r="R213" s="8">
        <v>0</v>
      </c>
      <c r="S213" s="8">
        <v>0</v>
      </c>
      <c r="T213" s="8">
        <v>5</v>
      </c>
      <c r="U213" s="8">
        <v>160</v>
      </c>
      <c r="V213" s="8">
        <v>2362</v>
      </c>
      <c r="W213" s="8">
        <v>2301</v>
      </c>
      <c r="X213" s="8">
        <v>61</v>
      </c>
      <c r="Y213" s="8">
        <v>0</v>
      </c>
      <c r="Z213" s="8">
        <v>0</v>
      </c>
      <c r="AA213" s="8">
        <v>0</v>
      </c>
      <c r="AB213" s="8">
        <v>0</v>
      </c>
      <c r="AC213" s="8">
        <v>0</v>
      </c>
      <c r="AD213" s="8">
        <v>1581</v>
      </c>
      <c r="AE213" s="8">
        <v>1261</v>
      </c>
      <c r="AF213" s="8">
        <v>45</v>
      </c>
      <c r="AG213" s="8">
        <v>0</v>
      </c>
      <c r="AH213" s="8">
        <v>275</v>
      </c>
      <c r="AI213" s="8">
        <v>0</v>
      </c>
      <c r="AJ213" s="8">
        <v>0</v>
      </c>
      <c r="AK213" s="8">
        <v>0</v>
      </c>
      <c r="AL213" s="8">
        <v>0</v>
      </c>
      <c r="AM213" s="8">
        <v>0</v>
      </c>
      <c r="AN213" s="8">
        <v>0</v>
      </c>
      <c r="AO213" s="8">
        <v>0</v>
      </c>
      <c r="AP213" s="8">
        <v>0</v>
      </c>
      <c r="AQ213" s="8">
        <v>0</v>
      </c>
      <c r="AR213" s="8">
        <v>0</v>
      </c>
      <c r="AS213" s="8">
        <v>0</v>
      </c>
      <c r="AT213" s="29">
        <f t="shared" si="15"/>
        <v>0</v>
      </c>
      <c r="AU213" s="29">
        <f t="shared" si="16"/>
        <v>0</v>
      </c>
      <c r="AV213" s="29">
        <f t="shared" si="17"/>
        <v>0</v>
      </c>
      <c r="AW213" s="29">
        <f t="shared" si="18"/>
        <v>0</v>
      </c>
      <c r="AX213" s="29">
        <f t="shared" si="19"/>
        <v>0</v>
      </c>
    </row>
    <row r="214" spans="1:50" ht="25.5" customHeight="1">
      <c r="A214" s="12">
        <v>1399</v>
      </c>
      <c r="B214" s="12">
        <v>4</v>
      </c>
      <c r="C214" s="12" t="s">
        <v>589</v>
      </c>
      <c r="D214" s="33" t="s">
        <v>590</v>
      </c>
      <c r="E214" s="8">
        <v>410</v>
      </c>
      <c r="F214" s="8">
        <v>0</v>
      </c>
      <c r="G214" s="8">
        <v>110</v>
      </c>
      <c r="H214" s="8">
        <v>300</v>
      </c>
      <c r="I214" s="8">
        <v>0</v>
      </c>
      <c r="J214" s="8">
        <v>0</v>
      </c>
      <c r="K214" s="8">
        <v>0</v>
      </c>
      <c r="L214" s="8">
        <v>0</v>
      </c>
      <c r="M214" s="8">
        <v>0</v>
      </c>
      <c r="N214" s="8">
        <v>300</v>
      </c>
      <c r="O214" s="8">
        <v>0</v>
      </c>
      <c r="P214" s="8">
        <v>0</v>
      </c>
      <c r="Q214" s="8">
        <v>300</v>
      </c>
      <c r="R214" s="8">
        <v>0</v>
      </c>
      <c r="S214" s="8">
        <v>0</v>
      </c>
      <c r="T214" s="8">
        <v>0</v>
      </c>
      <c r="U214" s="8">
        <v>0</v>
      </c>
      <c r="V214" s="8">
        <v>0</v>
      </c>
      <c r="W214" s="8">
        <v>0</v>
      </c>
      <c r="X214" s="8">
        <v>0</v>
      </c>
      <c r="Y214" s="8">
        <v>0</v>
      </c>
      <c r="Z214" s="8">
        <v>0</v>
      </c>
      <c r="AA214" s="8">
        <v>0</v>
      </c>
      <c r="AB214" s="8">
        <v>0</v>
      </c>
      <c r="AC214" s="8">
        <v>0</v>
      </c>
      <c r="AD214" s="8">
        <v>0</v>
      </c>
      <c r="AE214" s="8">
        <v>0</v>
      </c>
      <c r="AF214" s="8">
        <v>0</v>
      </c>
      <c r="AG214" s="8">
        <v>0</v>
      </c>
      <c r="AH214" s="8">
        <v>0</v>
      </c>
      <c r="AI214" s="8">
        <v>0</v>
      </c>
      <c r="AJ214" s="8">
        <v>0</v>
      </c>
      <c r="AK214" s="8">
        <v>0</v>
      </c>
      <c r="AL214" s="8">
        <v>0</v>
      </c>
      <c r="AM214" s="8">
        <v>0</v>
      </c>
      <c r="AN214" s="8">
        <v>0</v>
      </c>
      <c r="AO214" s="8">
        <v>0</v>
      </c>
      <c r="AP214" s="8">
        <v>0</v>
      </c>
      <c r="AQ214" s="8">
        <v>0</v>
      </c>
      <c r="AR214" s="8">
        <v>0</v>
      </c>
      <c r="AS214" s="8">
        <v>0</v>
      </c>
      <c r="AT214" s="29">
        <f t="shared" ref="AT214:AT225" si="20">AK214-AS214-AR214-AQ214-AP214-AO214-AN214-AM214-AL214</f>
        <v>0</v>
      </c>
      <c r="AU214" s="29">
        <f t="shared" ref="AU214:AU225" si="21">AD214-AE214-AF214-AG214-AH214-AI214-AJ214</f>
        <v>0</v>
      </c>
      <c r="AV214" s="29">
        <f t="shared" ref="AV214:AV225" si="22">V214-W214-X214-Y214-Z214-AA214-AB214-AC214</f>
        <v>0</v>
      </c>
      <c r="AW214" s="29">
        <f t="shared" ref="AW214:AW225" si="23">N214-O214-P214-Q214-R214-S214-T214-U214</f>
        <v>0</v>
      </c>
      <c r="AX214" s="29">
        <f t="shared" ref="AX214:AX225" si="24">E214-F214-G214-H214-I214-J214-K214-L214-M214</f>
        <v>0</v>
      </c>
    </row>
    <row r="215" spans="1:50" ht="25.5" customHeight="1">
      <c r="A215" s="12">
        <v>1399</v>
      </c>
      <c r="B215" s="12">
        <v>4</v>
      </c>
      <c r="C215" s="12" t="s">
        <v>591</v>
      </c>
      <c r="D215" s="33" t="s">
        <v>592</v>
      </c>
      <c r="E215" s="8">
        <v>35090</v>
      </c>
      <c r="F215" s="8">
        <v>1259</v>
      </c>
      <c r="G215" s="8">
        <v>1040</v>
      </c>
      <c r="H215" s="8">
        <v>2881</v>
      </c>
      <c r="I215" s="8">
        <v>2799</v>
      </c>
      <c r="J215" s="8">
        <v>26800</v>
      </c>
      <c r="K215" s="8">
        <v>0</v>
      </c>
      <c r="L215" s="8">
        <v>310</v>
      </c>
      <c r="M215" s="8">
        <v>0</v>
      </c>
      <c r="N215" s="8">
        <v>55</v>
      </c>
      <c r="O215" s="8">
        <v>0</v>
      </c>
      <c r="P215" s="8">
        <v>0</v>
      </c>
      <c r="Q215" s="8">
        <v>0</v>
      </c>
      <c r="R215" s="8">
        <v>0</v>
      </c>
      <c r="S215" s="8">
        <v>0</v>
      </c>
      <c r="T215" s="8">
        <v>55</v>
      </c>
      <c r="U215" s="8">
        <v>0</v>
      </c>
      <c r="V215" s="8">
        <v>0</v>
      </c>
      <c r="W215" s="8">
        <v>0</v>
      </c>
      <c r="X215" s="8">
        <v>0</v>
      </c>
      <c r="Y215" s="8">
        <v>0</v>
      </c>
      <c r="Z215" s="8">
        <v>0</v>
      </c>
      <c r="AA215" s="8">
        <v>0</v>
      </c>
      <c r="AB215" s="8">
        <v>0</v>
      </c>
      <c r="AC215" s="8">
        <v>0</v>
      </c>
      <c r="AD215" s="8">
        <v>2189</v>
      </c>
      <c r="AE215" s="8">
        <v>1034</v>
      </c>
      <c r="AF215" s="8">
        <v>0</v>
      </c>
      <c r="AG215" s="8">
        <v>0</v>
      </c>
      <c r="AH215" s="8">
        <v>275</v>
      </c>
      <c r="AI215" s="8">
        <v>880</v>
      </c>
      <c r="AJ215" s="8">
        <v>0</v>
      </c>
      <c r="AK215" s="8">
        <v>6284</v>
      </c>
      <c r="AL215" s="8">
        <v>0</v>
      </c>
      <c r="AM215" s="8">
        <v>0</v>
      </c>
      <c r="AN215" s="8">
        <v>0</v>
      </c>
      <c r="AO215" s="8">
        <v>0</v>
      </c>
      <c r="AP215" s="8">
        <v>6284</v>
      </c>
      <c r="AQ215" s="8">
        <v>0</v>
      </c>
      <c r="AR215" s="8">
        <v>0</v>
      </c>
      <c r="AS215" s="8">
        <v>0</v>
      </c>
      <c r="AT215" s="29">
        <f t="shared" si="20"/>
        <v>0</v>
      </c>
      <c r="AU215" s="29">
        <f t="shared" si="21"/>
        <v>0</v>
      </c>
      <c r="AV215" s="29">
        <f t="shared" si="22"/>
        <v>0</v>
      </c>
      <c r="AW215" s="29">
        <f t="shared" si="23"/>
        <v>0</v>
      </c>
      <c r="AX215" s="29">
        <f t="shared" si="24"/>
        <v>1</v>
      </c>
    </row>
    <row r="216" spans="1:50" ht="25.5" customHeight="1">
      <c r="A216" s="12">
        <v>0</v>
      </c>
      <c r="B216" s="12">
        <v>0</v>
      </c>
      <c r="C216" s="12">
        <v>0</v>
      </c>
      <c r="D216" s="33">
        <v>0</v>
      </c>
      <c r="E216" s="8">
        <v>0</v>
      </c>
      <c r="F216" s="8">
        <v>0</v>
      </c>
      <c r="G216" s="8">
        <v>0</v>
      </c>
      <c r="H216" s="8">
        <v>0</v>
      </c>
      <c r="I216" s="8">
        <v>0</v>
      </c>
      <c r="J216" s="8">
        <v>0</v>
      </c>
      <c r="K216" s="8">
        <v>0</v>
      </c>
      <c r="L216" s="8">
        <v>0</v>
      </c>
      <c r="M216" s="8">
        <v>0</v>
      </c>
      <c r="N216" s="8">
        <v>0</v>
      </c>
      <c r="O216" s="8">
        <v>0</v>
      </c>
      <c r="P216" s="8">
        <v>0</v>
      </c>
      <c r="Q216" s="8">
        <v>0</v>
      </c>
      <c r="R216" s="8">
        <v>0</v>
      </c>
      <c r="S216" s="8">
        <v>0</v>
      </c>
      <c r="T216" s="8">
        <v>0</v>
      </c>
      <c r="U216" s="8">
        <v>0</v>
      </c>
      <c r="V216" s="8">
        <v>0</v>
      </c>
      <c r="W216" s="8">
        <v>0</v>
      </c>
      <c r="X216" s="8">
        <v>0</v>
      </c>
      <c r="Y216" s="8">
        <v>0</v>
      </c>
      <c r="Z216" s="8">
        <v>0</v>
      </c>
      <c r="AA216" s="8">
        <v>0</v>
      </c>
      <c r="AB216" s="8">
        <v>0</v>
      </c>
      <c r="AC216" s="8">
        <v>0</v>
      </c>
      <c r="AD216" s="8">
        <v>0</v>
      </c>
      <c r="AE216" s="8">
        <v>0</v>
      </c>
      <c r="AF216" s="8">
        <v>0</v>
      </c>
      <c r="AG216" s="8">
        <v>0</v>
      </c>
      <c r="AH216" s="8">
        <v>0</v>
      </c>
      <c r="AI216" s="8">
        <v>0</v>
      </c>
      <c r="AJ216" s="8">
        <v>0</v>
      </c>
      <c r="AK216" s="8">
        <v>0</v>
      </c>
      <c r="AL216" s="8">
        <v>0</v>
      </c>
      <c r="AM216" s="8">
        <v>0</v>
      </c>
      <c r="AN216" s="8">
        <v>0</v>
      </c>
      <c r="AO216" s="8">
        <v>0</v>
      </c>
      <c r="AP216" s="8">
        <v>0</v>
      </c>
      <c r="AQ216" s="8">
        <v>0</v>
      </c>
      <c r="AR216" s="8">
        <v>0</v>
      </c>
      <c r="AS216" s="8">
        <v>0</v>
      </c>
      <c r="AT216" s="29">
        <f t="shared" si="20"/>
        <v>0</v>
      </c>
      <c r="AU216" s="29">
        <f t="shared" si="21"/>
        <v>0</v>
      </c>
      <c r="AV216" s="29">
        <f t="shared" si="22"/>
        <v>0</v>
      </c>
      <c r="AW216" s="29">
        <f t="shared" si="23"/>
        <v>0</v>
      </c>
      <c r="AX216" s="29">
        <f t="shared" si="24"/>
        <v>0</v>
      </c>
    </row>
    <row r="217" spans="1:50" ht="25.5" customHeight="1">
      <c r="A217" s="12">
        <v>0</v>
      </c>
      <c r="B217" s="12">
        <v>0</v>
      </c>
      <c r="C217" s="12">
        <v>0</v>
      </c>
      <c r="D217" s="33">
        <v>0</v>
      </c>
      <c r="E217" s="8">
        <v>0</v>
      </c>
      <c r="F217" s="8">
        <v>0</v>
      </c>
      <c r="G217" s="8">
        <v>0</v>
      </c>
      <c r="H217" s="8">
        <v>0</v>
      </c>
      <c r="I217" s="8">
        <v>0</v>
      </c>
      <c r="J217" s="8">
        <v>0</v>
      </c>
      <c r="K217" s="8">
        <v>0</v>
      </c>
      <c r="L217" s="8">
        <v>0</v>
      </c>
      <c r="M217" s="8">
        <v>0</v>
      </c>
      <c r="N217" s="8">
        <v>0</v>
      </c>
      <c r="O217" s="8">
        <v>0</v>
      </c>
      <c r="P217" s="8">
        <v>0</v>
      </c>
      <c r="Q217" s="8">
        <v>0</v>
      </c>
      <c r="R217" s="8">
        <v>0</v>
      </c>
      <c r="S217" s="8">
        <v>0</v>
      </c>
      <c r="T217" s="8">
        <v>0</v>
      </c>
      <c r="U217" s="8">
        <v>0</v>
      </c>
      <c r="V217" s="8">
        <v>0</v>
      </c>
      <c r="W217" s="8">
        <v>0</v>
      </c>
      <c r="X217" s="8">
        <v>0</v>
      </c>
      <c r="Y217" s="8">
        <v>0</v>
      </c>
      <c r="Z217" s="8">
        <v>0</v>
      </c>
      <c r="AA217" s="8">
        <v>0</v>
      </c>
      <c r="AB217" s="8">
        <v>0</v>
      </c>
      <c r="AC217" s="8">
        <v>0</v>
      </c>
      <c r="AD217" s="8">
        <v>0</v>
      </c>
      <c r="AE217" s="8">
        <v>0</v>
      </c>
      <c r="AF217" s="8">
        <v>0</v>
      </c>
      <c r="AG217" s="8">
        <v>0</v>
      </c>
      <c r="AH217" s="8">
        <v>0</v>
      </c>
      <c r="AI217" s="8">
        <v>0</v>
      </c>
      <c r="AJ217" s="8">
        <v>0</v>
      </c>
      <c r="AK217" s="8">
        <v>0</v>
      </c>
      <c r="AL217" s="8">
        <v>0</v>
      </c>
      <c r="AM217" s="8">
        <v>0</v>
      </c>
      <c r="AN217" s="8">
        <v>0</v>
      </c>
      <c r="AO217" s="8">
        <v>0</v>
      </c>
      <c r="AP217" s="8">
        <v>0</v>
      </c>
      <c r="AQ217" s="8">
        <v>0</v>
      </c>
      <c r="AR217" s="8">
        <v>0</v>
      </c>
      <c r="AS217" s="8">
        <v>0</v>
      </c>
      <c r="AT217" s="29">
        <f t="shared" si="20"/>
        <v>0</v>
      </c>
      <c r="AU217" s="29">
        <f t="shared" si="21"/>
        <v>0</v>
      </c>
      <c r="AV217" s="29">
        <f t="shared" si="22"/>
        <v>0</v>
      </c>
      <c r="AW217" s="29">
        <f t="shared" si="23"/>
        <v>0</v>
      </c>
      <c r="AX217" s="29">
        <f t="shared" si="24"/>
        <v>0</v>
      </c>
    </row>
    <row r="218" spans="1:50" ht="25.5" customHeight="1">
      <c r="A218" s="12">
        <v>0</v>
      </c>
      <c r="B218" s="12">
        <v>0</v>
      </c>
      <c r="C218" s="12">
        <v>0</v>
      </c>
      <c r="D218" s="33">
        <v>0</v>
      </c>
      <c r="E218" s="8">
        <v>0</v>
      </c>
      <c r="F218" s="8">
        <v>0</v>
      </c>
      <c r="G218" s="8">
        <v>0</v>
      </c>
      <c r="H218" s="8">
        <v>0</v>
      </c>
      <c r="I218" s="8">
        <v>0</v>
      </c>
      <c r="J218" s="8">
        <v>0</v>
      </c>
      <c r="K218" s="8">
        <v>0</v>
      </c>
      <c r="L218" s="8">
        <v>0</v>
      </c>
      <c r="M218" s="8">
        <v>0</v>
      </c>
      <c r="N218" s="8">
        <v>0</v>
      </c>
      <c r="O218" s="8">
        <v>0</v>
      </c>
      <c r="P218" s="8">
        <v>0</v>
      </c>
      <c r="Q218" s="8">
        <v>0</v>
      </c>
      <c r="R218" s="8">
        <v>0</v>
      </c>
      <c r="S218" s="8">
        <v>0</v>
      </c>
      <c r="T218" s="8">
        <v>0</v>
      </c>
      <c r="U218" s="8">
        <v>0</v>
      </c>
      <c r="V218" s="8">
        <v>0</v>
      </c>
      <c r="W218" s="8">
        <v>0</v>
      </c>
      <c r="X218" s="8">
        <v>0</v>
      </c>
      <c r="Y218" s="8">
        <v>0</v>
      </c>
      <c r="Z218" s="8">
        <v>0</v>
      </c>
      <c r="AA218" s="8">
        <v>0</v>
      </c>
      <c r="AB218" s="8">
        <v>0</v>
      </c>
      <c r="AC218" s="8">
        <v>0</v>
      </c>
      <c r="AD218" s="8">
        <v>0</v>
      </c>
      <c r="AE218" s="8">
        <v>0</v>
      </c>
      <c r="AF218" s="8">
        <v>0</v>
      </c>
      <c r="AG218" s="8">
        <v>0</v>
      </c>
      <c r="AH218" s="8">
        <v>0</v>
      </c>
      <c r="AI218" s="8">
        <v>0</v>
      </c>
      <c r="AJ218" s="8">
        <v>0</v>
      </c>
      <c r="AK218" s="8">
        <v>0</v>
      </c>
      <c r="AL218" s="8">
        <v>0</v>
      </c>
      <c r="AM218" s="8">
        <v>0</v>
      </c>
      <c r="AN218" s="8">
        <v>0</v>
      </c>
      <c r="AO218" s="8">
        <v>0</v>
      </c>
      <c r="AP218" s="8">
        <v>0</v>
      </c>
      <c r="AQ218" s="8">
        <v>0</v>
      </c>
      <c r="AR218" s="8">
        <v>0</v>
      </c>
      <c r="AS218" s="8">
        <v>0</v>
      </c>
      <c r="AT218" s="29">
        <f t="shared" si="20"/>
        <v>0</v>
      </c>
      <c r="AU218" s="29">
        <f t="shared" si="21"/>
        <v>0</v>
      </c>
      <c r="AV218" s="29">
        <f t="shared" si="22"/>
        <v>0</v>
      </c>
      <c r="AW218" s="29">
        <f t="shared" si="23"/>
        <v>0</v>
      </c>
      <c r="AX218" s="29">
        <f t="shared" si="24"/>
        <v>0</v>
      </c>
    </row>
    <row r="219" spans="1:50" ht="25.5" customHeight="1">
      <c r="A219" s="12">
        <v>0</v>
      </c>
      <c r="B219" s="12">
        <v>0</v>
      </c>
      <c r="C219" s="12">
        <v>0</v>
      </c>
      <c r="D219" s="33">
        <v>0</v>
      </c>
      <c r="E219" s="8">
        <v>0</v>
      </c>
      <c r="F219" s="8">
        <v>0</v>
      </c>
      <c r="G219" s="8">
        <v>0</v>
      </c>
      <c r="H219" s="8">
        <v>0</v>
      </c>
      <c r="I219" s="8">
        <v>0</v>
      </c>
      <c r="J219" s="8">
        <v>0</v>
      </c>
      <c r="K219" s="8">
        <v>0</v>
      </c>
      <c r="L219" s="8">
        <v>0</v>
      </c>
      <c r="M219" s="8">
        <v>0</v>
      </c>
      <c r="N219" s="8">
        <v>0</v>
      </c>
      <c r="O219" s="8">
        <v>0</v>
      </c>
      <c r="P219" s="8">
        <v>0</v>
      </c>
      <c r="Q219" s="8">
        <v>0</v>
      </c>
      <c r="R219" s="8">
        <v>0</v>
      </c>
      <c r="S219" s="8">
        <v>0</v>
      </c>
      <c r="T219" s="8">
        <v>0</v>
      </c>
      <c r="U219" s="8">
        <v>0</v>
      </c>
      <c r="V219" s="8">
        <v>0</v>
      </c>
      <c r="W219" s="8">
        <v>0</v>
      </c>
      <c r="X219" s="8">
        <v>0</v>
      </c>
      <c r="Y219" s="8">
        <v>0</v>
      </c>
      <c r="Z219" s="8">
        <v>0</v>
      </c>
      <c r="AA219" s="8">
        <v>0</v>
      </c>
      <c r="AB219" s="8">
        <v>0</v>
      </c>
      <c r="AC219" s="8">
        <v>0</v>
      </c>
      <c r="AD219" s="8">
        <v>0</v>
      </c>
      <c r="AE219" s="8">
        <v>0</v>
      </c>
      <c r="AF219" s="8">
        <v>0</v>
      </c>
      <c r="AG219" s="8">
        <v>0</v>
      </c>
      <c r="AH219" s="8">
        <v>0</v>
      </c>
      <c r="AI219" s="8">
        <v>0</v>
      </c>
      <c r="AJ219" s="8">
        <v>0</v>
      </c>
      <c r="AK219" s="8">
        <v>0</v>
      </c>
      <c r="AL219" s="8">
        <v>0</v>
      </c>
      <c r="AM219" s="8">
        <v>0</v>
      </c>
      <c r="AN219" s="8">
        <v>0</v>
      </c>
      <c r="AO219" s="8">
        <v>0</v>
      </c>
      <c r="AP219" s="8">
        <v>0</v>
      </c>
      <c r="AQ219" s="8">
        <v>0</v>
      </c>
      <c r="AR219" s="8">
        <v>0</v>
      </c>
      <c r="AS219" s="8">
        <v>0</v>
      </c>
      <c r="AT219" s="29">
        <f t="shared" si="20"/>
        <v>0</v>
      </c>
      <c r="AU219" s="29">
        <f t="shared" si="21"/>
        <v>0</v>
      </c>
      <c r="AV219" s="29">
        <f t="shared" si="22"/>
        <v>0</v>
      </c>
      <c r="AW219" s="29">
        <f t="shared" si="23"/>
        <v>0</v>
      </c>
      <c r="AX219" s="29">
        <f t="shared" si="24"/>
        <v>0</v>
      </c>
    </row>
    <row r="220" spans="1:50" ht="25.5" customHeight="1">
      <c r="A220" s="12">
        <v>0</v>
      </c>
      <c r="B220" s="12">
        <v>0</v>
      </c>
      <c r="C220" s="12">
        <v>0</v>
      </c>
      <c r="D220" s="33">
        <v>0</v>
      </c>
      <c r="E220" s="8">
        <v>0</v>
      </c>
      <c r="F220" s="8">
        <v>0</v>
      </c>
      <c r="G220" s="8">
        <v>0</v>
      </c>
      <c r="H220" s="8">
        <v>0</v>
      </c>
      <c r="I220" s="8">
        <v>0</v>
      </c>
      <c r="J220" s="8">
        <v>0</v>
      </c>
      <c r="K220" s="8">
        <v>0</v>
      </c>
      <c r="L220" s="8">
        <v>0</v>
      </c>
      <c r="M220" s="8">
        <v>0</v>
      </c>
      <c r="N220" s="8">
        <v>0</v>
      </c>
      <c r="O220" s="8">
        <v>0</v>
      </c>
      <c r="P220" s="8">
        <v>0</v>
      </c>
      <c r="Q220" s="8">
        <v>0</v>
      </c>
      <c r="R220" s="8">
        <v>0</v>
      </c>
      <c r="S220" s="8">
        <v>0</v>
      </c>
      <c r="T220" s="8">
        <v>0</v>
      </c>
      <c r="U220" s="8">
        <v>0</v>
      </c>
      <c r="V220" s="8">
        <v>0</v>
      </c>
      <c r="W220" s="8">
        <v>0</v>
      </c>
      <c r="X220" s="8">
        <v>0</v>
      </c>
      <c r="Y220" s="8">
        <v>0</v>
      </c>
      <c r="Z220" s="8">
        <v>0</v>
      </c>
      <c r="AA220" s="8">
        <v>0</v>
      </c>
      <c r="AB220" s="8">
        <v>0</v>
      </c>
      <c r="AC220" s="8">
        <v>0</v>
      </c>
      <c r="AD220" s="8">
        <v>0</v>
      </c>
      <c r="AE220" s="8">
        <v>0</v>
      </c>
      <c r="AF220" s="8">
        <v>0</v>
      </c>
      <c r="AG220" s="8">
        <v>0</v>
      </c>
      <c r="AH220" s="8">
        <v>0</v>
      </c>
      <c r="AI220" s="8">
        <v>0</v>
      </c>
      <c r="AJ220" s="8">
        <v>0</v>
      </c>
      <c r="AK220" s="8">
        <v>0</v>
      </c>
      <c r="AL220" s="8">
        <v>0</v>
      </c>
      <c r="AM220" s="8">
        <v>0</v>
      </c>
      <c r="AN220" s="8">
        <v>0</v>
      </c>
      <c r="AO220" s="8">
        <v>0</v>
      </c>
      <c r="AP220" s="8">
        <v>0</v>
      </c>
      <c r="AQ220" s="8">
        <v>0</v>
      </c>
      <c r="AR220" s="8">
        <v>0</v>
      </c>
      <c r="AS220" s="8">
        <v>0</v>
      </c>
      <c r="AT220" s="29">
        <f t="shared" si="20"/>
        <v>0</v>
      </c>
      <c r="AU220" s="29">
        <f t="shared" si="21"/>
        <v>0</v>
      </c>
      <c r="AV220" s="29">
        <f t="shared" si="22"/>
        <v>0</v>
      </c>
      <c r="AW220" s="29">
        <f t="shared" si="23"/>
        <v>0</v>
      </c>
      <c r="AX220" s="29">
        <f t="shared" si="24"/>
        <v>0</v>
      </c>
    </row>
    <row r="221" spans="1:50" ht="25.5" customHeight="1">
      <c r="A221" s="12">
        <v>0</v>
      </c>
      <c r="B221" s="12">
        <v>0</v>
      </c>
      <c r="C221" s="12">
        <v>0</v>
      </c>
      <c r="D221" s="33">
        <v>0</v>
      </c>
      <c r="E221" s="8">
        <v>0</v>
      </c>
      <c r="F221" s="8">
        <v>0</v>
      </c>
      <c r="G221" s="8">
        <v>0</v>
      </c>
      <c r="H221" s="8">
        <v>0</v>
      </c>
      <c r="I221" s="8">
        <v>0</v>
      </c>
      <c r="J221" s="8">
        <v>0</v>
      </c>
      <c r="K221" s="8">
        <v>0</v>
      </c>
      <c r="L221" s="8">
        <v>0</v>
      </c>
      <c r="M221" s="8">
        <v>0</v>
      </c>
      <c r="N221" s="8">
        <v>0</v>
      </c>
      <c r="O221" s="8">
        <v>0</v>
      </c>
      <c r="P221" s="8">
        <v>0</v>
      </c>
      <c r="Q221" s="8">
        <v>0</v>
      </c>
      <c r="R221" s="8">
        <v>0</v>
      </c>
      <c r="S221" s="8">
        <v>0</v>
      </c>
      <c r="T221" s="8">
        <v>0</v>
      </c>
      <c r="U221" s="8">
        <v>0</v>
      </c>
      <c r="V221" s="8">
        <v>0</v>
      </c>
      <c r="W221" s="8">
        <v>0</v>
      </c>
      <c r="X221" s="8">
        <v>0</v>
      </c>
      <c r="Y221" s="8">
        <v>0</v>
      </c>
      <c r="Z221" s="8">
        <v>0</v>
      </c>
      <c r="AA221" s="8">
        <v>0</v>
      </c>
      <c r="AB221" s="8">
        <v>0</v>
      </c>
      <c r="AC221" s="8">
        <v>0</v>
      </c>
      <c r="AD221" s="8">
        <v>0</v>
      </c>
      <c r="AE221" s="8">
        <v>0</v>
      </c>
      <c r="AF221" s="8">
        <v>0</v>
      </c>
      <c r="AG221" s="8">
        <v>0</v>
      </c>
      <c r="AH221" s="8">
        <v>0</v>
      </c>
      <c r="AI221" s="8">
        <v>0</v>
      </c>
      <c r="AJ221" s="8">
        <v>0</v>
      </c>
      <c r="AK221" s="8">
        <v>0</v>
      </c>
      <c r="AL221" s="8">
        <v>0</v>
      </c>
      <c r="AM221" s="8">
        <v>0</v>
      </c>
      <c r="AN221" s="8">
        <v>0</v>
      </c>
      <c r="AO221" s="8">
        <v>0</v>
      </c>
      <c r="AP221" s="8">
        <v>0</v>
      </c>
      <c r="AQ221" s="8">
        <v>0</v>
      </c>
      <c r="AR221" s="8">
        <v>0</v>
      </c>
      <c r="AS221" s="8">
        <v>0</v>
      </c>
      <c r="AT221" s="29">
        <f t="shared" si="20"/>
        <v>0</v>
      </c>
      <c r="AU221" s="29">
        <f t="shared" si="21"/>
        <v>0</v>
      </c>
      <c r="AV221" s="29">
        <f t="shared" si="22"/>
        <v>0</v>
      </c>
      <c r="AW221" s="29">
        <f t="shared" si="23"/>
        <v>0</v>
      </c>
      <c r="AX221" s="29">
        <f t="shared" si="24"/>
        <v>0</v>
      </c>
    </row>
    <row r="222" spans="1:50" ht="25.5" customHeight="1">
      <c r="A222" s="12">
        <v>0</v>
      </c>
      <c r="B222" s="12">
        <v>0</v>
      </c>
      <c r="C222" s="12">
        <v>0</v>
      </c>
      <c r="D222" s="33">
        <v>0</v>
      </c>
      <c r="E222" s="8">
        <v>0</v>
      </c>
      <c r="F222" s="8">
        <v>0</v>
      </c>
      <c r="G222" s="8">
        <v>0</v>
      </c>
      <c r="H222" s="8">
        <v>0</v>
      </c>
      <c r="I222" s="8">
        <v>0</v>
      </c>
      <c r="J222" s="8">
        <v>0</v>
      </c>
      <c r="K222" s="8">
        <v>0</v>
      </c>
      <c r="L222" s="8">
        <v>0</v>
      </c>
      <c r="M222" s="8">
        <v>0</v>
      </c>
      <c r="N222" s="8">
        <v>0</v>
      </c>
      <c r="O222" s="8">
        <v>0</v>
      </c>
      <c r="P222" s="8">
        <v>0</v>
      </c>
      <c r="Q222" s="8">
        <v>0</v>
      </c>
      <c r="R222" s="8">
        <v>0</v>
      </c>
      <c r="S222" s="8">
        <v>0</v>
      </c>
      <c r="T222" s="8">
        <v>0</v>
      </c>
      <c r="U222" s="8">
        <v>0</v>
      </c>
      <c r="V222" s="8">
        <v>0</v>
      </c>
      <c r="W222" s="8">
        <v>0</v>
      </c>
      <c r="X222" s="8">
        <v>0</v>
      </c>
      <c r="Y222" s="8">
        <v>0</v>
      </c>
      <c r="Z222" s="8">
        <v>0</v>
      </c>
      <c r="AA222" s="8">
        <v>0</v>
      </c>
      <c r="AB222" s="8">
        <v>0</v>
      </c>
      <c r="AC222" s="8">
        <v>0</v>
      </c>
      <c r="AD222" s="8">
        <v>0</v>
      </c>
      <c r="AE222" s="8">
        <v>0</v>
      </c>
      <c r="AF222" s="8">
        <v>0</v>
      </c>
      <c r="AG222" s="8">
        <v>0</v>
      </c>
      <c r="AH222" s="8">
        <v>0</v>
      </c>
      <c r="AI222" s="8">
        <v>0</v>
      </c>
      <c r="AJ222" s="8">
        <v>0</v>
      </c>
      <c r="AK222" s="8">
        <v>0</v>
      </c>
      <c r="AL222" s="8">
        <v>0</v>
      </c>
      <c r="AM222" s="8">
        <v>0</v>
      </c>
      <c r="AN222" s="8">
        <v>0</v>
      </c>
      <c r="AO222" s="8">
        <v>0</v>
      </c>
      <c r="AP222" s="8">
        <v>0</v>
      </c>
      <c r="AQ222" s="8">
        <v>0</v>
      </c>
      <c r="AR222" s="8">
        <v>0</v>
      </c>
      <c r="AS222" s="8">
        <v>0</v>
      </c>
      <c r="AT222" s="29">
        <f t="shared" si="20"/>
        <v>0</v>
      </c>
      <c r="AU222" s="29">
        <f t="shared" si="21"/>
        <v>0</v>
      </c>
      <c r="AV222" s="29">
        <f t="shared" si="22"/>
        <v>0</v>
      </c>
      <c r="AW222" s="29">
        <f t="shared" si="23"/>
        <v>0</v>
      </c>
      <c r="AX222" s="29">
        <f t="shared" si="24"/>
        <v>0</v>
      </c>
    </row>
    <row r="223" spans="1:50" ht="25.5" customHeight="1">
      <c r="A223" s="12">
        <v>0</v>
      </c>
      <c r="B223" s="12">
        <v>0</v>
      </c>
      <c r="C223" s="12">
        <v>0</v>
      </c>
      <c r="D223" s="33">
        <v>0</v>
      </c>
      <c r="E223" s="8">
        <v>0</v>
      </c>
      <c r="F223" s="8">
        <v>0</v>
      </c>
      <c r="G223" s="8">
        <v>0</v>
      </c>
      <c r="H223" s="8">
        <v>0</v>
      </c>
      <c r="I223" s="8">
        <v>0</v>
      </c>
      <c r="J223" s="8">
        <v>0</v>
      </c>
      <c r="K223" s="8">
        <v>0</v>
      </c>
      <c r="L223" s="8">
        <v>0</v>
      </c>
      <c r="M223" s="8">
        <v>0</v>
      </c>
      <c r="N223" s="8">
        <v>0</v>
      </c>
      <c r="O223" s="8">
        <v>0</v>
      </c>
      <c r="P223" s="8">
        <v>0</v>
      </c>
      <c r="Q223" s="8">
        <v>0</v>
      </c>
      <c r="R223" s="8">
        <v>0</v>
      </c>
      <c r="S223" s="8">
        <v>0</v>
      </c>
      <c r="T223" s="8">
        <v>0</v>
      </c>
      <c r="U223" s="8">
        <v>0</v>
      </c>
      <c r="V223" s="8">
        <v>0</v>
      </c>
      <c r="W223" s="8">
        <v>0</v>
      </c>
      <c r="X223" s="8">
        <v>0</v>
      </c>
      <c r="Y223" s="8">
        <v>0</v>
      </c>
      <c r="Z223" s="8">
        <v>0</v>
      </c>
      <c r="AA223" s="8">
        <v>0</v>
      </c>
      <c r="AB223" s="8">
        <v>0</v>
      </c>
      <c r="AC223" s="8">
        <v>0</v>
      </c>
      <c r="AD223" s="8">
        <v>0</v>
      </c>
      <c r="AE223" s="8">
        <v>0</v>
      </c>
      <c r="AF223" s="8">
        <v>0</v>
      </c>
      <c r="AG223" s="8">
        <v>0</v>
      </c>
      <c r="AH223" s="8">
        <v>0</v>
      </c>
      <c r="AI223" s="8">
        <v>0</v>
      </c>
      <c r="AJ223" s="8">
        <v>0</v>
      </c>
      <c r="AK223" s="8">
        <v>0</v>
      </c>
      <c r="AL223" s="8">
        <v>0</v>
      </c>
      <c r="AM223" s="8">
        <v>0</v>
      </c>
      <c r="AN223" s="8">
        <v>0</v>
      </c>
      <c r="AO223" s="8">
        <v>0</v>
      </c>
      <c r="AP223" s="8">
        <v>0</v>
      </c>
      <c r="AQ223" s="8">
        <v>0</v>
      </c>
      <c r="AR223" s="8">
        <v>0</v>
      </c>
      <c r="AS223" s="8">
        <v>0</v>
      </c>
      <c r="AT223" s="29">
        <f t="shared" si="20"/>
        <v>0</v>
      </c>
      <c r="AU223" s="29">
        <f t="shared" si="21"/>
        <v>0</v>
      </c>
      <c r="AV223" s="29">
        <f t="shared" si="22"/>
        <v>0</v>
      </c>
      <c r="AW223" s="29">
        <f t="shared" si="23"/>
        <v>0</v>
      </c>
      <c r="AX223" s="29">
        <f t="shared" si="24"/>
        <v>0</v>
      </c>
    </row>
    <row r="224" spans="1:50" ht="25.5" customHeight="1">
      <c r="A224" s="12">
        <v>0</v>
      </c>
      <c r="B224" s="12">
        <v>0</v>
      </c>
      <c r="C224" s="12">
        <v>0</v>
      </c>
      <c r="D224" s="33">
        <v>0</v>
      </c>
      <c r="E224" s="8">
        <v>0</v>
      </c>
      <c r="F224" s="8">
        <v>0</v>
      </c>
      <c r="G224" s="8">
        <v>0</v>
      </c>
      <c r="H224" s="8">
        <v>0</v>
      </c>
      <c r="I224" s="8">
        <v>0</v>
      </c>
      <c r="J224" s="8">
        <v>0</v>
      </c>
      <c r="K224" s="8">
        <v>0</v>
      </c>
      <c r="L224" s="8">
        <v>0</v>
      </c>
      <c r="M224" s="8">
        <v>0</v>
      </c>
      <c r="N224" s="8">
        <v>0</v>
      </c>
      <c r="O224" s="8">
        <v>0</v>
      </c>
      <c r="P224" s="8">
        <v>0</v>
      </c>
      <c r="Q224" s="8">
        <v>0</v>
      </c>
      <c r="R224" s="8">
        <v>0</v>
      </c>
      <c r="S224" s="8">
        <v>0</v>
      </c>
      <c r="T224" s="8">
        <v>0</v>
      </c>
      <c r="U224" s="8">
        <v>0</v>
      </c>
      <c r="V224" s="8">
        <v>0</v>
      </c>
      <c r="W224" s="8">
        <v>0</v>
      </c>
      <c r="X224" s="8">
        <v>0</v>
      </c>
      <c r="Y224" s="8">
        <v>0</v>
      </c>
      <c r="Z224" s="8">
        <v>0</v>
      </c>
      <c r="AA224" s="8">
        <v>0</v>
      </c>
      <c r="AB224" s="8">
        <v>0</v>
      </c>
      <c r="AC224" s="8">
        <v>0</v>
      </c>
      <c r="AD224" s="8">
        <v>0</v>
      </c>
      <c r="AE224" s="8">
        <v>0</v>
      </c>
      <c r="AF224" s="8">
        <v>0</v>
      </c>
      <c r="AG224" s="8">
        <v>0</v>
      </c>
      <c r="AH224" s="8">
        <v>0</v>
      </c>
      <c r="AI224" s="8">
        <v>0</v>
      </c>
      <c r="AJ224" s="8">
        <v>0</v>
      </c>
      <c r="AK224" s="8">
        <v>0</v>
      </c>
      <c r="AL224" s="8">
        <v>0</v>
      </c>
      <c r="AM224" s="8">
        <v>0</v>
      </c>
      <c r="AN224" s="8">
        <v>0</v>
      </c>
      <c r="AO224" s="8">
        <v>0</v>
      </c>
      <c r="AP224" s="8">
        <v>0</v>
      </c>
      <c r="AQ224" s="8">
        <v>0</v>
      </c>
      <c r="AR224" s="8">
        <v>0</v>
      </c>
      <c r="AS224" s="8">
        <v>0</v>
      </c>
      <c r="AT224" s="29">
        <f t="shared" si="20"/>
        <v>0</v>
      </c>
      <c r="AU224" s="29">
        <f t="shared" si="21"/>
        <v>0</v>
      </c>
      <c r="AV224" s="29">
        <f t="shared" si="22"/>
        <v>0</v>
      </c>
      <c r="AW224" s="29">
        <f t="shared" si="23"/>
        <v>0</v>
      </c>
      <c r="AX224" s="29">
        <f t="shared" si="24"/>
        <v>0</v>
      </c>
    </row>
    <row r="225" spans="1:50" ht="25.5" customHeight="1">
      <c r="A225" s="12">
        <v>0</v>
      </c>
      <c r="B225" s="12">
        <v>0</v>
      </c>
      <c r="C225" s="12">
        <v>0</v>
      </c>
      <c r="D225" s="33">
        <v>0</v>
      </c>
      <c r="E225" s="8">
        <v>0</v>
      </c>
      <c r="F225" s="8">
        <v>0</v>
      </c>
      <c r="G225" s="8">
        <v>0</v>
      </c>
      <c r="H225" s="8">
        <v>0</v>
      </c>
      <c r="I225" s="8">
        <v>0</v>
      </c>
      <c r="J225" s="8">
        <v>0</v>
      </c>
      <c r="K225" s="8">
        <v>0</v>
      </c>
      <c r="L225" s="8">
        <v>0</v>
      </c>
      <c r="M225" s="8">
        <v>0</v>
      </c>
      <c r="N225" s="8">
        <v>0</v>
      </c>
      <c r="O225" s="8">
        <v>0</v>
      </c>
      <c r="P225" s="8">
        <v>0</v>
      </c>
      <c r="Q225" s="8">
        <v>0</v>
      </c>
      <c r="R225" s="8">
        <v>0</v>
      </c>
      <c r="S225" s="8">
        <v>0</v>
      </c>
      <c r="T225" s="8">
        <v>0</v>
      </c>
      <c r="U225" s="8">
        <v>0</v>
      </c>
      <c r="V225" s="8">
        <v>0</v>
      </c>
      <c r="W225" s="8">
        <v>0</v>
      </c>
      <c r="X225" s="8">
        <v>0</v>
      </c>
      <c r="Y225" s="8">
        <v>0</v>
      </c>
      <c r="Z225" s="8">
        <v>0</v>
      </c>
      <c r="AA225" s="8">
        <v>0</v>
      </c>
      <c r="AB225" s="8">
        <v>0</v>
      </c>
      <c r="AC225" s="8">
        <v>0</v>
      </c>
      <c r="AD225" s="8">
        <v>0</v>
      </c>
      <c r="AE225" s="8">
        <v>0</v>
      </c>
      <c r="AF225" s="8">
        <v>0</v>
      </c>
      <c r="AG225" s="8">
        <v>0</v>
      </c>
      <c r="AH225" s="8">
        <v>0</v>
      </c>
      <c r="AI225" s="8">
        <v>0</v>
      </c>
      <c r="AJ225" s="8">
        <v>0</v>
      </c>
      <c r="AK225" s="8">
        <v>0</v>
      </c>
      <c r="AL225" s="8">
        <v>0</v>
      </c>
      <c r="AM225" s="8">
        <v>0</v>
      </c>
      <c r="AN225" s="8">
        <v>0</v>
      </c>
      <c r="AO225" s="8">
        <v>0</v>
      </c>
      <c r="AP225" s="8">
        <v>0</v>
      </c>
      <c r="AQ225" s="8">
        <v>0</v>
      </c>
      <c r="AR225" s="8">
        <v>0</v>
      </c>
      <c r="AS225" s="8">
        <v>0</v>
      </c>
      <c r="AT225" s="29">
        <f t="shared" si="20"/>
        <v>0</v>
      </c>
      <c r="AU225" s="29">
        <f t="shared" si="21"/>
        <v>0</v>
      </c>
      <c r="AV225" s="29">
        <f t="shared" si="22"/>
        <v>0</v>
      </c>
      <c r="AW225" s="29">
        <f t="shared" si="23"/>
        <v>0</v>
      </c>
      <c r="AX225" s="29">
        <f t="shared" si="24"/>
        <v>0</v>
      </c>
    </row>
    <row r="226" spans="1:50" s="19" customFormat="1" ht="25.5" customHeight="1">
      <c r="A226" s="17"/>
      <c r="B226" s="17"/>
      <c r="C226" s="18"/>
      <c r="D226" s="37"/>
      <c r="E226" s="27">
        <f>E4-E5-E27-E32-E35-E46-E51-E57-E65-E70-E74-E79-E91-E94-E100-E111-E119-E129-E147-E162-E181-E188-E198-E201-E215</f>
        <v>41862857</v>
      </c>
      <c r="F226" s="27">
        <f t="shared" ref="F226:AS226" si="25">F4-F5-F27-F32-F35-F46-F51-F57-F65-F70-F74-F79-F91-F94-F100-F111-F119-F129-F147-F162-F181-F188-F198-F201-F215</f>
        <v>18826594</v>
      </c>
      <c r="G226" s="27">
        <f t="shared" si="25"/>
        <v>6391010</v>
      </c>
      <c r="H226" s="27">
        <f t="shared" si="25"/>
        <v>729889</v>
      </c>
      <c r="I226" s="27">
        <f t="shared" si="25"/>
        <v>2239918</v>
      </c>
      <c r="J226" s="27">
        <f t="shared" si="25"/>
        <v>5977146</v>
      </c>
      <c r="K226" s="27">
        <f t="shared" si="25"/>
        <v>7230117</v>
      </c>
      <c r="L226" s="27">
        <f t="shared" si="25"/>
        <v>130551</v>
      </c>
      <c r="M226" s="27">
        <f t="shared" si="25"/>
        <v>337630</v>
      </c>
      <c r="N226" s="27">
        <f t="shared" si="25"/>
        <v>4118010</v>
      </c>
      <c r="O226" s="27">
        <f t="shared" si="25"/>
        <v>3680074</v>
      </c>
      <c r="P226" s="27">
        <f t="shared" si="25"/>
        <v>211282</v>
      </c>
      <c r="Q226" s="27">
        <f t="shared" si="25"/>
        <v>34854</v>
      </c>
      <c r="R226" s="27">
        <f t="shared" si="25"/>
        <v>100550</v>
      </c>
      <c r="S226" s="27">
        <f t="shared" si="25"/>
        <v>37755</v>
      </c>
      <c r="T226" s="27">
        <f t="shared" si="25"/>
        <v>8729</v>
      </c>
      <c r="U226" s="27">
        <f t="shared" si="25"/>
        <v>44768</v>
      </c>
      <c r="V226" s="27">
        <f t="shared" si="25"/>
        <v>4609964</v>
      </c>
      <c r="W226" s="27">
        <f t="shared" si="25"/>
        <v>2968547</v>
      </c>
      <c r="X226" s="27">
        <f t="shared" si="25"/>
        <v>73904</v>
      </c>
      <c r="Y226" s="27">
        <f t="shared" si="25"/>
        <v>4009</v>
      </c>
      <c r="Z226" s="27">
        <f t="shared" si="25"/>
        <v>74710</v>
      </c>
      <c r="AA226" s="27">
        <f t="shared" si="25"/>
        <v>1485486</v>
      </c>
      <c r="AB226" s="27">
        <f t="shared" si="25"/>
        <v>590</v>
      </c>
      <c r="AC226" s="27">
        <f t="shared" si="25"/>
        <v>2717</v>
      </c>
      <c r="AD226" s="27">
        <f t="shared" si="25"/>
        <v>7378202</v>
      </c>
      <c r="AE226" s="27">
        <f t="shared" si="25"/>
        <v>4463979</v>
      </c>
      <c r="AF226" s="27">
        <f t="shared" si="25"/>
        <v>222630</v>
      </c>
      <c r="AG226" s="27">
        <f t="shared" si="25"/>
        <v>25431</v>
      </c>
      <c r="AH226" s="27">
        <f t="shared" si="25"/>
        <v>586502</v>
      </c>
      <c r="AI226" s="27">
        <f t="shared" si="25"/>
        <v>2063805</v>
      </c>
      <c r="AJ226" s="27">
        <f t="shared" si="25"/>
        <v>15855</v>
      </c>
      <c r="AK226" s="27">
        <f t="shared" si="25"/>
        <v>2002847</v>
      </c>
      <c r="AL226" s="27">
        <f t="shared" si="25"/>
        <v>1277687</v>
      </c>
      <c r="AM226" s="27">
        <f t="shared" si="25"/>
        <v>10498</v>
      </c>
      <c r="AN226" s="27">
        <f t="shared" si="25"/>
        <v>1696</v>
      </c>
      <c r="AO226" s="27">
        <f t="shared" si="25"/>
        <v>169758</v>
      </c>
      <c r="AP226" s="27">
        <f t="shared" si="25"/>
        <v>460594</v>
      </c>
      <c r="AQ226" s="27">
        <f t="shared" si="25"/>
        <v>82137</v>
      </c>
      <c r="AR226" s="27">
        <f t="shared" si="25"/>
        <v>0</v>
      </c>
      <c r="AS226" s="27">
        <f t="shared" si="25"/>
        <v>474</v>
      </c>
    </row>
  </sheetData>
  <mergeCells count="11">
    <mergeCell ref="A2:A3"/>
    <mergeCell ref="B2:B3"/>
    <mergeCell ref="C2:C3"/>
    <mergeCell ref="D2:D3"/>
    <mergeCell ref="C1:AS1"/>
    <mergeCell ref="E2:M2"/>
    <mergeCell ref="N2:U2"/>
    <mergeCell ref="V2:AC2"/>
    <mergeCell ref="AD2:AJ2"/>
    <mergeCell ref="AK2:AS2"/>
    <mergeCell ref="A1:B1"/>
  </mergeCells>
  <hyperlinks>
    <hyperlink ref="A1" location="'فهرست جداول'!A1" display="'فهرست جداول'!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6"/>
  <sheetViews>
    <sheetView rightToLeft="1" zoomScaleNormal="100" workbookViewId="0">
      <selection activeCell="Q223" sqref="Q1:R1048576"/>
    </sheetView>
  </sheetViews>
  <sheetFormatPr defaultColWidth="9.140625" defaultRowHeight="25.5" customHeight="1"/>
  <cols>
    <col min="1" max="1" width="9.140625" style="13"/>
    <col min="2" max="2" width="15.140625" style="13" bestFit="1" customWidth="1"/>
    <col min="3" max="3" width="9.140625" style="14"/>
    <col min="4" max="4" width="58.7109375" style="38" customWidth="1"/>
    <col min="5" max="5" width="15.7109375" style="11" customWidth="1"/>
    <col min="6" max="6" width="16.140625" style="11" customWidth="1"/>
    <col min="7" max="7" width="16.28515625" style="11" customWidth="1"/>
    <col min="8" max="8" width="17.140625" style="11" customWidth="1"/>
    <col min="9" max="10" width="13" style="11" customWidth="1"/>
    <col min="11" max="11" width="14.42578125" style="11" customWidth="1"/>
    <col min="12" max="12" width="14" style="11" customWidth="1"/>
    <col min="13" max="13" width="12.42578125" style="11" customWidth="1"/>
    <col min="14" max="14" width="18" style="11" customWidth="1"/>
    <col min="15" max="15" width="14.42578125" style="11" customWidth="1"/>
    <col min="16" max="16" width="11.7109375" style="11" customWidth="1"/>
    <col min="17" max="18" width="9.140625" style="19"/>
    <col min="19" max="16384" width="9.140625" style="11"/>
  </cols>
  <sheetData>
    <row r="1" spans="1:18" ht="36" customHeight="1" thickBot="1">
      <c r="A1" s="51" t="s">
        <v>160</v>
      </c>
      <c r="B1" s="51"/>
      <c r="C1" s="50" t="s">
        <v>183</v>
      </c>
      <c r="D1" s="50"/>
      <c r="E1" s="50"/>
      <c r="F1" s="50"/>
      <c r="G1" s="50"/>
      <c r="H1" s="50"/>
      <c r="I1" s="50"/>
      <c r="J1" s="50"/>
      <c r="K1" s="50"/>
      <c r="L1" s="50"/>
      <c r="M1" s="50"/>
      <c r="N1" s="50"/>
      <c r="O1" s="50"/>
      <c r="P1" s="50"/>
    </row>
    <row r="2" spans="1:18" ht="25.5" customHeight="1" thickBot="1">
      <c r="A2" s="46" t="s">
        <v>126</v>
      </c>
      <c r="B2" s="46" t="s">
        <v>152</v>
      </c>
      <c r="C2" s="60" t="s">
        <v>0</v>
      </c>
      <c r="D2" s="57" t="s">
        <v>1</v>
      </c>
      <c r="E2" s="52" t="s">
        <v>61</v>
      </c>
      <c r="F2" s="59"/>
      <c r="G2" s="59"/>
      <c r="H2" s="59"/>
      <c r="I2" s="59"/>
      <c r="J2" s="53"/>
      <c r="K2" s="41" t="s">
        <v>62</v>
      </c>
      <c r="L2" s="41"/>
      <c r="M2" s="41"/>
      <c r="N2" s="41"/>
      <c r="O2" s="41"/>
      <c r="P2" s="41"/>
    </row>
    <row r="3" spans="1:18" ht="39.75" customHeight="1" thickBot="1">
      <c r="A3" s="47" t="s">
        <v>126</v>
      </c>
      <c r="B3" s="47"/>
      <c r="C3" s="61"/>
      <c r="D3" s="58"/>
      <c r="E3" s="20" t="s">
        <v>2</v>
      </c>
      <c r="F3" s="20" t="s">
        <v>63</v>
      </c>
      <c r="G3" s="20" t="s">
        <v>64</v>
      </c>
      <c r="H3" s="20" t="s">
        <v>65</v>
      </c>
      <c r="I3" s="20" t="s">
        <v>66</v>
      </c>
      <c r="J3" s="20" t="s">
        <v>162</v>
      </c>
      <c r="K3" s="20" t="s">
        <v>2</v>
      </c>
      <c r="L3" s="20" t="s">
        <v>63</v>
      </c>
      <c r="M3" s="20" t="s">
        <v>64</v>
      </c>
      <c r="N3" s="20" t="s">
        <v>65</v>
      </c>
      <c r="O3" s="20" t="s">
        <v>66</v>
      </c>
      <c r="P3" s="20" t="s">
        <v>162</v>
      </c>
    </row>
    <row r="4" spans="1:18" ht="25.5" customHeight="1">
      <c r="A4" s="12">
        <v>1399</v>
      </c>
      <c r="B4" s="12">
        <v>1</v>
      </c>
      <c r="C4" s="12" t="s">
        <v>214</v>
      </c>
      <c r="D4" s="33" t="s">
        <v>163</v>
      </c>
      <c r="E4" s="8">
        <v>320854095</v>
      </c>
      <c r="F4" s="8">
        <v>101369428</v>
      </c>
      <c r="G4" s="8">
        <v>11504799</v>
      </c>
      <c r="H4" s="8">
        <v>4530477</v>
      </c>
      <c r="I4" s="8">
        <v>195423709</v>
      </c>
      <c r="J4" s="8">
        <v>8025682</v>
      </c>
      <c r="K4" s="8">
        <v>510008275</v>
      </c>
      <c r="L4" s="8">
        <v>189038011</v>
      </c>
      <c r="M4" s="8">
        <v>16798194</v>
      </c>
      <c r="N4" s="8">
        <v>5449693</v>
      </c>
      <c r="O4" s="8">
        <v>284917942</v>
      </c>
      <c r="P4" s="8">
        <v>13804435</v>
      </c>
      <c r="Q4" s="29">
        <f>E4-F4-G4-H4-I4-J4</f>
        <v>0</v>
      </c>
      <c r="R4" s="29">
        <f>K4-L4-M4-N4-O4-P4</f>
        <v>0</v>
      </c>
    </row>
    <row r="5" spans="1:18" ht="25.5" customHeight="1">
      <c r="A5" s="12">
        <v>1399</v>
      </c>
      <c r="B5" s="12">
        <v>2</v>
      </c>
      <c r="C5" s="12" t="s">
        <v>215</v>
      </c>
      <c r="D5" s="33" t="s">
        <v>216</v>
      </c>
      <c r="E5" s="8">
        <v>39154314</v>
      </c>
      <c r="F5" s="8">
        <v>13013103</v>
      </c>
      <c r="G5" s="8">
        <v>1450670</v>
      </c>
      <c r="H5" s="8">
        <v>553861</v>
      </c>
      <c r="I5" s="8">
        <v>23886871</v>
      </c>
      <c r="J5" s="8">
        <v>249810</v>
      </c>
      <c r="K5" s="8">
        <v>54951817</v>
      </c>
      <c r="L5" s="8">
        <v>21628433</v>
      </c>
      <c r="M5" s="8">
        <v>1485633</v>
      </c>
      <c r="N5" s="8">
        <v>569262</v>
      </c>
      <c r="O5" s="8">
        <v>30722105</v>
      </c>
      <c r="P5" s="8">
        <v>546384</v>
      </c>
      <c r="Q5" s="29">
        <f t="shared" ref="Q5:Q68" si="0">E5-F5-G5-H5-I5-J5</f>
        <v>-1</v>
      </c>
      <c r="R5" s="29">
        <f t="shared" ref="R5:R68" si="1">K5-L5-M5-N5-O5-P5</f>
        <v>0</v>
      </c>
    </row>
    <row r="6" spans="1:18" ht="25.5" customHeight="1">
      <c r="A6" s="12">
        <v>1399</v>
      </c>
      <c r="B6" s="12">
        <v>3</v>
      </c>
      <c r="C6" s="12" t="s">
        <v>217</v>
      </c>
      <c r="D6" s="33" t="s">
        <v>218</v>
      </c>
      <c r="E6" s="8">
        <v>1754046</v>
      </c>
      <c r="F6" s="8">
        <v>1041123</v>
      </c>
      <c r="G6" s="8">
        <v>557</v>
      </c>
      <c r="H6" s="8">
        <v>0</v>
      </c>
      <c r="I6" s="8">
        <v>704649</v>
      </c>
      <c r="J6" s="8">
        <v>7717</v>
      </c>
      <c r="K6" s="8">
        <v>1981458</v>
      </c>
      <c r="L6" s="8">
        <v>1120355</v>
      </c>
      <c r="M6" s="8">
        <v>870</v>
      </c>
      <c r="N6" s="8">
        <v>0</v>
      </c>
      <c r="O6" s="8">
        <v>854956</v>
      </c>
      <c r="P6" s="8">
        <v>5277</v>
      </c>
      <c r="Q6" s="29">
        <f t="shared" si="0"/>
        <v>0</v>
      </c>
      <c r="R6" s="29">
        <f t="shared" si="1"/>
        <v>0</v>
      </c>
    </row>
    <row r="7" spans="1:18" ht="25.5" customHeight="1">
      <c r="A7" s="12">
        <v>1399</v>
      </c>
      <c r="B7" s="12">
        <v>4</v>
      </c>
      <c r="C7" s="12" t="s">
        <v>219</v>
      </c>
      <c r="D7" s="33" t="s">
        <v>218</v>
      </c>
      <c r="E7" s="8">
        <v>1754046</v>
      </c>
      <c r="F7" s="8">
        <v>1041123</v>
      </c>
      <c r="G7" s="8">
        <v>557</v>
      </c>
      <c r="H7" s="8">
        <v>0</v>
      </c>
      <c r="I7" s="8">
        <v>704649</v>
      </c>
      <c r="J7" s="8">
        <v>7717</v>
      </c>
      <c r="K7" s="8">
        <v>1981458</v>
      </c>
      <c r="L7" s="8">
        <v>1120355</v>
      </c>
      <c r="M7" s="8">
        <v>870</v>
      </c>
      <c r="N7" s="8">
        <v>0</v>
      </c>
      <c r="O7" s="8">
        <v>854956</v>
      </c>
      <c r="P7" s="8">
        <v>5277</v>
      </c>
      <c r="Q7" s="29">
        <f t="shared" si="0"/>
        <v>0</v>
      </c>
      <c r="R7" s="29">
        <f t="shared" si="1"/>
        <v>0</v>
      </c>
    </row>
    <row r="8" spans="1:18" ht="25.5" customHeight="1">
      <c r="A8" s="12">
        <v>1399</v>
      </c>
      <c r="B8" s="12">
        <v>3</v>
      </c>
      <c r="C8" s="12" t="s">
        <v>220</v>
      </c>
      <c r="D8" s="33" t="s">
        <v>221</v>
      </c>
      <c r="E8" s="8">
        <v>635782</v>
      </c>
      <c r="F8" s="8">
        <v>286928</v>
      </c>
      <c r="G8" s="8">
        <v>2000</v>
      </c>
      <c r="H8" s="8">
        <v>0</v>
      </c>
      <c r="I8" s="8">
        <v>346779</v>
      </c>
      <c r="J8" s="8">
        <v>75</v>
      </c>
      <c r="K8" s="8">
        <v>1378702</v>
      </c>
      <c r="L8" s="8">
        <v>1055779</v>
      </c>
      <c r="M8" s="8">
        <v>2000</v>
      </c>
      <c r="N8" s="8">
        <v>0</v>
      </c>
      <c r="O8" s="8">
        <v>320867</v>
      </c>
      <c r="P8" s="8">
        <v>56</v>
      </c>
      <c r="Q8" s="29">
        <f t="shared" si="0"/>
        <v>0</v>
      </c>
      <c r="R8" s="29">
        <f t="shared" si="1"/>
        <v>0</v>
      </c>
    </row>
    <row r="9" spans="1:18" ht="25.5" customHeight="1">
      <c r="A9" s="12">
        <v>1399</v>
      </c>
      <c r="B9" s="12">
        <v>4</v>
      </c>
      <c r="C9" s="12" t="s">
        <v>222</v>
      </c>
      <c r="D9" s="33" t="s">
        <v>221</v>
      </c>
      <c r="E9" s="8">
        <v>635782</v>
      </c>
      <c r="F9" s="8">
        <v>286928</v>
      </c>
      <c r="G9" s="8">
        <v>2000</v>
      </c>
      <c r="H9" s="8">
        <v>0</v>
      </c>
      <c r="I9" s="8">
        <v>346779</v>
      </c>
      <c r="J9" s="8">
        <v>75</v>
      </c>
      <c r="K9" s="8">
        <v>1378702</v>
      </c>
      <c r="L9" s="8">
        <v>1055779</v>
      </c>
      <c r="M9" s="8">
        <v>2000</v>
      </c>
      <c r="N9" s="8">
        <v>0</v>
      </c>
      <c r="O9" s="8">
        <v>320867</v>
      </c>
      <c r="P9" s="8">
        <v>56</v>
      </c>
      <c r="Q9" s="29">
        <f t="shared" si="0"/>
        <v>0</v>
      </c>
      <c r="R9" s="29">
        <f t="shared" si="1"/>
        <v>0</v>
      </c>
    </row>
    <row r="10" spans="1:18" ht="25.5" customHeight="1">
      <c r="A10" s="12">
        <v>1399</v>
      </c>
      <c r="B10" s="12">
        <v>3</v>
      </c>
      <c r="C10" s="12" t="s">
        <v>223</v>
      </c>
      <c r="D10" s="33" t="s">
        <v>224</v>
      </c>
      <c r="E10" s="8">
        <v>6666977</v>
      </c>
      <c r="F10" s="8">
        <v>2279950</v>
      </c>
      <c r="G10" s="8">
        <v>56797</v>
      </c>
      <c r="H10" s="8">
        <v>219633</v>
      </c>
      <c r="I10" s="8">
        <v>4067402</v>
      </c>
      <c r="J10" s="8">
        <v>43195</v>
      </c>
      <c r="K10" s="8">
        <v>10088517</v>
      </c>
      <c r="L10" s="8">
        <v>4384312</v>
      </c>
      <c r="M10" s="8">
        <v>77305</v>
      </c>
      <c r="N10" s="8">
        <v>233505</v>
      </c>
      <c r="O10" s="8">
        <v>5311592</v>
      </c>
      <c r="P10" s="8">
        <v>81804</v>
      </c>
      <c r="Q10" s="29">
        <f t="shared" si="0"/>
        <v>0</v>
      </c>
      <c r="R10" s="29">
        <f t="shared" si="1"/>
        <v>-1</v>
      </c>
    </row>
    <row r="11" spans="1:18" ht="25.5" customHeight="1">
      <c r="A11" s="12">
        <v>1399</v>
      </c>
      <c r="B11" s="12">
        <v>4</v>
      </c>
      <c r="C11" s="12" t="s">
        <v>225</v>
      </c>
      <c r="D11" s="33" t="s">
        <v>224</v>
      </c>
      <c r="E11" s="8">
        <v>6666977</v>
      </c>
      <c r="F11" s="8">
        <v>2279950</v>
      </c>
      <c r="G11" s="8">
        <v>56797</v>
      </c>
      <c r="H11" s="8">
        <v>219633</v>
      </c>
      <c r="I11" s="8">
        <v>4067402</v>
      </c>
      <c r="J11" s="8">
        <v>43195</v>
      </c>
      <c r="K11" s="8">
        <v>10088517</v>
      </c>
      <c r="L11" s="8">
        <v>4384312</v>
      </c>
      <c r="M11" s="8">
        <v>77305</v>
      </c>
      <c r="N11" s="8">
        <v>233505</v>
      </c>
      <c r="O11" s="8">
        <v>5311592</v>
      </c>
      <c r="P11" s="8">
        <v>81804</v>
      </c>
      <c r="Q11" s="29">
        <f t="shared" si="0"/>
        <v>0</v>
      </c>
      <c r="R11" s="29">
        <f t="shared" si="1"/>
        <v>-1</v>
      </c>
    </row>
    <row r="12" spans="1:18" ht="25.5" customHeight="1">
      <c r="A12" s="12">
        <v>1399</v>
      </c>
      <c r="B12" s="12">
        <v>3</v>
      </c>
      <c r="C12" s="12" t="s">
        <v>226</v>
      </c>
      <c r="D12" s="33" t="s">
        <v>227</v>
      </c>
      <c r="E12" s="8">
        <v>3721472</v>
      </c>
      <c r="F12" s="8">
        <v>1570087</v>
      </c>
      <c r="G12" s="8">
        <v>1212244</v>
      </c>
      <c r="H12" s="8">
        <v>0</v>
      </c>
      <c r="I12" s="8">
        <v>921929</v>
      </c>
      <c r="J12" s="8">
        <v>17213</v>
      </c>
      <c r="K12" s="8">
        <v>4309482</v>
      </c>
      <c r="L12" s="8">
        <v>1389982</v>
      </c>
      <c r="M12" s="8">
        <v>1102979</v>
      </c>
      <c r="N12" s="8">
        <v>0</v>
      </c>
      <c r="O12" s="8">
        <v>1717965</v>
      </c>
      <c r="P12" s="8">
        <v>98556</v>
      </c>
      <c r="Q12" s="29">
        <f t="shared" si="0"/>
        <v>-1</v>
      </c>
      <c r="R12" s="29">
        <f t="shared" si="1"/>
        <v>0</v>
      </c>
    </row>
    <row r="13" spans="1:18" ht="25.5" customHeight="1">
      <c r="A13" s="12">
        <v>1399</v>
      </c>
      <c r="B13" s="12">
        <v>4</v>
      </c>
      <c r="C13" s="12" t="s">
        <v>228</v>
      </c>
      <c r="D13" s="33" t="s">
        <v>227</v>
      </c>
      <c r="E13" s="8">
        <v>3721472</v>
      </c>
      <c r="F13" s="8">
        <v>1570087</v>
      </c>
      <c r="G13" s="8">
        <v>1212244</v>
      </c>
      <c r="H13" s="8">
        <v>0</v>
      </c>
      <c r="I13" s="8">
        <v>921929</v>
      </c>
      <c r="J13" s="8">
        <v>17213</v>
      </c>
      <c r="K13" s="8">
        <v>4309482</v>
      </c>
      <c r="L13" s="8">
        <v>1389982</v>
      </c>
      <c r="M13" s="8">
        <v>1102979</v>
      </c>
      <c r="N13" s="8">
        <v>0</v>
      </c>
      <c r="O13" s="8">
        <v>1717965</v>
      </c>
      <c r="P13" s="8">
        <v>98556</v>
      </c>
      <c r="Q13" s="29">
        <f t="shared" si="0"/>
        <v>-1</v>
      </c>
      <c r="R13" s="29">
        <f t="shared" si="1"/>
        <v>0</v>
      </c>
    </row>
    <row r="14" spans="1:18" ht="25.5" customHeight="1">
      <c r="A14" s="12">
        <v>1399</v>
      </c>
      <c r="B14" s="12">
        <v>3</v>
      </c>
      <c r="C14" s="12" t="s">
        <v>229</v>
      </c>
      <c r="D14" s="33" t="s">
        <v>230</v>
      </c>
      <c r="E14" s="8">
        <v>1758887</v>
      </c>
      <c r="F14" s="8">
        <v>858206</v>
      </c>
      <c r="G14" s="8">
        <v>7487</v>
      </c>
      <c r="H14" s="8">
        <v>1759</v>
      </c>
      <c r="I14" s="8">
        <v>791751</v>
      </c>
      <c r="J14" s="8">
        <v>99684</v>
      </c>
      <c r="K14" s="8">
        <v>3527175</v>
      </c>
      <c r="L14" s="8">
        <v>1512975</v>
      </c>
      <c r="M14" s="8">
        <v>10413</v>
      </c>
      <c r="N14" s="8">
        <v>5595</v>
      </c>
      <c r="O14" s="8">
        <v>1788825</v>
      </c>
      <c r="P14" s="8">
        <v>209367</v>
      </c>
      <c r="Q14" s="29">
        <f t="shared" si="0"/>
        <v>0</v>
      </c>
      <c r="R14" s="29">
        <f t="shared" si="1"/>
        <v>0</v>
      </c>
    </row>
    <row r="15" spans="1:18" ht="25.5" customHeight="1">
      <c r="A15" s="12">
        <v>1399</v>
      </c>
      <c r="B15" s="12">
        <v>4</v>
      </c>
      <c r="C15" s="12" t="s">
        <v>231</v>
      </c>
      <c r="D15" s="33" t="s">
        <v>230</v>
      </c>
      <c r="E15" s="8">
        <v>1758887</v>
      </c>
      <c r="F15" s="8">
        <v>858206</v>
      </c>
      <c r="G15" s="8">
        <v>7487</v>
      </c>
      <c r="H15" s="8">
        <v>1759</v>
      </c>
      <c r="I15" s="8">
        <v>791751</v>
      </c>
      <c r="J15" s="8">
        <v>99684</v>
      </c>
      <c r="K15" s="8">
        <v>3527175</v>
      </c>
      <c r="L15" s="8">
        <v>1512975</v>
      </c>
      <c r="M15" s="8">
        <v>10413</v>
      </c>
      <c r="N15" s="8">
        <v>5595</v>
      </c>
      <c r="O15" s="8">
        <v>1788825</v>
      </c>
      <c r="P15" s="8">
        <v>209367</v>
      </c>
      <c r="Q15" s="29">
        <f t="shared" si="0"/>
        <v>0</v>
      </c>
      <c r="R15" s="29">
        <f t="shared" si="1"/>
        <v>0</v>
      </c>
    </row>
    <row r="16" spans="1:18" ht="25.5" customHeight="1">
      <c r="A16" s="12">
        <v>1399</v>
      </c>
      <c r="B16" s="12">
        <v>3</v>
      </c>
      <c r="C16" s="12" t="s">
        <v>232</v>
      </c>
      <c r="D16" s="33" t="s">
        <v>233</v>
      </c>
      <c r="E16" s="8">
        <v>4119952</v>
      </c>
      <c r="F16" s="8">
        <v>938762</v>
      </c>
      <c r="G16" s="8">
        <v>20125</v>
      </c>
      <c r="H16" s="8">
        <v>0</v>
      </c>
      <c r="I16" s="8">
        <v>3137422</v>
      </c>
      <c r="J16" s="8">
        <v>23643</v>
      </c>
      <c r="K16" s="8">
        <v>5193761</v>
      </c>
      <c r="L16" s="8">
        <v>1243187</v>
      </c>
      <c r="M16" s="8">
        <v>20050</v>
      </c>
      <c r="N16" s="8">
        <v>0</v>
      </c>
      <c r="O16" s="8">
        <v>3886419</v>
      </c>
      <c r="P16" s="8">
        <v>44105</v>
      </c>
      <c r="Q16" s="29">
        <f t="shared" si="0"/>
        <v>0</v>
      </c>
      <c r="R16" s="29">
        <f t="shared" si="1"/>
        <v>0</v>
      </c>
    </row>
    <row r="17" spans="1:18" ht="25.5" customHeight="1">
      <c r="A17" s="12">
        <v>1399</v>
      </c>
      <c r="B17" s="12">
        <v>4</v>
      </c>
      <c r="C17" s="12" t="s">
        <v>234</v>
      </c>
      <c r="D17" s="33" t="s">
        <v>235</v>
      </c>
      <c r="E17" s="8">
        <v>3621967</v>
      </c>
      <c r="F17" s="8">
        <v>685463</v>
      </c>
      <c r="G17" s="8">
        <v>9724</v>
      </c>
      <c r="H17" s="8">
        <v>0</v>
      </c>
      <c r="I17" s="8">
        <v>2904701</v>
      </c>
      <c r="J17" s="8">
        <v>22080</v>
      </c>
      <c r="K17" s="8">
        <v>4520732</v>
      </c>
      <c r="L17" s="8">
        <v>943894</v>
      </c>
      <c r="M17" s="8">
        <v>4981</v>
      </c>
      <c r="N17" s="8">
        <v>0</v>
      </c>
      <c r="O17" s="8">
        <v>3529779</v>
      </c>
      <c r="P17" s="8">
        <v>42077</v>
      </c>
      <c r="Q17" s="29">
        <f t="shared" si="0"/>
        <v>-1</v>
      </c>
      <c r="R17" s="29">
        <f t="shared" si="1"/>
        <v>1</v>
      </c>
    </row>
    <row r="18" spans="1:18" ht="25.5" customHeight="1">
      <c r="A18" s="12">
        <v>1399</v>
      </c>
      <c r="B18" s="12">
        <v>4</v>
      </c>
      <c r="C18" s="12" t="s">
        <v>236</v>
      </c>
      <c r="D18" s="33" t="s">
        <v>237</v>
      </c>
      <c r="E18" s="8">
        <v>497985</v>
      </c>
      <c r="F18" s="8">
        <v>253299</v>
      </c>
      <c r="G18" s="8">
        <v>10402</v>
      </c>
      <c r="H18" s="8">
        <v>0</v>
      </c>
      <c r="I18" s="8">
        <v>232721</v>
      </c>
      <c r="J18" s="8">
        <v>1563</v>
      </c>
      <c r="K18" s="8">
        <v>673029</v>
      </c>
      <c r="L18" s="8">
        <v>299293</v>
      </c>
      <c r="M18" s="8">
        <v>15068</v>
      </c>
      <c r="N18" s="8">
        <v>0</v>
      </c>
      <c r="O18" s="8">
        <v>356640</v>
      </c>
      <c r="P18" s="8">
        <v>2027</v>
      </c>
      <c r="Q18" s="29">
        <f t="shared" si="0"/>
        <v>0</v>
      </c>
      <c r="R18" s="29">
        <f t="shared" si="1"/>
        <v>1</v>
      </c>
    </row>
    <row r="19" spans="1:18" ht="25.5" customHeight="1">
      <c r="A19" s="12">
        <v>1399</v>
      </c>
      <c r="B19" s="12">
        <v>3</v>
      </c>
      <c r="C19" s="12" t="s">
        <v>238</v>
      </c>
      <c r="D19" s="33" t="s">
        <v>239</v>
      </c>
      <c r="E19" s="8">
        <v>11689652</v>
      </c>
      <c r="F19" s="8">
        <v>4145004</v>
      </c>
      <c r="G19" s="8">
        <v>129252</v>
      </c>
      <c r="H19" s="8">
        <v>214723</v>
      </c>
      <c r="I19" s="8">
        <v>7168225</v>
      </c>
      <c r="J19" s="8">
        <v>32448</v>
      </c>
      <c r="K19" s="8">
        <v>18366820</v>
      </c>
      <c r="L19" s="8">
        <v>7969926</v>
      </c>
      <c r="M19" s="8">
        <v>136829</v>
      </c>
      <c r="N19" s="8">
        <v>203380</v>
      </c>
      <c r="O19" s="8">
        <v>10011111</v>
      </c>
      <c r="P19" s="8">
        <v>45574</v>
      </c>
      <c r="Q19" s="29">
        <f t="shared" si="0"/>
        <v>0</v>
      </c>
      <c r="R19" s="29">
        <f t="shared" si="1"/>
        <v>0</v>
      </c>
    </row>
    <row r="20" spans="1:18" ht="25.5" customHeight="1">
      <c r="A20" s="12">
        <v>1399</v>
      </c>
      <c r="B20" s="12">
        <v>4</v>
      </c>
      <c r="C20" s="12" t="s">
        <v>240</v>
      </c>
      <c r="D20" s="33" t="s">
        <v>241</v>
      </c>
      <c r="E20" s="8">
        <v>2428112</v>
      </c>
      <c r="F20" s="8">
        <v>251318</v>
      </c>
      <c r="G20" s="8">
        <v>4804</v>
      </c>
      <c r="H20" s="8">
        <v>188528</v>
      </c>
      <c r="I20" s="8">
        <v>1980859</v>
      </c>
      <c r="J20" s="8">
        <v>2603</v>
      </c>
      <c r="K20" s="8">
        <v>2750945</v>
      </c>
      <c r="L20" s="8">
        <v>709537</v>
      </c>
      <c r="M20" s="8">
        <v>4816</v>
      </c>
      <c r="N20" s="8">
        <v>191239</v>
      </c>
      <c r="O20" s="8">
        <v>1842081</v>
      </c>
      <c r="P20" s="8">
        <v>3272</v>
      </c>
      <c r="Q20" s="29">
        <f t="shared" si="0"/>
        <v>0</v>
      </c>
      <c r="R20" s="29">
        <f t="shared" si="1"/>
        <v>0</v>
      </c>
    </row>
    <row r="21" spans="1:18" ht="25.5" customHeight="1">
      <c r="A21" s="12">
        <v>1399</v>
      </c>
      <c r="B21" s="12">
        <v>4</v>
      </c>
      <c r="C21" s="12" t="s">
        <v>242</v>
      </c>
      <c r="D21" s="33" t="s">
        <v>243</v>
      </c>
      <c r="E21" s="8">
        <v>1131194</v>
      </c>
      <c r="F21" s="8">
        <v>502933</v>
      </c>
      <c r="G21" s="8">
        <v>105016</v>
      </c>
      <c r="H21" s="8">
        <v>0</v>
      </c>
      <c r="I21" s="8">
        <v>523200</v>
      </c>
      <c r="J21" s="8">
        <v>46</v>
      </c>
      <c r="K21" s="8">
        <v>1926151</v>
      </c>
      <c r="L21" s="8">
        <v>880955</v>
      </c>
      <c r="M21" s="8">
        <v>103308</v>
      </c>
      <c r="N21" s="8">
        <v>0</v>
      </c>
      <c r="O21" s="8">
        <v>940273</v>
      </c>
      <c r="P21" s="8">
        <v>1616</v>
      </c>
      <c r="Q21" s="29">
        <f t="shared" si="0"/>
        <v>-1</v>
      </c>
      <c r="R21" s="29">
        <f t="shared" si="1"/>
        <v>-1</v>
      </c>
    </row>
    <row r="22" spans="1:18" ht="25.5" customHeight="1">
      <c r="A22" s="12">
        <v>1399</v>
      </c>
      <c r="B22" s="12">
        <v>4</v>
      </c>
      <c r="C22" s="12" t="s">
        <v>244</v>
      </c>
      <c r="D22" s="33" t="s">
        <v>245</v>
      </c>
      <c r="E22" s="8">
        <v>1027451</v>
      </c>
      <c r="F22" s="8">
        <v>164996</v>
      </c>
      <c r="G22" s="8">
        <v>1785</v>
      </c>
      <c r="H22" s="8">
        <v>25621</v>
      </c>
      <c r="I22" s="8">
        <v>830496</v>
      </c>
      <c r="J22" s="8">
        <v>4553</v>
      </c>
      <c r="K22" s="8">
        <v>1690425</v>
      </c>
      <c r="L22" s="8">
        <v>892495</v>
      </c>
      <c r="M22" s="8">
        <v>879</v>
      </c>
      <c r="N22" s="8">
        <v>11232</v>
      </c>
      <c r="O22" s="8">
        <v>778948</v>
      </c>
      <c r="P22" s="8">
        <v>6873</v>
      </c>
      <c r="Q22" s="29">
        <f t="shared" si="0"/>
        <v>0</v>
      </c>
      <c r="R22" s="29">
        <f t="shared" si="1"/>
        <v>-2</v>
      </c>
    </row>
    <row r="23" spans="1:18" ht="25.5" customHeight="1">
      <c r="A23" s="12">
        <v>1399</v>
      </c>
      <c r="B23" s="12">
        <v>4</v>
      </c>
      <c r="C23" s="12" t="s">
        <v>246</v>
      </c>
      <c r="D23" s="33" t="s">
        <v>247</v>
      </c>
      <c r="E23" s="8">
        <v>253381</v>
      </c>
      <c r="F23" s="8">
        <v>41143</v>
      </c>
      <c r="G23" s="8">
        <v>600</v>
      </c>
      <c r="H23" s="8">
        <v>400</v>
      </c>
      <c r="I23" s="8">
        <v>210140</v>
      </c>
      <c r="J23" s="8">
        <v>1098</v>
      </c>
      <c r="K23" s="8">
        <v>426458</v>
      </c>
      <c r="L23" s="8">
        <v>141629</v>
      </c>
      <c r="M23" s="8">
        <v>980</v>
      </c>
      <c r="N23" s="8">
        <v>700</v>
      </c>
      <c r="O23" s="8">
        <v>278000</v>
      </c>
      <c r="P23" s="8">
        <v>5149</v>
      </c>
      <c r="Q23" s="29">
        <f t="shared" si="0"/>
        <v>0</v>
      </c>
      <c r="R23" s="29">
        <f t="shared" si="1"/>
        <v>0</v>
      </c>
    </row>
    <row r="24" spans="1:18" ht="25.5" customHeight="1">
      <c r="A24" s="12">
        <v>1399</v>
      </c>
      <c r="B24" s="12">
        <v>4</v>
      </c>
      <c r="C24" s="12" t="s">
        <v>248</v>
      </c>
      <c r="D24" s="33" t="s">
        <v>249</v>
      </c>
      <c r="E24" s="8">
        <v>171738</v>
      </c>
      <c r="F24" s="8">
        <v>60254</v>
      </c>
      <c r="G24" s="8">
        <v>670</v>
      </c>
      <c r="H24" s="8">
        <v>0</v>
      </c>
      <c r="I24" s="8">
        <v>99067</v>
      </c>
      <c r="J24" s="8">
        <v>11747</v>
      </c>
      <c r="K24" s="8">
        <v>298497</v>
      </c>
      <c r="L24" s="8">
        <v>76243</v>
      </c>
      <c r="M24" s="8">
        <v>1500</v>
      </c>
      <c r="N24" s="8">
        <v>0</v>
      </c>
      <c r="O24" s="8">
        <v>208289</v>
      </c>
      <c r="P24" s="8">
        <v>12465</v>
      </c>
      <c r="Q24" s="29">
        <f t="shared" si="0"/>
        <v>0</v>
      </c>
      <c r="R24" s="29">
        <f t="shared" si="1"/>
        <v>0</v>
      </c>
    </row>
    <row r="25" spans="1:18" ht="25.5" customHeight="1">
      <c r="A25" s="12">
        <v>1399</v>
      </c>
      <c r="B25" s="12">
        <v>4</v>
      </c>
      <c r="C25" s="12" t="s">
        <v>250</v>
      </c>
      <c r="D25" s="33" t="s">
        <v>251</v>
      </c>
      <c r="E25" s="8">
        <v>6677776</v>
      </c>
      <c r="F25" s="8">
        <v>3124360</v>
      </c>
      <c r="G25" s="8">
        <v>16377</v>
      </c>
      <c r="H25" s="8">
        <v>174</v>
      </c>
      <c r="I25" s="8">
        <v>3524463</v>
      </c>
      <c r="J25" s="8">
        <v>12400</v>
      </c>
      <c r="K25" s="8">
        <v>11274344</v>
      </c>
      <c r="L25" s="8">
        <v>5269067</v>
      </c>
      <c r="M25" s="8">
        <v>25347</v>
      </c>
      <c r="N25" s="8">
        <v>209</v>
      </c>
      <c r="O25" s="8">
        <v>5963521</v>
      </c>
      <c r="P25" s="8">
        <v>16200</v>
      </c>
      <c r="Q25" s="29">
        <f t="shared" si="0"/>
        <v>2</v>
      </c>
      <c r="R25" s="29">
        <f t="shared" si="1"/>
        <v>0</v>
      </c>
    </row>
    <row r="26" spans="1:18" ht="25.5" customHeight="1">
      <c r="A26" s="12">
        <v>1399</v>
      </c>
      <c r="B26" s="12">
        <v>3</v>
      </c>
      <c r="C26" s="12" t="s">
        <v>252</v>
      </c>
      <c r="D26" s="33" t="s">
        <v>253</v>
      </c>
      <c r="E26" s="8">
        <v>8807547</v>
      </c>
      <c r="F26" s="8">
        <v>1893044</v>
      </c>
      <c r="G26" s="8">
        <v>22208</v>
      </c>
      <c r="H26" s="8">
        <v>117747</v>
      </c>
      <c r="I26" s="8">
        <v>6748715</v>
      </c>
      <c r="J26" s="8">
        <v>25834</v>
      </c>
      <c r="K26" s="8">
        <v>10105903</v>
      </c>
      <c r="L26" s="8">
        <v>2951917</v>
      </c>
      <c r="M26" s="8">
        <v>135187</v>
      </c>
      <c r="N26" s="8">
        <v>126782</v>
      </c>
      <c r="O26" s="8">
        <v>6830372</v>
      </c>
      <c r="P26" s="8">
        <v>61645</v>
      </c>
      <c r="Q26" s="29">
        <f t="shared" si="0"/>
        <v>-1</v>
      </c>
      <c r="R26" s="29">
        <f t="shared" si="1"/>
        <v>0</v>
      </c>
    </row>
    <row r="27" spans="1:18" ht="25.5" customHeight="1">
      <c r="A27" s="12">
        <v>1399</v>
      </c>
      <c r="B27" s="12">
        <v>4</v>
      </c>
      <c r="C27" s="12" t="s">
        <v>254</v>
      </c>
      <c r="D27" s="33" t="s">
        <v>253</v>
      </c>
      <c r="E27" s="8">
        <v>8807547</v>
      </c>
      <c r="F27" s="8">
        <v>1893044</v>
      </c>
      <c r="G27" s="8">
        <v>22208</v>
      </c>
      <c r="H27" s="8">
        <v>117747</v>
      </c>
      <c r="I27" s="8">
        <v>6748715</v>
      </c>
      <c r="J27" s="8">
        <v>25834</v>
      </c>
      <c r="K27" s="8">
        <v>10105903</v>
      </c>
      <c r="L27" s="8">
        <v>2951917</v>
      </c>
      <c r="M27" s="8">
        <v>135187</v>
      </c>
      <c r="N27" s="8">
        <v>126782</v>
      </c>
      <c r="O27" s="8">
        <v>6830372</v>
      </c>
      <c r="P27" s="8">
        <v>61645</v>
      </c>
      <c r="Q27" s="29">
        <f t="shared" si="0"/>
        <v>-1</v>
      </c>
      <c r="R27" s="29">
        <f t="shared" si="1"/>
        <v>0</v>
      </c>
    </row>
    <row r="28" spans="1:18" ht="25.5" customHeight="1">
      <c r="A28" s="12">
        <v>1399</v>
      </c>
      <c r="B28" s="12">
        <v>2</v>
      </c>
      <c r="C28" s="12" t="s">
        <v>255</v>
      </c>
      <c r="D28" s="33" t="s">
        <v>256</v>
      </c>
      <c r="E28" s="8">
        <v>842526</v>
      </c>
      <c r="F28" s="8">
        <v>169175</v>
      </c>
      <c r="G28" s="8">
        <v>190</v>
      </c>
      <c r="H28" s="8">
        <v>1900</v>
      </c>
      <c r="I28" s="8">
        <v>661830</v>
      </c>
      <c r="J28" s="8">
        <v>9431</v>
      </c>
      <c r="K28" s="8">
        <v>1315864</v>
      </c>
      <c r="L28" s="8">
        <v>481660</v>
      </c>
      <c r="M28" s="8">
        <v>132</v>
      </c>
      <c r="N28" s="8">
        <v>6317</v>
      </c>
      <c r="O28" s="8">
        <v>816804</v>
      </c>
      <c r="P28" s="8">
        <v>10951</v>
      </c>
      <c r="Q28" s="29">
        <f t="shared" si="0"/>
        <v>0</v>
      </c>
      <c r="R28" s="29">
        <f t="shared" si="1"/>
        <v>0</v>
      </c>
    </row>
    <row r="29" spans="1:18" ht="25.5" customHeight="1">
      <c r="A29" s="12">
        <v>1399</v>
      </c>
      <c r="B29" s="12">
        <v>3</v>
      </c>
      <c r="C29" s="12" t="s">
        <v>257</v>
      </c>
      <c r="D29" s="33" t="s">
        <v>256</v>
      </c>
      <c r="E29" s="8">
        <v>842526</v>
      </c>
      <c r="F29" s="8">
        <v>169175</v>
      </c>
      <c r="G29" s="8">
        <v>190</v>
      </c>
      <c r="H29" s="8">
        <v>1900</v>
      </c>
      <c r="I29" s="8">
        <v>661830</v>
      </c>
      <c r="J29" s="8">
        <v>9431</v>
      </c>
      <c r="K29" s="8">
        <v>1315864</v>
      </c>
      <c r="L29" s="8">
        <v>481660</v>
      </c>
      <c r="M29" s="8">
        <v>132</v>
      </c>
      <c r="N29" s="8">
        <v>6317</v>
      </c>
      <c r="O29" s="8">
        <v>816804</v>
      </c>
      <c r="P29" s="8">
        <v>10951</v>
      </c>
      <c r="Q29" s="29">
        <f t="shared" si="0"/>
        <v>0</v>
      </c>
      <c r="R29" s="29">
        <f t="shared" si="1"/>
        <v>0</v>
      </c>
    </row>
    <row r="30" spans="1:18" ht="25.5" customHeight="1">
      <c r="A30" s="12">
        <v>1399</v>
      </c>
      <c r="B30" s="12">
        <v>4</v>
      </c>
      <c r="C30" s="12" t="s">
        <v>258</v>
      </c>
      <c r="D30" s="33" t="s">
        <v>259</v>
      </c>
      <c r="E30" s="8">
        <v>103078</v>
      </c>
      <c r="F30" s="8">
        <v>15747</v>
      </c>
      <c r="G30" s="8">
        <v>0</v>
      </c>
      <c r="H30" s="8">
        <v>0</v>
      </c>
      <c r="I30" s="8">
        <v>87329</v>
      </c>
      <c r="J30" s="8">
        <v>2</v>
      </c>
      <c r="K30" s="8">
        <v>149134</v>
      </c>
      <c r="L30" s="8">
        <v>58067</v>
      </c>
      <c r="M30" s="8">
        <v>0</v>
      </c>
      <c r="N30" s="8">
        <v>0</v>
      </c>
      <c r="O30" s="8">
        <v>91067</v>
      </c>
      <c r="P30" s="8">
        <v>0</v>
      </c>
      <c r="Q30" s="29">
        <f t="shared" si="0"/>
        <v>0</v>
      </c>
      <c r="R30" s="29">
        <f t="shared" si="1"/>
        <v>0</v>
      </c>
    </row>
    <row r="31" spans="1:18" ht="25.5" customHeight="1">
      <c r="A31" s="12">
        <v>1399</v>
      </c>
      <c r="B31" s="12">
        <v>4</v>
      </c>
      <c r="C31" s="12" t="s">
        <v>260</v>
      </c>
      <c r="D31" s="33" t="s">
        <v>261</v>
      </c>
      <c r="E31" s="8">
        <v>46534</v>
      </c>
      <c r="F31" s="8">
        <v>12867</v>
      </c>
      <c r="G31" s="8">
        <v>0</v>
      </c>
      <c r="H31" s="8">
        <v>0</v>
      </c>
      <c r="I31" s="8">
        <v>29408</v>
      </c>
      <c r="J31" s="8">
        <v>4259</v>
      </c>
      <c r="K31" s="8">
        <v>105805</v>
      </c>
      <c r="L31" s="8">
        <v>52360</v>
      </c>
      <c r="M31" s="8">
        <v>0</v>
      </c>
      <c r="N31" s="8">
        <v>0</v>
      </c>
      <c r="O31" s="8">
        <v>49187</v>
      </c>
      <c r="P31" s="8">
        <v>4259</v>
      </c>
      <c r="Q31" s="29">
        <f t="shared" si="0"/>
        <v>0</v>
      </c>
      <c r="R31" s="29">
        <f t="shared" si="1"/>
        <v>-1</v>
      </c>
    </row>
    <row r="32" spans="1:18" ht="25.5" customHeight="1">
      <c r="A32" s="12">
        <v>1399</v>
      </c>
      <c r="B32" s="12">
        <v>4</v>
      </c>
      <c r="C32" s="12" t="s">
        <v>262</v>
      </c>
      <c r="D32" s="33" t="s">
        <v>263</v>
      </c>
      <c r="E32" s="8">
        <v>692915</v>
      </c>
      <c r="F32" s="8">
        <v>140561</v>
      </c>
      <c r="G32" s="8">
        <v>190</v>
      </c>
      <c r="H32" s="8">
        <v>1900</v>
      </c>
      <c r="I32" s="8">
        <v>545093</v>
      </c>
      <c r="J32" s="8">
        <v>5170</v>
      </c>
      <c r="K32" s="8">
        <v>1060925</v>
      </c>
      <c r="L32" s="8">
        <v>371233</v>
      </c>
      <c r="M32" s="8">
        <v>132</v>
      </c>
      <c r="N32" s="8">
        <v>6317</v>
      </c>
      <c r="O32" s="8">
        <v>676551</v>
      </c>
      <c r="P32" s="8">
        <v>6692</v>
      </c>
      <c r="Q32" s="29">
        <f t="shared" si="0"/>
        <v>1</v>
      </c>
      <c r="R32" s="29">
        <f t="shared" si="1"/>
        <v>0</v>
      </c>
    </row>
    <row r="33" spans="1:18" ht="25.5" customHeight="1">
      <c r="A33" s="12">
        <v>1399</v>
      </c>
      <c r="B33" s="12">
        <v>2</v>
      </c>
      <c r="C33" s="12" t="s">
        <v>264</v>
      </c>
      <c r="D33" s="33" t="s">
        <v>265</v>
      </c>
      <c r="E33" s="8">
        <v>34854</v>
      </c>
      <c r="F33" s="8">
        <v>10610</v>
      </c>
      <c r="G33" s="8">
        <v>700</v>
      </c>
      <c r="H33" s="8">
        <v>0</v>
      </c>
      <c r="I33" s="8">
        <v>23444</v>
      </c>
      <c r="J33" s="8">
        <v>100</v>
      </c>
      <c r="K33" s="8">
        <v>42512</v>
      </c>
      <c r="L33" s="8">
        <v>12355</v>
      </c>
      <c r="M33" s="8">
        <v>0</v>
      </c>
      <c r="N33" s="8">
        <v>0</v>
      </c>
      <c r="O33" s="8">
        <v>30157</v>
      </c>
      <c r="P33" s="8">
        <v>0</v>
      </c>
      <c r="Q33" s="29">
        <f t="shared" si="0"/>
        <v>0</v>
      </c>
      <c r="R33" s="29">
        <f t="shared" si="1"/>
        <v>0</v>
      </c>
    </row>
    <row r="34" spans="1:18" ht="25.5" customHeight="1">
      <c r="A34" s="12">
        <v>1399</v>
      </c>
      <c r="B34" s="12">
        <v>3</v>
      </c>
      <c r="C34" s="12" t="s">
        <v>266</v>
      </c>
      <c r="D34" s="33" t="s">
        <v>267</v>
      </c>
      <c r="E34" s="8">
        <v>34854</v>
      </c>
      <c r="F34" s="8">
        <v>10610</v>
      </c>
      <c r="G34" s="8">
        <v>700</v>
      </c>
      <c r="H34" s="8">
        <v>0</v>
      </c>
      <c r="I34" s="8">
        <v>23444</v>
      </c>
      <c r="J34" s="8">
        <v>100</v>
      </c>
      <c r="K34" s="8">
        <v>42512</v>
      </c>
      <c r="L34" s="8">
        <v>12355</v>
      </c>
      <c r="M34" s="8">
        <v>0</v>
      </c>
      <c r="N34" s="8">
        <v>0</v>
      </c>
      <c r="O34" s="8">
        <v>30157</v>
      </c>
      <c r="P34" s="8">
        <v>0</v>
      </c>
      <c r="Q34" s="29">
        <f t="shared" si="0"/>
        <v>0</v>
      </c>
      <c r="R34" s="29">
        <f t="shared" si="1"/>
        <v>0</v>
      </c>
    </row>
    <row r="35" spans="1:18" ht="25.5" customHeight="1">
      <c r="A35" s="12">
        <v>1399</v>
      </c>
      <c r="B35" s="12">
        <v>4</v>
      </c>
      <c r="C35" s="12" t="s">
        <v>268</v>
      </c>
      <c r="D35" s="33" t="s">
        <v>269</v>
      </c>
      <c r="E35" s="8">
        <v>34854</v>
      </c>
      <c r="F35" s="8">
        <v>10610</v>
      </c>
      <c r="G35" s="8">
        <v>700</v>
      </c>
      <c r="H35" s="8">
        <v>0</v>
      </c>
      <c r="I35" s="8">
        <v>23444</v>
      </c>
      <c r="J35" s="8">
        <v>100</v>
      </c>
      <c r="K35" s="8">
        <v>42512</v>
      </c>
      <c r="L35" s="8">
        <v>12355</v>
      </c>
      <c r="M35" s="8">
        <v>0</v>
      </c>
      <c r="N35" s="8">
        <v>0</v>
      </c>
      <c r="O35" s="8">
        <v>30157</v>
      </c>
      <c r="P35" s="8">
        <v>0</v>
      </c>
      <c r="Q35" s="29">
        <f t="shared" si="0"/>
        <v>0</v>
      </c>
      <c r="R35" s="29">
        <f t="shared" si="1"/>
        <v>0</v>
      </c>
    </row>
    <row r="36" spans="1:18" ht="25.5" customHeight="1">
      <c r="A36" s="12">
        <v>1399</v>
      </c>
      <c r="B36" s="12">
        <v>2</v>
      </c>
      <c r="C36" s="12" t="s">
        <v>270</v>
      </c>
      <c r="D36" s="33" t="s">
        <v>271</v>
      </c>
      <c r="E36" s="8">
        <v>27861195</v>
      </c>
      <c r="F36" s="8">
        <v>8047457</v>
      </c>
      <c r="G36" s="8">
        <v>1019124</v>
      </c>
      <c r="H36" s="8">
        <v>35633</v>
      </c>
      <c r="I36" s="8">
        <v>18583807</v>
      </c>
      <c r="J36" s="8">
        <v>175175</v>
      </c>
      <c r="K36" s="8">
        <v>45646249</v>
      </c>
      <c r="L36" s="8">
        <v>15935571</v>
      </c>
      <c r="M36" s="8">
        <v>1116360</v>
      </c>
      <c r="N36" s="8">
        <v>58097</v>
      </c>
      <c r="O36" s="8">
        <v>28064215</v>
      </c>
      <c r="P36" s="8">
        <v>472005</v>
      </c>
      <c r="Q36" s="29">
        <f t="shared" si="0"/>
        <v>-1</v>
      </c>
      <c r="R36" s="29">
        <f t="shared" si="1"/>
        <v>1</v>
      </c>
    </row>
    <row r="37" spans="1:18" ht="25.5" customHeight="1">
      <c r="A37" s="12">
        <v>1399</v>
      </c>
      <c r="B37" s="12">
        <v>3</v>
      </c>
      <c r="C37" s="12" t="s">
        <v>272</v>
      </c>
      <c r="D37" s="33" t="s">
        <v>273</v>
      </c>
      <c r="E37" s="8">
        <v>15459460</v>
      </c>
      <c r="F37" s="8">
        <v>3628625</v>
      </c>
      <c r="G37" s="8">
        <v>261722</v>
      </c>
      <c r="H37" s="8">
        <v>0</v>
      </c>
      <c r="I37" s="8">
        <v>11423774</v>
      </c>
      <c r="J37" s="8">
        <v>145339</v>
      </c>
      <c r="K37" s="8">
        <v>22492695</v>
      </c>
      <c r="L37" s="8">
        <v>6004583</v>
      </c>
      <c r="M37" s="8">
        <v>306472</v>
      </c>
      <c r="N37" s="8">
        <v>2005</v>
      </c>
      <c r="O37" s="8">
        <v>15729451</v>
      </c>
      <c r="P37" s="8">
        <v>450185</v>
      </c>
      <c r="Q37" s="29">
        <f t="shared" si="0"/>
        <v>0</v>
      </c>
      <c r="R37" s="29">
        <f t="shared" si="1"/>
        <v>-1</v>
      </c>
    </row>
    <row r="38" spans="1:18" ht="25.5" customHeight="1">
      <c r="A38" s="12">
        <v>1399</v>
      </c>
      <c r="B38" s="12">
        <v>4</v>
      </c>
      <c r="C38" s="12" t="s">
        <v>274</v>
      </c>
      <c r="D38" s="33" t="s">
        <v>275</v>
      </c>
      <c r="E38" s="8">
        <v>4197683</v>
      </c>
      <c r="F38" s="8">
        <v>2003045</v>
      </c>
      <c r="G38" s="8">
        <v>171108</v>
      </c>
      <c r="H38" s="8">
        <v>0</v>
      </c>
      <c r="I38" s="8">
        <v>1886655</v>
      </c>
      <c r="J38" s="8">
        <v>136875</v>
      </c>
      <c r="K38" s="8">
        <v>7688721</v>
      </c>
      <c r="L38" s="8">
        <v>3655877</v>
      </c>
      <c r="M38" s="8">
        <v>201835</v>
      </c>
      <c r="N38" s="8">
        <v>0</v>
      </c>
      <c r="O38" s="8">
        <v>3436984</v>
      </c>
      <c r="P38" s="8">
        <v>394025</v>
      </c>
      <c r="Q38" s="29">
        <f t="shared" si="0"/>
        <v>0</v>
      </c>
      <c r="R38" s="29">
        <f t="shared" si="1"/>
        <v>0</v>
      </c>
    </row>
    <row r="39" spans="1:18" ht="25.5" customHeight="1">
      <c r="A39" s="12">
        <v>1399</v>
      </c>
      <c r="B39" s="12">
        <v>4</v>
      </c>
      <c r="C39" s="12" t="s">
        <v>276</v>
      </c>
      <c r="D39" s="33" t="s">
        <v>277</v>
      </c>
      <c r="E39" s="8">
        <v>10643551</v>
      </c>
      <c r="F39" s="8">
        <v>1497694</v>
      </c>
      <c r="G39" s="8">
        <v>87753</v>
      </c>
      <c r="H39" s="8">
        <v>0</v>
      </c>
      <c r="I39" s="8">
        <v>9053474</v>
      </c>
      <c r="J39" s="8">
        <v>4631</v>
      </c>
      <c r="K39" s="8">
        <v>13918936</v>
      </c>
      <c r="L39" s="8">
        <v>2150251</v>
      </c>
      <c r="M39" s="8">
        <v>101775</v>
      </c>
      <c r="N39" s="8">
        <v>0</v>
      </c>
      <c r="O39" s="8">
        <v>11614585</v>
      </c>
      <c r="P39" s="8">
        <v>52325</v>
      </c>
      <c r="Q39" s="29">
        <f t="shared" si="0"/>
        <v>-1</v>
      </c>
      <c r="R39" s="29">
        <f t="shared" si="1"/>
        <v>0</v>
      </c>
    </row>
    <row r="40" spans="1:18" ht="25.5" customHeight="1">
      <c r="A40" s="12">
        <v>1399</v>
      </c>
      <c r="B40" s="12">
        <v>4</v>
      </c>
      <c r="C40" s="12" t="s">
        <v>278</v>
      </c>
      <c r="D40" s="33" t="s">
        <v>279</v>
      </c>
      <c r="E40" s="8">
        <v>618226</v>
      </c>
      <c r="F40" s="8">
        <v>127886</v>
      </c>
      <c r="G40" s="8">
        <v>2862</v>
      </c>
      <c r="H40" s="8">
        <v>0</v>
      </c>
      <c r="I40" s="8">
        <v>483645</v>
      </c>
      <c r="J40" s="8">
        <v>3833</v>
      </c>
      <c r="K40" s="8">
        <v>885039</v>
      </c>
      <c r="L40" s="8">
        <v>198454</v>
      </c>
      <c r="M40" s="8">
        <v>2862</v>
      </c>
      <c r="N40" s="8">
        <v>2005</v>
      </c>
      <c r="O40" s="8">
        <v>677883</v>
      </c>
      <c r="P40" s="8">
        <v>3835</v>
      </c>
      <c r="Q40" s="29">
        <f t="shared" si="0"/>
        <v>0</v>
      </c>
      <c r="R40" s="29">
        <f t="shared" si="1"/>
        <v>0</v>
      </c>
    </row>
    <row r="41" spans="1:18" ht="25.5" customHeight="1">
      <c r="A41" s="12">
        <v>1399</v>
      </c>
      <c r="B41" s="12">
        <v>3</v>
      </c>
      <c r="C41" s="12" t="s">
        <v>280</v>
      </c>
      <c r="D41" s="33" t="s">
        <v>281</v>
      </c>
      <c r="E41" s="8">
        <v>12401735</v>
      </c>
      <c r="F41" s="8">
        <v>4418832</v>
      </c>
      <c r="G41" s="8">
        <v>757402</v>
      </c>
      <c r="H41" s="8">
        <v>35633</v>
      </c>
      <c r="I41" s="8">
        <v>7160033</v>
      </c>
      <c r="J41" s="8">
        <v>29836</v>
      </c>
      <c r="K41" s="8">
        <v>23153553</v>
      </c>
      <c r="L41" s="8">
        <v>9930989</v>
      </c>
      <c r="M41" s="8">
        <v>809889</v>
      </c>
      <c r="N41" s="8">
        <v>56092</v>
      </c>
      <c r="O41" s="8">
        <v>12334764</v>
      </c>
      <c r="P41" s="8">
        <v>21820</v>
      </c>
      <c r="Q41" s="29">
        <f t="shared" si="0"/>
        <v>-1</v>
      </c>
      <c r="R41" s="29">
        <f t="shared" si="1"/>
        <v>-1</v>
      </c>
    </row>
    <row r="42" spans="1:18" ht="25.5" customHeight="1">
      <c r="A42" s="12">
        <v>1399</v>
      </c>
      <c r="B42" s="12">
        <v>4</v>
      </c>
      <c r="C42" s="12" t="s">
        <v>282</v>
      </c>
      <c r="D42" s="33" t="s">
        <v>283</v>
      </c>
      <c r="E42" s="8">
        <v>161230</v>
      </c>
      <c r="F42" s="8">
        <v>81108</v>
      </c>
      <c r="G42" s="8">
        <v>0</v>
      </c>
      <c r="H42" s="8">
        <v>0</v>
      </c>
      <c r="I42" s="8">
        <v>80122</v>
      </c>
      <c r="J42" s="8">
        <v>0</v>
      </c>
      <c r="K42" s="8">
        <v>217555</v>
      </c>
      <c r="L42" s="8">
        <v>104717</v>
      </c>
      <c r="M42" s="8">
        <v>0</v>
      </c>
      <c r="N42" s="8">
        <v>0</v>
      </c>
      <c r="O42" s="8">
        <v>112838</v>
      </c>
      <c r="P42" s="8">
        <v>0</v>
      </c>
      <c r="Q42" s="29">
        <f t="shared" si="0"/>
        <v>0</v>
      </c>
      <c r="R42" s="29">
        <f t="shared" si="1"/>
        <v>0</v>
      </c>
    </row>
    <row r="43" spans="1:18" ht="25.5" customHeight="1">
      <c r="A43" s="12">
        <v>1399</v>
      </c>
      <c r="B43" s="12">
        <v>4</v>
      </c>
      <c r="C43" s="12" t="s">
        <v>284</v>
      </c>
      <c r="D43" s="33" t="s">
        <v>285</v>
      </c>
      <c r="E43" s="8">
        <v>1056080</v>
      </c>
      <c r="F43" s="8">
        <v>258883</v>
      </c>
      <c r="G43" s="8">
        <v>58632</v>
      </c>
      <c r="H43" s="8">
        <v>4393</v>
      </c>
      <c r="I43" s="8">
        <v>734171</v>
      </c>
      <c r="J43" s="8">
        <v>0</v>
      </c>
      <c r="K43" s="8">
        <v>2053476</v>
      </c>
      <c r="L43" s="8">
        <v>514478</v>
      </c>
      <c r="M43" s="8">
        <v>63008</v>
      </c>
      <c r="N43" s="8">
        <v>4624</v>
      </c>
      <c r="O43" s="8">
        <v>1471365</v>
      </c>
      <c r="P43" s="8">
        <v>0</v>
      </c>
      <c r="Q43" s="29">
        <f t="shared" si="0"/>
        <v>1</v>
      </c>
      <c r="R43" s="29">
        <f t="shared" si="1"/>
        <v>1</v>
      </c>
    </row>
    <row r="44" spans="1:18" ht="25.5" customHeight="1">
      <c r="A44" s="12">
        <v>1399</v>
      </c>
      <c r="B44" s="12">
        <v>4</v>
      </c>
      <c r="C44" s="12" t="s">
        <v>286</v>
      </c>
      <c r="D44" s="33" t="s">
        <v>287</v>
      </c>
      <c r="E44" s="8">
        <v>10365909</v>
      </c>
      <c r="F44" s="8">
        <v>3842091</v>
      </c>
      <c r="G44" s="8">
        <v>682397</v>
      </c>
      <c r="H44" s="8">
        <v>31240</v>
      </c>
      <c r="I44" s="8">
        <v>5783691</v>
      </c>
      <c r="J44" s="8">
        <v>26491</v>
      </c>
      <c r="K44" s="8">
        <v>19935061</v>
      </c>
      <c r="L44" s="8">
        <v>8973345</v>
      </c>
      <c r="M44" s="8">
        <v>729475</v>
      </c>
      <c r="N44" s="8">
        <v>51468</v>
      </c>
      <c r="O44" s="8">
        <v>10162766</v>
      </c>
      <c r="P44" s="8">
        <v>18007</v>
      </c>
      <c r="Q44" s="29">
        <f t="shared" si="0"/>
        <v>-1</v>
      </c>
      <c r="R44" s="29">
        <f t="shared" si="1"/>
        <v>0</v>
      </c>
    </row>
    <row r="45" spans="1:18" ht="25.5" customHeight="1">
      <c r="A45" s="12">
        <v>1399</v>
      </c>
      <c r="B45" s="12">
        <v>4</v>
      </c>
      <c r="C45" s="12" t="s">
        <v>288</v>
      </c>
      <c r="D45" s="33" t="s">
        <v>289</v>
      </c>
      <c r="E45" s="8">
        <v>89309</v>
      </c>
      <c r="F45" s="8">
        <v>34952</v>
      </c>
      <c r="G45" s="8">
        <v>3713</v>
      </c>
      <c r="H45" s="8">
        <v>0</v>
      </c>
      <c r="I45" s="8">
        <v>50448</v>
      </c>
      <c r="J45" s="8">
        <v>196</v>
      </c>
      <c r="K45" s="8">
        <v>121814</v>
      </c>
      <c r="L45" s="8">
        <v>35761</v>
      </c>
      <c r="M45" s="8">
        <v>3522</v>
      </c>
      <c r="N45" s="8">
        <v>0</v>
      </c>
      <c r="O45" s="8">
        <v>82196</v>
      </c>
      <c r="P45" s="8">
        <v>336</v>
      </c>
      <c r="Q45" s="29">
        <f t="shared" si="0"/>
        <v>0</v>
      </c>
      <c r="R45" s="29">
        <f t="shared" si="1"/>
        <v>-1</v>
      </c>
    </row>
    <row r="46" spans="1:18" ht="25.5" customHeight="1">
      <c r="A46" s="12">
        <v>1399</v>
      </c>
      <c r="B46" s="12">
        <v>4</v>
      </c>
      <c r="C46" s="12" t="s">
        <v>290</v>
      </c>
      <c r="D46" s="33" t="s">
        <v>291</v>
      </c>
      <c r="E46" s="8">
        <v>729207</v>
      </c>
      <c r="F46" s="8">
        <v>201799</v>
      </c>
      <c r="G46" s="8">
        <v>12660</v>
      </c>
      <c r="H46" s="8">
        <v>0</v>
      </c>
      <c r="I46" s="8">
        <v>511600</v>
      </c>
      <c r="J46" s="8">
        <v>3149</v>
      </c>
      <c r="K46" s="8">
        <v>825646</v>
      </c>
      <c r="L46" s="8">
        <v>302688</v>
      </c>
      <c r="M46" s="8">
        <v>13883</v>
      </c>
      <c r="N46" s="8">
        <v>0</v>
      </c>
      <c r="O46" s="8">
        <v>505598</v>
      </c>
      <c r="P46" s="8">
        <v>3477</v>
      </c>
      <c r="Q46" s="29">
        <f t="shared" si="0"/>
        <v>-1</v>
      </c>
      <c r="R46" s="29">
        <f t="shared" si="1"/>
        <v>0</v>
      </c>
    </row>
    <row r="47" spans="1:18" ht="25.5" customHeight="1">
      <c r="A47" s="12">
        <v>1399</v>
      </c>
      <c r="B47" s="12">
        <v>2</v>
      </c>
      <c r="C47" s="12" t="s">
        <v>292</v>
      </c>
      <c r="D47" s="33" t="s">
        <v>293</v>
      </c>
      <c r="E47" s="8">
        <v>1364086</v>
      </c>
      <c r="F47" s="8">
        <v>559628</v>
      </c>
      <c r="G47" s="8">
        <v>61975</v>
      </c>
      <c r="H47" s="8">
        <v>74836</v>
      </c>
      <c r="I47" s="8">
        <v>660623</v>
      </c>
      <c r="J47" s="8">
        <v>7025</v>
      </c>
      <c r="K47" s="8">
        <v>2015416</v>
      </c>
      <c r="L47" s="8">
        <v>1010873</v>
      </c>
      <c r="M47" s="8">
        <v>67126</v>
      </c>
      <c r="N47" s="8">
        <v>77246</v>
      </c>
      <c r="O47" s="8">
        <v>851349</v>
      </c>
      <c r="P47" s="8">
        <v>8821</v>
      </c>
      <c r="Q47" s="29">
        <f t="shared" si="0"/>
        <v>-1</v>
      </c>
      <c r="R47" s="29">
        <f t="shared" si="1"/>
        <v>1</v>
      </c>
    </row>
    <row r="48" spans="1:18" ht="25.5" customHeight="1">
      <c r="A48" s="12">
        <v>1399</v>
      </c>
      <c r="B48" s="12">
        <v>3</v>
      </c>
      <c r="C48" s="12" t="s">
        <v>294</v>
      </c>
      <c r="D48" s="33" t="s">
        <v>295</v>
      </c>
      <c r="E48" s="8">
        <v>1048555</v>
      </c>
      <c r="F48" s="8">
        <v>459086</v>
      </c>
      <c r="G48" s="8">
        <v>12457</v>
      </c>
      <c r="H48" s="8">
        <v>74836</v>
      </c>
      <c r="I48" s="8">
        <v>496065</v>
      </c>
      <c r="J48" s="8">
        <v>6111</v>
      </c>
      <c r="K48" s="8">
        <v>1660122</v>
      </c>
      <c r="L48" s="8">
        <v>855933</v>
      </c>
      <c r="M48" s="8">
        <v>28593</v>
      </c>
      <c r="N48" s="8">
        <v>77246</v>
      </c>
      <c r="O48" s="8">
        <v>690625</v>
      </c>
      <c r="P48" s="8">
        <v>7725</v>
      </c>
      <c r="Q48" s="29">
        <f t="shared" si="0"/>
        <v>0</v>
      </c>
      <c r="R48" s="29">
        <f t="shared" si="1"/>
        <v>0</v>
      </c>
    </row>
    <row r="49" spans="1:18" ht="25.5" customHeight="1">
      <c r="A49" s="12">
        <v>1399</v>
      </c>
      <c r="B49" s="12">
        <v>4</v>
      </c>
      <c r="C49" s="12" t="s">
        <v>296</v>
      </c>
      <c r="D49" s="33" t="s">
        <v>295</v>
      </c>
      <c r="E49" s="8">
        <v>1048555</v>
      </c>
      <c r="F49" s="8">
        <v>459086</v>
      </c>
      <c r="G49" s="8">
        <v>12457</v>
      </c>
      <c r="H49" s="8">
        <v>74836</v>
      </c>
      <c r="I49" s="8">
        <v>496065</v>
      </c>
      <c r="J49" s="8">
        <v>6111</v>
      </c>
      <c r="K49" s="8">
        <v>1660122</v>
      </c>
      <c r="L49" s="8">
        <v>855933</v>
      </c>
      <c r="M49" s="8">
        <v>28593</v>
      </c>
      <c r="N49" s="8">
        <v>77246</v>
      </c>
      <c r="O49" s="8">
        <v>690625</v>
      </c>
      <c r="P49" s="8">
        <v>7725</v>
      </c>
      <c r="Q49" s="29">
        <f t="shared" si="0"/>
        <v>0</v>
      </c>
      <c r="R49" s="29">
        <f t="shared" si="1"/>
        <v>0</v>
      </c>
    </row>
    <row r="50" spans="1:18" ht="25.5" customHeight="1">
      <c r="A50" s="12">
        <v>1399</v>
      </c>
      <c r="B50" s="12">
        <v>3</v>
      </c>
      <c r="C50" s="12" t="s">
        <v>297</v>
      </c>
      <c r="D50" s="33" t="s">
        <v>298</v>
      </c>
      <c r="E50" s="8">
        <v>315532</v>
      </c>
      <c r="F50" s="8">
        <v>100542</v>
      </c>
      <c r="G50" s="8">
        <v>49518</v>
      </c>
      <c r="H50" s="8">
        <v>0</v>
      </c>
      <c r="I50" s="8">
        <v>164557</v>
      </c>
      <c r="J50" s="8">
        <v>914</v>
      </c>
      <c r="K50" s="8">
        <v>355295</v>
      </c>
      <c r="L50" s="8">
        <v>154941</v>
      </c>
      <c r="M50" s="8">
        <v>38533</v>
      </c>
      <c r="N50" s="8">
        <v>0</v>
      </c>
      <c r="O50" s="8">
        <v>160725</v>
      </c>
      <c r="P50" s="8">
        <v>1097</v>
      </c>
      <c r="Q50" s="29">
        <f t="shared" si="0"/>
        <v>1</v>
      </c>
      <c r="R50" s="29">
        <f t="shared" si="1"/>
        <v>-1</v>
      </c>
    </row>
    <row r="51" spans="1:18" ht="25.5" customHeight="1">
      <c r="A51" s="12">
        <v>1399</v>
      </c>
      <c r="B51" s="12">
        <v>4</v>
      </c>
      <c r="C51" s="12" t="s">
        <v>299</v>
      </c>
      <c r="D51" s="33" t="s">
        <v>298</v>
      </c>
      <c r="E51" s="8">
        <v>315532</v>
      </c>
      <c r="F51" s="8">
        <v>100542</v>
      </c>
      <c r="G51" s="8">
        <v>49518</v>
      </c>
      <c r="H51" s="8">
        <v>0</v>
      </c>
      <c r="I51" s="8">
        <v>164557</v>
      </c>
      <c r="J51" s="8">
        <v>914</v>
      </c>
      <c r="K51" s="8">
        <v>355295</v>
      </c>
      <c r="L51" s="8">
        <v>154941</v>
      </c>
      <c r="M51" s="8">
        <v>38533</v>
      </c>
      <c r="N51" s="8">
        <v>0</v>
      </c>
      <c r="O51" s="8">
        <v>160725</v>
      </c>
      <c r="P51" s="8">
        <v>1097</v>
      </c>
      <c r="Q51" s="29">
        <f t="shared" si="0"/>
        <v>1</v>
      </c>
      <c r="R51" s="29">
        <f t="shared" si="1"/>
        <v>-1</v>
      </c>
    </row>
    <row r="52" spans="1:18" ht="25.5" customHeight="1">
      <c r="A52" s="12">
        <v>1399</v>
      </c>
      <c r="B52" s="12">
        <v>2</v>
      </c>
      <c r="C52" s="12" t="s">
        <v>300</v>
      </c>
      <c r="D52" s="33" t="s">
        <v>301</v>
      </c>
      <c r="E52" s="8">
        <v>3950041</v>
      </c>
      <c r="F52" s="8">
        <v>1189040</v>
      </c>
      <c r="G52" s="8">
        <v>326698</v>
      </c>
      <c r="H52" s="8">
        <v>0</v>
      </c>
      <c r="I52" s="8">
        <v>1580450</v>
      </c>
      <c r="J52" s="8">
        <v>853852</v>
      </c>
      <c r="K52" s="8">
        <v>5068141</v>
      </c>
      <c r="L52" s="8">
        <v>2246786</v>
      </c>
      <c r="M52" s="8">
        <v>402636</v>
      </c>
      <c r="N52" s="8">
        <v>0</v>
      </c>
      <c r="O52" s="8">
        <v>1939681</v>
      </c>
      <c r="P52" s="8">
        <v>479038</v>
      </c>
      <c r="Q52" s="29">
        <f t="shared" si="0"/>
        <v>1</v>
      </c>
      <c r="R52" s="29">
        <f t="shared" si="1"/>
        <v>0</v>
      </c>
    </row>
    <row r="53" spans="1:18" ht="25.5" customHeight="1">
      <c r="A53" s="12">
        <v>1399</v>
      </c>
      <c r="B53" s="12">
        <v>3</v>
      </c>
      <c r="C53" s="12" t="s">
        <v>302</v>
      </c>
      <c r="D53" s="33" t="s">
        <v>303</v>
      </c>
      <c r="E53" s="8">
        <v>857457</v>
      </c>
      <c r="F53" s="8">
        <v>233206</v>
      </c>
      <c r="G53" s="8">
        <v>14666</v>
      </c>
      <c r="H53" s="8">
        <v>0</v>
      </c>
      <c r="I53" s="8">
        <v>608064</v>
      </c>
      <c r="J53" s="8">
        <v>1520</v>
      </c>
      <c r="K53" s="8">
        <v>1306629</v>
      </c>
      <c r="L53" s="8">
        <v>506995</v>
      </c>
      <c r="M53" s="8">
        <v>13990</v>
      </c>
      <c r="N53" s="8">
        <v>0</v>
      </c>
      <c r="O53" s="8">
        <v>785356</v>
      </c>
      <c r="P53" s="8">
        <v>288</v>
      </c>
      <c r="Q53" s="29">
        <f t="shared" si="0"/>
        <v>1</v>
      </c>
      <c r="R53" s="29">
        <f t="shared" si="1"/>
        <v>0</v>
      </c>
    </row>
    <row r="54" spans="1:18" ht="25.5" customHeight="1">
      <c r="A54" s="12">
        <v>1399</v>
      </c>
      <c r="B54" s="12">
        <v>4</v>
      </c>
      <c r="C54" s="12" t="s">
        <v>304</v>
      </c>
      <c r="D54" s="33" t="s">
        <v>305</v>
      </c>
      <c r="E54" s="8">
        <v>719340</v>
      </c>
      <c r="F54" s="8">
        <v>178515</v>
      </c>
      <c r="G54" s="8">
        <v>14316</v>
      </c>
      <c r="H54" s="8">
        <v>0</v>
      </c>
      <c r="I54" s="8">
        <v>526308</v>
      </c>
      <c r="J54" s="8">
        <v>200</v>
      </c>
      <c r="K54" s="8">
        <v>982328</v>
      </c>
      <c r="L54" s="8">
        <v>240563</v>
      </c>
      <c r="M54" s="8">
        <v>13630</v>
      </c>
      <c r="N54" s="8">
        <v>0</v>
      </c>
      <c r="O54" s="8">
        <v>728095</v>
      </c>
      <c r="P54" s="8">
        <v>40</v>
      </c>
      <c r="Q54" s="29">
        <f t="shared" si="0"/>
        <v>1</v>
      </c>
      <c r="R54" s="29">
        <f t="shared" si="1"/>
        <v>0</v>
      </c>
    </row>
    <row r="55" spans="1:18" ht="25.5" customHeight="1">
      <c r="A55" s="12">
        <v>1399</v>
      </c>
      <c r="B55" s="12">
        <v>4</v>
      </c>
      <c r="C55" s="12" t="s">
        <v>306</v>
      </c>
      <c r="D55" s="33" t="s">
        <v>307</v>
      </c>
      <c r="E55" s="8">
        <v>138117</v>
      </c>
      <c r="F55" s="8">
        <v>54691</v>
      </c>
      <c r="G55" s="8">
        <v>350</v>
      </c>
      <c r="H55" s="8">
        <v>0</v>
      </c>
      <c r="I55" s="8">
        <v>81756</v>
      </c>
      <c r="J55" s="8">
        <v>1320</v>
      </c>
      <c r="K55" s="8">
        <v>324301</v>
      </c>
      <c r="L55" s="8">
        <v>266431</v>
      </c>
      <c r="M55" s="8">
        <v>360</v>
      </c>
      <c r="N55" s="8">
        <v>0</v>
      </c>
      <c r="O55" s="8">
        <v>57261</v>
      </c>
      <c r="P55" s="8">
        <v>248</v>
      </c>
      <c r="Q55" s="29">
        <f t="shared" si="0"/>
        <v>0</v>
      </c>
      <c r="R55" s="29">
        <f t="shared" si="1"/>
        <v>1</v>
      </c>
    </row>
    <row r="56" spans="1:18" ht="25.5" customHeight="1">
      <c r="A56" s="12">
        <v>1399</v>
      </c>
      <c r="B56" s="12">
        <v>3</v>
      </c>
      <c r="C56" s="12" t="s">
        <v>308</v>
      </c>
      <c r="D56" s="33" t="s">
        <v>309</v>
      </c>
      <c r="E56" s="8">
        <v>3092584</v>
      </c>
      <c r="F56" s="8">
        <v>955834</v>
      </c>
      <c r="G56" s="8">
        <v>312032</v>
      </c>
      <c r="H56" s="8">
        <v>0</v>
      </c>
      <c r="I56" s="8">
        <v>972386</v>
      </c>
      <c r="J56" s="8">
        <v>852332</v>
      </c>
      <c r="K56" s="8">
        <v>3761511</v>
      </c>
      <c r="L56" s="8">
        <v>1739791</v>
      </c>
      <c r="M56" s="8">
        <v>388646</v>
      </c>
      <c r="N56" s="8">
        <v>0</v>
      </c>
      <c r="O56" s="8">
        <v>1154325</v>
      </c>
      <c r="P56" s="8">
        <v>478749</v>
      </c>
      <c r="Q56" s="29">
        <f t="shared" si="0"/>
        <v>0</v>
      </c>
      <c r="R56" s="29">
        <f t="shared" si="1"/>
        <v>0</v>
      </c>
    </row>
    <row r="57" spans="1:18" ht="25.5" customHeight="1">
      <c r="A57" s="12">
        <v>1399</v>
      </c>
      <c r="B57" s="12">
        <v>4</v>
      </c>
      <c r="C57" s="12" t="s">
        <v>310</v>
      </c>
      <c r="D57" s="33" t="s">
        <v>309</v>
      </c>
      <c r="E57" s="8">
        <v>3092584</v>
      </c>
      <c r="F57" s="8">
        <v>955834</v>
      </c>
      <c r="G57" s="8">
        <v>312032</v>
      </c>
      <c r="H57" s="8">
        <v>0</v>
      </c>
      <c r="I57" s="8">
        <v>972386</v>
      </c>
      <c r="J57" s="8">
        <v>852332</v>
      </c>
      <c r="K57" s="8">
        <v>3761511</v>
      </c>
      <c r="L57" s="8">
        <v>1739791</v>
      </c>
      <c r="M57" s="8">
        <v>388646</v>
      </c>
      <c r="N57" s="8">
        <v>0</v>
      </c>
      <c r="O57" s="8">
        <v>1154325</v>
      </c>
      <c r="P57" s="8">
        <v>478749</v>
      </c>
      <c r="Q57" s="29">
        <f t="shared" si="0"/>
        <v>0</v>
      </c>
      <c r="R57" s="29">
        <f t="shared" si="1"/>
        <v>0</v>
      </c>
    </row>
    <row r="58" spans="1:18" ht="25.5" customHeight="1">
      <c r="A58" s="12">
        <v>1399</v>
      </c>
      <c r="B58" s="12">
        <v>2</v>
      </c>
      <c r="C58" s="12" t="s">
        <v>311</v>
      </c>
      <c r="D58" s="33" t="s">
        <v>312</v>
      </c>
      <c r="E58" s="8">
        <v>4147028</v>
      </c>
      <c r="F58" s="8">
        <v>1251011</v>
      </c>
      <c r="G58" s="8">
        <v>72299</v>
      </c>
      <c r="H58" s="8">
        <v>187554</v>
      </c>
      <c r="I58" s="8">
        <v>2604140</v>
      </c>
      <c r="J58" s="8">
        <v>32025</v>
      </c>
      <c r="K58" s="8">
        <v>5113875</v>
      </c>
      <c r="L58" s="8">
        <v>1568613</v>
      </c>
      <c r="M58" s="8">
        <v>150590</v>
      </c>
      <c r="N58" s="8">
        <v>189759</v>
      </c>
      <c r="O58" s="8">
        <v>3143743</v>
      </c>
      <c r="P58" s="8">
        <v>61170</v>
      </c>
      <c r="Q58" s="29">
        <f t="shared" si="0"/>
        <v>-1</v>
      </c>
      <c r="R58" s="29">
        <f t="shared" si="1"/>
        <v>0</v>
      </c>
    </row>
    <row r="59" spans="1:18" ht="25.5" customHeight="1">
      <c r="A59" s="12">
        <v>1399</v>
      </c>
      <c r="B59" s="12">
        <v>3</v>
      </c>
      <c r="C59" s="12" t="s">
        <v>313</v>
      </c>
      <c r="D59" s="33" t="s">
        <v>314</v>
      </c>
      <c r="E59" s="8">
        <v>867588</v>
      </c>
      <c r="F59" s="8">
        <v>204853</v>
      </c>
      <c r="G59" s="8">
        <v>10729</v>
      </c>
      <c r="H59" s="8">
        <v>2860</v>
      </c>
      <c r="I59" s="8">
        <v>649034</v>
      </c>
      <c r="J59" s="8">
        <v>112</v>
      </c>
      <c r="K59" s="8">
        <v>623327</v>
      </c>
      <c r="L59" s="8">
        <v>301113</v>
      </c>
      <c r="M59" s="8">
        <v>58355</v>
      </c>
      <c r="N59" s="8">
        <v>1840</v>
      </c>
      <c r="O59" s="8">
        <v>261875</v>
      </c>
      <c r="P59" s="8">
        <v>145</v>
      </c>
      <c r="Q59" s="29">
        <f t="shared" si="0"/>
        <v>0</v>
      </c>
      <c r="R59" s="29">
        <f t="shared" si="1"/>
        <v>-1</v>
      </c>
    </row>
    <row r="60" spans="1:18" ht="25.5" customHeight="1">
      <c r="A60" s="12">
        <v>1399</v>
      </c>
      <c r="B60" s="12">
        <v>4</v>
      </c>
      <c r="C60" s="12" t="s">
        <v>315</v>
      </c>
      <c r="D60" s="33" t="s">
        <v>314</v>
      </c>
      <c r="E60" s="8">
        <v>867588</v>
      </c>
      <c r="F60" s="8">
        <v>204853</v>
      </c>
      <c r="G60" s="8">
        <v>10729</v>
      </c>
      <c r="H60" s="8">
        <v>2860</v>
      </c>
      <c r="I60" s="8">
        <v>649034</v>
      </c>
      <c r="J60" s="8">
        <v>112</v>
      </c>
      <c r="K60" s="8">
        <v>623327</v>
      </c>
      <c r="L60" s="8">
        <v>301113</v>
      </c>
      <c r="M60" s="8">
        <v>58355</v>
      </c>
      <c r="N60" s="8">
        <v>1840</v>
      </c>
      <c r="O60" s="8">
        <v>261875</v>
      </c>
      <c r="P60" s="8">
        <v>145</v>
      </c>
      <c r="Q60" s="29">
        <f t="shared" si="0"/>
        <v>0</v>
      </c>
      <c r="R60" s="29">
        <f t="shared" si="1"/>
        <v>-1</v>
      </c>
    </row>
    <row r="61" spans="1:18" ht="25.5" customHeight="1">
      <c r="A61" s="12">
        <v>1399</v>
      </c>
      <c r="B61" s="12">
        <v>3</v>
      </c>
      <c r="C61" s="12" t="s">
        <v>316</v>
      </c>
      <c r="D61" s="33" t="s">
        <v>317</v>
      </c>
      <c r="E61" s="8">
        <v>3279441</v>
      </c>
      <c r="F61" s="8">
        <v>1046159</v>
      </c>
      <c r="G61" s="8">
        <v>61570</v>
      </c>
      <c r="H61" s="8">
        <v>184694</v>
      </c>
      <c r="I61" s="8">
        <v>1955106</v>
      </c>
      <c r="J61" s="8">
        <v>31913</v>
      </c>
      <c r="K61" s="8">
        <v>4490548</v>
      </c>
      <c r="L61" s="8">
        <v>1267500</v>
      </c>
      <c r="M61" s="8">
        <v>92235</v>
      </c>
      <c r="N61" s="8">
        <v>187919</v>
      </c>
      <c r="O61" s="8">
        <v>2881869</v>
      </c>
      <c r="P61" s="8">
        <v>61025</v>
      </c>
      <c r="Q61" s="29">
        <f t="shared" si="0"/>
        <v>-1</v>
      </c>
      <c r="R61" s="29">
        <f t="shared" si="1"/>
        <v>0</v>
      </c>
    </row>
    <row r="62" spans="1:18" ht="25.5" customHeight="1">
      <c r="A62" s="12">
        <v>1399</v>
      </c>
      <c r="B62" s="12">
        <v>4</v>
      </c>
      <c r="C62" s="12" t="s">
        <v>318</v>
      </c>
      <c r="D62" s="33" t="s">
        <v>319</v>
      </c>
      <c r="E62" s="8">
        <v>2413540</v>
      </c>
      <c r="F62" s="8">
        <v>891847</v>
      </c>
      <c r="G62" s="8">
        <v>36489</v>
      </c>
      <c r="H62" s="8">
        <v>126628</v>
      </c>
      <c r="I62" s="8">
        <v>1341651</v>
      </c>
      <c r="J62" s="8">
        <v>16926</v>
      </c>
      <c r="K62" s="8">
        <v>3359133</v>
      </c>
      <c r="L62" s="8">
        <v>967959</v>
      </c>
      <c r="M62" s="8">
        <v>75905</v>
      </c>
      <c r="N62" s="8">
        <v>183274</v>
      </c>
      <c r="O62" s="8">
        <v>2084100</v>
      </c>
      <c r="P62" s="8">
        <v>47895</v>
      </c>
      <c r="Q62" s="29">
        <f t="shared" si="0"/>
        <v>-1</v>
      </c>
      <c r="R62" s="29">
        <f t="shared" si="1"/>
        <v>0</v>
      </c>
    </row>
    <row r="63" spans="1:18" ht="25.5" customHeight="1">
      <c r="A63" s="12">
        <v>1399</v>
      </c>
      <c r="B63" s="12">
        <v>4</v>
      </c>
      <c r="C63" s="12" t="s">
        <v>320</v>
      </c>
      <c r="D63" s="33" t="s">
        <v>321</v>
      </c>
      <c r="E63" s="8">
        <v>615985</v>
      </c>
      <c r="F63" s="8">
        <v>135099</v>
      </c>
      <c r="G63" s="8">
        <v>18155</v>
      </c>
      <c r="H63" s="8">
        <v>58066</v>
      </c>
      <c r="I63" s="8">
        <v>389683</v>
      </c>
      <c r="J63" s="8">
        <v>14982</v>
      </c>
      <c r="K63" s="8">
        <v>657155</v>
      </c>
      <c r="L63" s="8">
        <v>233526</v>
      </c>
      <c r="M63" s="8">
        <v>7334</v>
      </c>
      <c r="N63" s="8">
        <v>4645</v>
      </c>
      <c r="O63" s="8">
        <v>398525</v>
      </c>
      <c r="P63" s="8">
        <v>13124</v>
      </c>
      <c r="Q63" s="29">
        <f t="shared" si="0"/>
        <v>0</v>
      </c>
      <c r="R63" s="29">
        <f t="shared" si="1"/>
        <v>1</v>
      </c>
    </row>
    <row r="64" spans="1:18" ht="25.5" customHeight="1">
      <c r="A64" s="12">
        <v>1399</v>
      </c>
      <c r="B64" s="12">
        <v>4</v>
      </c>
      <c r="C64" s="12" t="s">
        <v>322</v>
      </c>
      <c r="D64" s="33" t="s">
        <v>323</v>
      </c>
      <c r="E64" s="8">
        <v>232342</v>
      </c>
      <c r="F64" s="8">
        <v>11449</v>
      </c>
      <c r="G64" s="8">
        <v>5403</v>
      </c>
      <c r="H64" s="8">
        <v>0</v>
      </c>
      <c r="I64" s="8">
        <v>215485</v>
      </c>
      <c r="J64" s="8">
        <v>5</v>
      </c>
      <c r="K64" s="8">
        <v>428664</v>
      </c>
      <c r="L64" s="8">
        <v>35291</v>
      </c>
      <c r="M64" s="8">
        <v>5904</v>
      </c>
      <c r="N64" s="8">
        <v>0</v>
      </c>
      <c r="O64" s="8">
        <v>387463</v>
      </c>
      <c r="P64" s="8">
        <v>6</v>
      </c>
      <c r="Q64" s="29">
        <f t="shared" si="0"/>
        <v>0</v>
      </c>
      <c r="R64" s="29">
        <f t="shared" si="1"/>
        <v>0</v>
      </c>
    </row>
    <row r="65" spans="1:18" ht="25.5" customHeight="1">
      <c r="A65" s="12">
        <v>1399</v>
      </c>
      <c r="B65" s="12">
        <v>4</v>
      </c>
      <c r="C65" s="12" t="s">
        <v>324</v>
      </c>
      <c r="D65" s="33" t="s">
        <v>325</v>
      </c>
      <c r="E65" s="8">
        <v>17573</v>
      </c>
      <c r="F65" s="8">
        <v>7763</v>
      </c>
      <c r="G65" s="8">
        <v>1523</v>
      </c>
      <c r="H65" s="8">
        <v>0</v>
      </c>
      <c r="I65" s="8">
        <v>8287</v>
      </c>
      <c r="J65" s="8">
        <v>0</v>
      </c>
      <c r="K65" s="8">
        <v>45596</v>
      </c>
      <c r="L65" s="8">
        <v>30724</v>
      </c>
      <c r="M65" s="8">
        <v>3091</v>
      </c>
      <c r="N65" s="8">
        <v>0</v>
      </c>
      <c r="O65" s="8">
        <v>11781</v>
      </c>
      <c r="P65" s="8">
        <v>0</v>
      </c>
      <c r="Q65" s="29">
        <f t="shared" si="0"/>
        <v>0</v>
      </c>
      <c r="R65" s="29">
        <f t="shared" si="1"/>
        <v>0</v>
      </c>
    </row>
    <row r="66" spans="1:18" ht="25.5" customHeight="1">
      <c r="A66" s="12">
        <v>1399</v>
      </c>
      <c r="B66" s="12">
        <v>2</v>
      </c>
      <c r="C66" s="12" t="s">
        <v>326</v>
      </c>
      <c r="D66" s="33" t="s">
        <v>327</v>
      </c>
      <c r="E66" s="8">
        <v>7609106</v>
      </c>
      <c r="F66" s="8">
        <v>2188918</v>
      </c>
      <c r="G66" s="8">
        <v>43051</v>
      </c>
      <c r="H66" s="8">
        <v>29904</v>
      </c>
      <c r="I66" s="8">
        <v>5121733</v>
      </c>
      <c r="J66" s="8">
        <v>225500</v>
      </c>
      <c r="K66" s="8">
        <v>11987517</v>
      </c>
      <c r="L66" s="8">
        <v>3606637</v>
      </c>
      <c r="M66" s="8">
        <v>94714</v>
      </c>
      <c r="N66" s="8">
        <v>226023</v>
      </c>
      <c r="O66" s="8">
        <v>7974925</v>
      </c>
      <c r="P66" s="8">
        <v>85219</v>
      </c>
      <c r="Q66" s="29">
        <f t="shared" si="0"/>
        <v>0</v>
      </c>
      <c r="R66" s="29">
        <f t="shared" si="1"/>
        <v>-1</v>
      </c>
    </row>
    <row r="67" spans="1:18" ht="25.5" customHeight="1">
      <c r="A67" s="12">
        <v>1399</v>
      </c>
      <c r="B67" s="12">
        <v>3</v>
      </c>
      <c r="C67" s="12" t="s">
        <v>328</v>
      </c>
      <c r="D67" s="33" t="s">
        <v>327</v>
      </c>
      <c r="E67" s="8">
        <v>7609106</v>
      </c>
      <c r="F67" s="8">
        <v>2188918</v>
      </c>
      <c r="G67" s="8">
        <v>43051</v>
      </c>
      <c r="H67" s="8">
        <v>29904</v>
      </c>
      <c r="I67" s="8">
        <v>5121733</v>
      </c>
      <c r="J67" s="8">
        <v>225500</v>
      </c>
      <c r="K67" s="8">
        <v>11987517</v>
      </c>
      <c r="L67" s="8">
        <v>3606637</v>
      </c>
      <c r="M67" s="8">
        <v>94714</v>
      </c>
      <c r="N67" s="8">
        <v>226023</v>
      </c>
      <c r="O67" s="8">
        <v>7974925</v>
      </c>
      <c r="P67" s="8">
        <v>85219</v>
      </c>
      <c r="Q67" s="29">
        <f t="shared" si="0"/>
        <v>0</v>
      </c>
      <c r="R67" s="29">
        <f t="shared" si="1"/>
        <v>-1</v>
      </c>
    </row>
    <row r="68" spans="1:18" ht="25.5" customHeight="1">
      <c r="A68" s="12">
        <v>1399</v>
      </c>
      <c r="B68" s="12">
        <v>4</v>
      </c>
      <c r="C68" s="12" t="s">
        <v>329</v>
      </c>
      <c r="D68" s="33" t="s">
        <v>330</v>
      </c>
      <c r="E68" s="8">
        <v>2235705</v>
      </c>
      <c r="F68" s="8">
        <v>619002</v>
      </c>
      <c r="G68" s="8">
        <v>3954</v>
      </c>
      <c r="H68" s="8">
        <v>0</v>
      </c>
      <c r="I68" s="8">
        <v>1408671</v>
      </c>
      <c r="J68" s="8">
        <v>204079</v>
      </c>
      <c r="K68" s="8">
        <v>2465250</v>
      </c>
      <c r="L68" s="8">
        <v>635574</v>
      </c>
      <c r="M68" s="8">
        <v>15747</v>
      </c>
      <c r="N68" s="8">
        <v>0</v>
      </c>
      <c r="O68" s="8">
        <v>1752878</v>
      </c>
      <c r="P68" s="8">
        <v>61051</v>
      </c>
      <c r="Q68" s="29">
        <f t="shared" si="0"/>
        <v>-1</v>
      </c>
      <c r="R68" s="29">
        <f t="shared" si="1"/>
        <v>0</v>
      </c>
    </row>
    <row r="69" spans="1:18" ht="25.5" customHeight="1">
      <c r="A69" s="12">
        <v>1399</v>
      </c>
      <c r="B69" s="12">
        <v>4</v>
      </c>
      <c r="C69" s="12" t="s">
        <v>331</v>
      </c>
      <c r="D69" s="33" t="s">
        <v>332</v>
      </c>
      <c r="E69" s="8">
        <v>3017287</v>
      </c>
      <c r="F69" s="8">
        <v>724386</v>
      </c>
      <c r="G69" s="8">
        <v>32980</v>
      </c>
      <c r="H69" s="8">
        <v>2711</v>
      </c>
      <c r="I69" s="8">
        <v>2252963</v>
      </c>
      <c r="J69" s="8">
        <v>4247</v>
      </c>
      <c r="K69" s="8">
        <v>4670099</v>
      </c>
      <c r="L69" s="8">
        <v>1386340</v>
      </c>
      <c r="M69" s="8">
        <v>73847</v>
      </c>
      <c r="N69" s="8">
        <v>17693</v>
      </c>
      <c r="O69" s="8">
        <v>3185179</v>
      </c>
      <c r="P69" s="8">
        <v>7041</v>
      </c>
      <c r="Q69" s="29">
        <f t="shared" ref="Q69:Q132" si="2">E69-F69-G69-H69-I69-J69</f>
        <v>0</v>
      </c>
      <c r="R69" s="29">
        <f t="shared" ref="R69:R132" si="3">K69-L69-M69-N69-O69-P69</f>
        <v>-1</v>
      </c>
    </row>
    <row r="70" spans="1:18" ht="25.5" customHeight="1">
      <c r="A70" s="12">
        <v>1399</v>
      </c>
      <c r="B70" s="12">
        <v>4</v>
      </c>
      <c r="C70" s="12" t="s">
        <v>333</v>
      </c>
      <c r="D70" s="33" t="s">
        <v>334</v>
      </c>
      <c r="E70" s="8">
        <v>2356114</v>
      </c>
      <c r="F70" s="8">
        <v>845530</v>
      </c>
      <c r="G70" s="8">
        <v>6117</v>
      </c>
      <c r="H70" s="8">
        <v>27193</v>
      </c>
      <c r="I70" s="8">
        <v>1460100</v>
      </c>
      <c r="J70" s="8">
        <v>17174</v>
      </c>
      <c r="K70" s="8">
        <v>4852169</v>
      </c>
      <c r="L70" s="8">
        <v>1584723</v>
      </c>
      <c r="M70" s="8">
        <v>5120</v>
      </c>
      <c r="N70" s="8">
        <v>208330</v>
      </c>
      <c r="O70" s="8">
        <v>3036868</v>
      </c>
      <c r="P70" s="8">
        <v>17128</v>
      </c>
      <c r="Q70" s="29">
        <f t="shared" si="2"/>
        <v>0</v>
      </c>
      <c r="R70" s="29">
        <f t="shared" si="3"/>
        <v>0</v>
      </c>
    </row>
    <row r="71" spans="1:18" ht="25.5" customHeight="1">
      <c r="A71" s="12">
        <v>1399</v>
      </c>
      <c r="B71" s="12">
        <v>2</v>
      </c>
      <c r="C71" s="12" t="s">
        <v>335</v>
      </c>
      <c r="D71" s="33" t="s">
        <v>336</v>
      </c>
      <c r="E71" s="8">
        <v>1495809</v>
      </c>
      <c r="F71" s="8">
        <v>364950</v>
      </c>
      <c r="G71" s="8">
        <v>109002</v>
      </c>
      <c r="H71" s="8">
        <v>108141</v>
      </c>
      <c r="I71" s="8">
        <v>904355</v>
      </c>
      <c r="J71" s="8">
        <v>9361</v>
      </c>
      <c r="K71" s="8">
        <v>2237223</v>
      </c>
      <c r="L71" s="8">
        <v>519354</v>
      </c>
      <c r="M71" s="8">
        <v>139870</v>
      </c>
      <c r="N71" s="8">
        <v>78204</v>
      </c>
      <c r="O71" s="8">
        <v>1483269</v>
      </c>
      <c r="P71" s="8">
        <v>16526</v>
      </c>
      <c r="Q71" s="29">
        <f t="shared" si="2"/>
        <v>0</v>
      </c>
      <c r="R71" s="29">
        <f t="shared" si="3"/>
        <v>0</v>
      </c>
    </row>
    <row r="72" spans="1:18" ht="25.5" customHeight="1">
      <c r="A72" s="12">
        <v>1399</v>
      </c>
      <c r="B72" s="12">
        <v>3</v>
      </c>
      <c r="C72" s="12" t="s">
        <v>337</v>
      </c>
      <c r="D72" s="33" t="s">
        <v>338</v>
      </c>
      <c r="E72" s="8">
        <v>1495809</v>
      </c>
      <c r="F72" s="8">
        <v>364950</v>
      </c>
      <c r="G72" s="8">
        <v>109002</v>
      </c>
      <c r="H72" s="8">
        <v>108141</v>
      </c>
      <c r="I72" s="8">
        <v>904355</v>
      </c>
      <c r="J72" s="8">
        <v>9361</v>
      </c>
      <c r="K72" s="8">
        <v>2237223</v>
      </c>
      <c r="L72" s="8">
        <v>519354</v>
      </c>
      <c r="M72" s="8">
        <v>139870</v>
      </c>
      <c r="N72" s="8">
        <v>78204</v>
      </c>
      <c r="O72" s="8">
        <v>1483269</v>
      </c>
      <c r="P72" s="8">
        <v>16526</v>
      </c>
      <c r="Q72" s="29">
        <f t="shared" si="2"/>
        <v>0</v>
      </c>
      <c r="R72" s="29">
        <f t="shared" si="3"/>
        <v>0</v>
      </c>
    </row>
    <row r="73" spans="1:18" ht="25.5" customHeight="1">
      <c r="A73" s="12">
        <v>1399</v>
      </c>
      <c r="B73" s="12">
        <v>4</v>
      </c>
      <c r="C73" s="12" t="s">
        <v>339</v>
      </c>
      <c r="D73" s="33" t="s">
        <v>340</v>
      </c>
      <c r="E73" s="8">
        <v>1239995</v>
      </c>
      <c r="F73" s="8">
        <v>235516</v>
      </c>
      <c r="G73" s="8">
        <v>109002</v>
      </c>
      <c r="H73" s="8">
        <v>200</v>
      </c>
      <c r="I73" s="8">
        <v>886731</v>
      </c>
      <c r="J73" s="8">
        <v>8545</v>
      </c>
      <c r="K73" s="8">
        <v>1958961</v>
      </c>
      <c r="L73" s="8">
        <v>331276</v>
      </c>
      <c r="M73" s="8">
        <v>139870</v>
      </c>
      <c r="N73" s="8">
        <v>235</v>
      </c>
      <c r="O73" s="8">
        <v>1471918</v>
      </c>
      <c r="P73" s="8">
        <v>15662</v>
      </c>
      <c r="Q73" s="29">
        <f t="shared" si="2"/>
        <v>1</v>
      </c>
      <c r="R73" s="29">
        <f t="shared" si="3"/>
        <v>0</v>
      </c>
    </row>
    <row r="74" spans="1:18" ht="25.5" customHeight="1">
      <c r="A74" s="12">
        <v>1399</v>
      </c>
      <c r="B74" s="12">
        <v>4</v>
      </c>
      <c r="C74" s="12" t="s">
        <v>341</v>
      </c>
      <c r="D74" s="33" t="s">
        <v>342</v>
      </c>
      <c r="E74" s="8">
        <v>255814</v>
      </c>
      <c r="F74" s="8">
        <v>129434</v>
      </c>
      <c r="G74" s="8">
        <v>0</v>
      </c>
      <c r="H74" s="8">
        <v>107941</v>
      </c>
      <c r="I74" s="8">
        <v>17623</v>
      </c>
      <c r="J74" s="8">
        <v>816</v>
      </c>
      <c r="K74" s="8">
        <v>278262</v>
      </c>
      <c r="L74" s="8">
        <v>188078</v>
      </c>
      <c r="M74" s="8">
        <v>0</v>
      </c>
      <c r="N74" s="8">
        <v>77969</v>
      </c>
      <c r="O74" s="8">
        <v>11351</v>
      </c>
      <c r="P74" s="8">
        <v>864</v>
      </c>
      <c r="Q74" s="29">
        <f t="shared" si="2"/>
        <v>0</v>
      </c>
      <c r="R74" s="29">
        <f t="shared" si="3"/>
        <v>0</v>
      </c>
    </row>
    <row r="75" spans="1:18" ht="25.5" customHeight="1">
      <c r="A75" s="12">
        <v>1399</v>
      </c>
      <c r="B75" s="12">
        <v>2</v>
      </c>
      <c r="C75" s="12" t="s">
        <v>343</v>
      </c>
      <c r="D75" s="33" t="s">
        <v>344</v>
      </c>
      <c r="E75" s="8">
        <v>14439749</v>
      </c>
      <c r="F75" s="8">
        <v>4330145</v>
      </c>
      <c r="G75" s="8">
        <v>273932</v>
      </c>
      <c r="H75" s="8">
        <v>929219</v>
      </c>
      <c r="I75" s="8">
        <v>8783150</v>
      </c>
      <c r="J75" s="8">
        <v>123302</v>
      </c>
      <c r="K75" s="8">
        <v>18958180</v>
      </c>
      <c r="L75" s="8">
        <v>7250126</v>
      </c>
      <c r="M75" s="8">
        <v>454352</v>
      </c>
      <c r="N75" s="8">
        <v>69587</v>
      </c>
      <c r="O75" s="8">
        <v>10903712</v>
      </c>
      <c r="P75" s="8">
        <v>280403</v>
      </c>
      <c r="Q75" s="29">
        <f t="shared" si="2"/>
        <v>1</v>
      </c>
      <c r="R75" s="29">
        <f t="shared" si="3"/>
        <v>0</v>
      </c>
    </row>
    <row r="76" spans="1:18" ht="25.5" customHeight="1">
      <c r="A76" s="12">
        <v>1399</v>
      </c>
      <c r="B76" s="12">
        <v>3</v>
      </c>
      <c r="C76" s="12" t="s">
        <v>345</v>
      </c>
      <c r="D76" s="33" t="s">
        <v>346</v>
      </c>
      <c r="E76" s="8">
        <v>64690</v>
      </c>
      <c r="F76" s="8">
        <v>13840</v>
      </c>
      <c r="G76" s="8">
        <v>0</v>
      </c>
      <c r="H76" s="8">
        <v>0</v>
      </c>
      <c r="I76" s="8">
        <v>48589</v>
      </c>
      <c r="J76" s="8">
        <v>2261</v>
      </c>
      <c r="K76" s="8">
        <v>92783</v>
      </c>
      <c r="L76" s="8">
        <v>37918</v>
      </c>
      <c r="M76" s="8">
        <v>0</v>
      </c>
      <c r="N76" s="8">
        <v>0</v>
      </c>
      <c r="O76" s="8">
        <v>52611</v>
      </c>
      <c r="P76" s="8">
        <v>2255</v>
      </c>
      <c r="Q76" s="29">
        <f t="shared" si="2"/>
        <v>0</v>
      </c>
      <c r="R76" s="29">
        <f t="shared" si="3"/>
        <v>-1</v>
      </c>
    </row>
    <row r="77" spans="1:18" ht="25.5" customHeight="1">
      <c r="A77" s="12">
        <v>1399</v>
      </c>
      <c r="B77" s="12">
        <v>4</v>
      </c>
      <c r="C77" s="12" t="s">
        <v>347</v>
      </c>
      <c r="D77" s="33" t="s">
        <v>348</v>
      </c>
      <c r="E77" s="8">
        <v>64690</v>
      </c>
      <c r="F77" s="8">
        <v>13840</v>
      </c>
      <c r="G77" s="8">
        <v>0</v>
      </c>
      <c r="H77" s="8">
        <v>0</v>
      </c>
      <c r="I77" s="8">
        <v>48589</v>
      </c>
      <c r="J77" s="8">
        <v>2261</v>
      </c>
      <c r="K77" s="8">
        <v>92783</v>
      </c>
      <c r="L77" s="8">
        <v>37918</v>
      </c>
      <c r="M77" s="8">
        <v>0</v>
      </c>
      <c r="N77" s="8">
        <v>0</v>
      </c>
      <c r="O77" s="8">
        <v>52611</v>
      </c>
      <c r="P77" s="8">
        <v>2255</v>
      </c>
      <c r="Q77" s="29">
        <f t="shared" si="2"/>
        <v>0</v>
      </c>
      <c r="R77" s="29">
        <f t="shared" si="3"/>
        <v>-1</v>
      </c>
    </row>
    <row r="78" spans="1:18" ht="25.5" customHeight="1">
      <c r="A78" s="12">
        <v>1399</v>
      </c>
      <c r="B78" s="12">
        <v>3</v>
      </c>
      <c r="C78" s="12" t="s">
        <v>349</v>
      </c>
      <c r="D78" s="33" t="s">
        <v>350</v>
      </c>
      <c r="E78" s="8">
        <v>14375059</v>
      </c>
      <c r="F78" s="8">
        <v>4316305</v>
      </c>
      <c r="G78" s="8">
        <v>273932</v>
      </c>
      <c r="H78" s="8">
        <v>929219</v>
      </c>
      <c r="I78" s="8">
        <v>8734561</v>
      </c>
      <c r="J78" s="8">
        <v>121041</v>
      </c>
      <c r="K78" s="8">
        <v>18865397</v>
      </c>
      <c r="L78" s="8">
        <v>7212208</v>
      </c>
      <c r="M78" s="8">
        <v>454352</v>
      </c>
      <c r="N78" s="8">
        <v>69587</v>
      </c>
      <c r="O78" s="8">
        <v>10851101</v>
      </c>
      <c r="P78" s="8">
        <v>278148</v>
      </c>
      <c r="Q78" s="29">
        <f t="shared" si="2"/>
        <v>1</v>
      </c>
      <c r="R78" s="29">
        <f t="shared" si="3"/>
        <v>1</v>
      </c>
    </row>
    <row r="79" spans="1:18" ht="25.5" customHeight="1">
      <c r="A79" s="12">
        <v>1399</v>
      </c>
      <c r="B79" s="12">
        <v>4</v>
      </c>
      <c r="C79" s="12" t="s">
        <v>351</v>
      </c>
      <c r="D79" s="33" t="s">
        <v>350</v>
      </c>
      <c r="E79" s="8">
        <v>14375059</v>
      </c>
      <c r="F79" s="8">
        <v>4316305</v>
      </c>
      <c r="G79" s="8">
        <v>273932</v>
      </c>
      <c r="H79" s="8">
        <v>929219</v>
      </c>
      <c r="I79" s="8">
        <v>8734561</v>
      </c>
      <c r="J79" s="8">
        <v>121041</v>
      </c>
      <c r="K79" s="8">
        <v>18865397</v>
      </c>
      <c r="L79" s="8">
        <v>7212208</v>
      </c>
      <c r="M79" s="8">
        <v>454352</v>
      </c>
      <c r="N79" s="8">
        <v>69587</v>
      </c>
      <c r="O79" s="8">
        <v>10851101</v>
      </c>
      <c r="P79" s="8">
        <v>278148</v>
      </c>
      <c r="Q79" s="29">
        <f t="shared" si="2"/>
        <v>1</v>
      </c>
      <c r="R79" s="29">
        <f t="shared" si="3"/>
        <v>1</v>
      </c>
    </row>
    <row r="80" spans="1:18" ht="25.5" customHeight="1">
      <c r="A80" s="12">
        <v>1399</v>
      </c>
      <c r="B80" s="12">
        <v>2</v>
      </c>
      <c r="C80" s="12" t="s">
        <v>352</v>
      </c>
      <c r="D80" s="33" t="s">
        <v>353</v>
      </c>
      <c r="E80" s="8">
        <v>35943250</v>
      </c>
      <c r="F80" s="8">
        <v>12900059</v>
      </c>
      <c r="G80" s="8">
        <v>197124</v>
      </c>
      <c r="H80" s="8">
        <v>402147</v>
      </c>
      <c r="I80" s="8">
        <v>21622578</v>
      </c>
      <c r="J80" s="8">
        <v>821342</v>
      </c>
      <c r="K80" s="8">
        <v>56337630</v>
      </c>
      <c r="L80" s="8">
        <v>19710301</v>
      </c>
      <c r="M80" s="8">
        <v>414093</v>
      </c>
      <c r="N80" s="8">
        <v>812742</v>
      </c>
      <c r="O80" s="8">
        <v>34184511</v>
      </c>
      <c r="P80" s="8">
        <v>1215983</v>
      </c>
      <c r="Q80" s="29">
        <f t="shared" si="2"/>
        <v>0</v>
      </c>
      <c r="R80" s="29">
        <f t="shared" si="3"/>
        <v>0</v>
      </c>
    </row>
    <row r="81" spans="1:18" ht="25.5" customHeight="1">
      <c r="A81" s="12">
        <v>1399</v>
      </c>
      <c r="B81" s="12">
        <v>3</v>
      </c>
      <c r="C81" s="12" t="s">
        <v>354</v>
      </c>
      <c r="D81" s="33" t="s">
        <v>355</v>
      </c>
      <c r="E81" s="8">
        <v>16075420</v>
      </c>
      <c r="F81" s="8">
        <v>5845300</v>
      </c>
      <c r="G81" s="8">
        <v>81303</v>
      </c>
      <c r="H81" s="8">
        <v>47502</v>
      </c>
      <c r="I81" s="8">
        <v>9821074</v>
      </c>
      <c r="J81" s="8">
        <v>280242</v>
      </c>
      <c r="K81" s="8">
        <v>25468977</v>
      </c>
      <c r="L81" s="8">
        <v>9429806</v>
      </c>
      <c r="M81" s="8">
        <v>153511</v>
      </c>
      <c r="N81" s="8">
        <v>47048</v>
      </c>
      <c r="O81" s="8">
        <v>15387578</v>
      </c>
      <c r="P81" s="8">
        <v>451033</v>
      </c>
      <c r="Q81" s="29">
        <f t="shared" si="2"/>
        <v>-1</v>
      </c>
      <c r="R81" s="29">
        <f t="shared" si="3"/>
        <v>1</v>
      </c>
    </row>
    <row r="82" spans="1:18" ht="25.5" customHeight="1">
      <c r="A82" s="12">
        <v>1399</v>
      </c>
      <c r="B82" s="12">
        <v>4</v>
      </c>
      <c r="C82" s="12" t="s">
        <v>356</v>
      </c>
      <c r="D82" s="33" t="s">
        <v>357</v>
      </c>
      <c r="E82" s="8">
        <v>4751004</v>
      </c>
      <c r="F82" s="8">
        <v>1008351</v>
      </c>
      <c r="G82" s="8">
        <v>59578</v>
      </c>
      <c r="H82" s="8">
        <v>24014</v>
      </c>
      <c r="I82" s="8">
        <v>3653150</v>
      </c>
      <c r="J82" s="8">
        <v>5912</v>
      </c>
      <c r="K82" s="8">
        <v>7975173</v>
      </c>
      <c r="L82" s="8">
        <v>2494885</v>
      </c>
      <c r="M82" s="8">
        <v>30168</v>
      </c>
      <c r="N82" s="8">
        <v>32995</v>
      </c>
      <c r="O82" s="8">
        <v>5370358</v>
      </c>
      <c r="P82" s="8">
        <v>46766</v>
      </c>
      <c r="Q82" s="29">
        <f t="shared" si="2"/>
        <v>-1</v>
      </c>
      <c r="R82" s="29">
        <f t="shared" si="3"/>
        <v>1</v>
      </c>
    </row>
    <row r="83" spans="1:18" ht="25.5" customHeight="1">
      <c r="A83" s="12">
        <v>1399</v>
      </c>
      <c r="B83" s="12">
        <v>4</v>
      </c>
      <c r="C83" s="12" t="s">
        <v>358</v>
      </c>
      <c r="D83" s="33" t="s">
        <v>359</v>
      </c>
      <c r="E83" s="8">
        <v>1001132</v>
      </c>
      <c r="F83" s="8">
        <v>291759</v>
      </c>
      <c r="G83" s="8">
        <v>7421</v>
      </c>
      <c r="H83" s="8">
        <v>22949</v>
      </c>
      <c r="I83" s="8">
        <v>555779</v>
      </c>
      <c r="J83" s="8">
        <v>123224</v>
      </c>
      <c r="K83" s="8">
        <v>2481478</v>
      </c>
      <c r="L83" s="8">
        <v>1171135</v>
      </c>
      <c r="M83" s="8">
        <v>10620</v>
      </c>
      <c r="N83" s="8">
        <v>13369</v>
      </c>
      <c r="O83" s="8">
        <v>1013797</v>
      </c>
      <c r="P83" s="8">
        <v>272557</v>
      </c>
      <c r="Q83" s="29">
        <f t="shared" si="2"/>
        <v>0</v>
      </c>
      <c r="R83" s="29">
        <f t="shared" si="3"/>
        <v>0</v>
      </c>
    </row>
    <row r="84" spans="1:18" ht="25.5" customHeight="1">
      <c r="A84" s="12">
        <v>1399</v>
      </c>
      <c r="B84" s="12">
        <v>4</v>
      </c>
      <c r="C84" s="12" t="s">
        <v>360</v>
      </c>
      <c r="D84" s="33" t="s">
        <v>361</v>
      </c>
      <c r="E84" s="8">
        <v>10323285</v>
      </c>
      <c r="F84" s="8">
        <v>4545190</v>
      </c>
      <c r="G84" s="8">
        <v>14304</v>
      </c>
      <c r="H84" s="8">
        <v>539</v>
      </c>
      <c r="I84" s="8">
        <v>5612144</v>
      </c>
      <c r="J84" s="8">
        <v>151107</v>
      </c>
      <c r="K84" s="8">
        <v>15012326</v>
      </c>
      <c r="L84" s="8">
        <v>5763786</v>
      </c>
      <c r="M84" s="8">
        <v>112723</v>
      </c>
      <c r="N84" s="8">
        <v>683</v>
      </c>
      <c r="O84" s="8">
        <v>9003423</v>
      </c>
      <c r="P84" s="8">
        <v>131710</v>
      </c>
      <c r="Q84" s="29">
        <f t="shared" si="2"/>
        <v>1</v>
      </c>
      <c r="R84" s="29">
        <f t="shared" si="3"/>
        <v>1</v>
      </c>
    </row>
    <row r="85" spans="1:18" ht="25.5" customHeight="1">
      <c r="A85" s="12">
        <v>1399</v>
      </c>
      <c r="B85" s="12">
        <v>3</v>
      </c>
      <c r="C85" s="12" t="s">
        <v>362</v>
      </c>
      <c r="D85" s="33" t="s">
        <v>363</v>
      </c>
      <c r="E85" s="8">
        <v>16333003</v>
      </c>
      <c r="F85" s="8">
        <v>5085718</v>
      </c>
      <c r="G85" s="8">
        <v>108054</v>
      </c>
      <c r="H85" s="8">
        <v>354645</v>
      </c>
      <c r="I85" s="8">
        <v>10601709</v>
      </c>
      <c r="J85" s="8">
        <v>182878</v>
      </c>
      <c r="K85" s="8">
        <v>26944105</v>
      </c>
      <c r="L85" s="8">
        <v>8135304</v>
      </c>
      <c r="M85" s="8">
        <v>246126</v>
      </c>
      <c r="N85" s="8">
        <v>765694</v>
      </c>
      <c r="O85" s="8">
        <v>17406458</v>
      </c>
      <c r="P85" s="8">
        <v>390524</v>
      </c>
      <c r="Q85" s="29">
        <f t="shared" si="2"/>
        <v>-1</v>
      </c>
      <c r="R85" s="29">
        <f t="shared" si="3"/>
        <v>-1</v>
      </c>
    </row>
    <row r="86" spans="1:18" ht="25.5" customHeight="1">
      <c r="A86" s="12">
        <v>1399</v>
      </c>
      <c r="B86" s="12">
        <v>4</v>
      </c>
      <c r="C86" s="12" t="s">
        <v>364</v>
      </c>
      <c r="D86" s="33" t="s">
        <v>365</v>
      </c>
      <c r="E86" s="8">
        <v>3308109</v>
      </c>
      <c r="F86" s="8">
        <v>1102080</v>
      </c>
      <c r="G86" s="8">
        <v>7036</v>
      </c>
      <c r="H86" s="8">
        <v>240882</v>
      </c>
      <c r="I86" s="8">
        <v>1924781</v>
      </c>
      <c r="J86" s="8">
        <v>33330</v>
      </c>
      <c r="K86" s="8">
        <v>5254287</v>
      </c>
      <c r="L86" s="8">
        <v>1709600</v>
      </c>
      <c r="M86" s="8">
        <v>9294</v>
      </c>
      <c r="N86" s="8">
        <v>730805</v>
      </c>
      <c r="O86" s="8">
        <v>2696465</v>
      </c>
      <c r="P86" s="8">
        <v>108123</v>
      </c>
      <c r="Q86" s="29">
        <f t="shared" si="2"/>
        <v>0</v>
      </c>
      <c r="R86" s="29">
        <f t="shared" si="3"/>
        <v>0</v>
      </c>
    </row>
    <row r="87" spans="1:18" ht="25.5" customHeight="1">
      <c r="A87" s="12">
        <v>1399</v>
      </c>
      <c r="B87" s="12">
        <v>4</v>
      </c>
      <c r="C87" s="12" t="s">
        <v>366</v>
      </c>
      <c r="D87" s="33" t="s">
        <v>367</v>
      </c>
      <c r="E87" s="8">
        <v>8944897</v>
      </c>
      <c r="F87" s="8">
        <v>2827999</v>
      </c>
      <c r="G87" s="8">
        <v>74468</v>
      </c>
      <c r="H87" s="8">
        <v>33893</v>
      </c>
      <c r="I87" s="8">
        <v>5937900</v>
      </c>
      <c r="J87" s="8">
        <v>70637</v>
      </c>
      <c r="K87" s="8">
        <v>12897327</v>
      </c>
      <c r="L87" s="8">
        <v>3603191</v>
      </c>
      <c r="M87" s="8">
        <v>107374</v>
      </c>
      <c r="N87" s="8">
        <v>33355</v>
      </c>
      <c r="O87" s="8">
        <v>9012992</v>
      </c>
      <c r="P87" s="8">
        <v>140415</v>
      </c>
      <c r="Q87" s="29">
        <f t="shared" si="2"/>
        <v>0</v>
      </c>
      <c r="R87" s="29">
        <f t="shared" si="3"/>
        <v>0</v>
      </c>
    </row>
    <row r="88" spans="1:18" ht="25.5" customHeight="1">
      <c r="A88" s="12">
        <v>1399</v>
      </c>
      <c r="B88" s="12">
        <v>4</v>
      </c>
      <c r="C88" s="12" t="s">
        <v>368</v>
      </c>
      <c r="D88" s="33" t="s">
        <v>369</v>
      </c>
      <c r="E88" s="8">
        <v>1936615</v>
      </c>
      <c r="F88" s="8">
        <v>604048</v>
      </c>
      <c r="G88" s="8">
        <v>3728</v>
      </c>
      <c r="H88" s="8">
        <v>0</v>
      </c>
      <c r="I88" s="8">
        <v>1325893</v>
      </c>
      <c r="J88" s="8">
        <v>2946</v>
      </c>
      <c r="K88" s="8">
        <v>4023165</v>
      </c>
      <c r="L88" s="8">
        <v>1413929</v>
      </c>
      <c r="M88" s="8">
        <v>109983</v>
      </c>
      <c r="N88" s="8">
        <v>1197</v>
      </c>
      <c r="O88" s="8">
        <v>2461537</v>
      </c>
      <c r="P88" s="8">
        <v>36519</v>
      </c>
      <c r="Q88" s="29">
        <f t="shared" si="2"/>
        <v>0</v>
      </c>
      <c r="R88" s="29">
        <f t="shared" si="3"/>
        <v>0</v>
      </c>
    </row>
    <row r="89" spans="1:18" ht="25.5" customHeight="1">
      <c r="A89" s="12">
        <v>1399</v>
      </c>
      <c r="B89" s="12">
        <v>4</v>
      </c>
      <c r="C89" s="12" t="s">
        <v>370</v>
      </c>
      <c r="D89" s="33" t="s">
        <v>371</v>
      </c>
      <c r="E89" s="8">
        <v>2143382</v>
      </c>
      <c r="F89" s="8">
        <v>551591</v>
      </c>
      <c r="G89" s="8">
        <v>22821</v>
      </c>
      <c r="H89" s="8">
        <v>79869</v>
      </c>
      <c r="I89" s="8">
        <v>1413135</v>
      </c>
      <c r="J89" s="8">
        <v>75966</v>
      </c>
      <c r="K89" s="8">
        <v>4769326</v>
      </c>
      <c r="L89" s="8">
        <v>1408584</v>
      </c>
      <c r="M89" s="8">
        <v>19475</v>
      </c>
      <c r="N89" s="8">
        <v>337</v>
      </c>
      <c r="O89" s="8">
        <v>3235463</v>
      </c>
      <c r="P89" s="8">
        <v>105467</v>
      </c>
      <c r="Q89" s="29">
        <f t="shared" si="2"/>
        <v>0</v>
      </c>
      <c r="R89" s="29">
        <f t="shared" si="3"/>
        <v>0</v>
      </c>
    </row>
    <row r="90" spans="1:18" ht="25.5" customHeight="1">
      <c r="A90" s="12">
        <v>1399</v>
      </c>
      <c r="B90" s="12">
        <v>3</v>
      </c>
      <c r="C90" s="12" t="s">
        <v>372</v>
      </c>
      <c r="D90" s="33" t="s">
        <v>373</v>
      </c>
      <c r="E90" s="8">
        <v>3534826</v>
      </c>
      <c r="F90" s="8">
        <v>1969041</v>
      </c>
      <c r="G90" s="8">
        <v>7767</v>
      </c>
      <c r="H90" s="8">
        <v>0</v>
      </c>
      <c r="I90" s="8">
        <v>1199796</v>
      </c>
      <c r="J90" s="8">
        <v>358221</v>
      </c>
      <c r="K90" s="8">
        <v>3924547</v>
      </c>
      <c r="L90" s="8">
        <v>2145191</v>
      </c>
      <c r="M90" s="8">
        <v>14455</v>
      </c>
      <c r="N90" s="8">
        <v>0</v>
      </c>
      <c r="O90" s="8">
        <v>1390475</v>
      </c>
      <c r="P90" s="8">
        <v>374426</v>
      </c>
      <c r="Q90" s="29">
        <f t="shared" si="2"/>
        <v>1</v>
      </c>
      <c r="R90" s="29">
        <f t="shared" si="3"/>
        <v>0</v>
      </c>
    </row>
    <row r="91" spans="1:18" ht="25.5" customHeight="1">
      <c r="A91" s="12">
        <v>1399</v>
      </c>
      <c r="B91" s="12">
        <v>4</v>
      </c>
      <c r="C91" s="12" t="s">
        <v>374</v>
      </c>
      <c r="D91" s="33" t="s">
        <v>373</v>
      </c>
      <c r="E91" s="8">
        <v>3534826</v>
      </c>
      <c r="F91" s="8">
        <v>1969041</v>
      </c>
      <c r="G91" s="8">
        <v>7767</v>
      </c>
      <c r="H91" s="8">
        <v>0</v>
      </c>
      <c r="I91" s="8">
        <v>1199796</v>
      </c>
      <c r="J91" s="8">
        <v>358221</v>
      </c>
      <c r="K91" s="8">
        <v>3924547</v>
      </c>
      <c r="L91" s="8">
        <v>2145191</v>
      </c>
      <c r="M91" s="8">
        <v>14455</v>
      </c>
      <c r="N91" s="8">
        <v>0</v>
      </c>
      <c r="O91" s="8">
        <v>1390475</v>
      </c>
      <c r="P91" s="8">
        <v>374426</v>
      </c>
      <c r="Q91" s="29">
        <f t="shared" si="2"/>
        <v>1</v>
      </c>
      <c r="R91" s="29">
        <f t="shared" si="3"/>
        <v>0</v>
      </c>
    </row>
    <row r="92" spans="1:18" ht="25.5" customHeight="1">
      <c r="A92" s="12">
        <v>1399</v>
      </c>
      <c r="B92" s="12">
        <v>2</v>
      </c>
      <c r="C92" s="12" t="s">
        <v>375</v>
      </c>
      <c r="D92" s="33" t="s">
        <v>376</v>
      </c>
      <c r="E92" s="8">
        <v>3132645</v>
      </c>
      <c r="F92" s="8">
        <v>852741</v>
      </c>
      <c r="G92" s="8">
        <v>699421</v>
      </c>
      <c r="H92" s="8">
        <v>6166</v>
      </c>
      <c r="I92" s="8">
        <v>1534106</v>
      </c>
      <c r="J92" s="8">
        <v>40210</v>
      </c>
      <c r="K92" s="8">
        <v>4056901</v>
      </c>
      <c r="L92" s="8">
        <v>1067774</v>
      </c>
      <c r="M92" s="8">
        <v>580537</v>
      </c>
      <c r="N92" s="8">
        <v>201006</v>
      </c>
      <c r="O92" s="8">
        <v>2166328</v>
      </c>
      <c r="P92" s="8">
        <v>41256</v>
      </c>
      <c r="Q92" s="29">
        <f t="shared" si="2"/>
        <v>1</v>
      </c>
      <c r="R92" s="29">
        <f t="shared" si="3"/>
        <v>0</v>
      </c>
    </row>
    <row r="93" spans="1:18" ht="25.5" customHeight="1">
      <c r="A93" s="12">
        <v>1399</v>
      </c>
      <c r="B93" s="12">
        <v>3</v>
      </c>
      <c r="C93" s="12" t="s">
        <v>377</v>
      </c>
      <c r="D93" s="33" t="s">
        <v>376</v>
      </c>
      <c r="E93" s="8">
        <v>3132645</v>
      </c>
      <c r="F93" s="8">
        <v>852741</v>
      </c>
      <c r="G93" s="8">
        <v>699421</v>
      </c>
      <c r="H93" s="8">
        <v>6166</v>
      </c>
      <c r="I93" s="8">
        <v>1534106</v>
      </c>
      <c r="J93" s="8">
        <v>40210</v>
      </c>
      <c r="K93" s="8">
        <v>4056901</v>
      </c>
      <c r="L93" s="8">
        <v>1067774</v>
      </c>
      <c r="M93" s="8">
        <v>580537</v>
      </c>
      <c r="N93" s="8">
        <v>201006</v>
      </c>
      <c r="O93" s="8">
        <v>2166328</v>
      </c>
      <c r="P93" s="8">
        <v>41256</v>
      </c>
      <c r="Q93" s="29">
        <f t="shared" si="2"/>
        <v>1</v>
      </c>
      <c r="R93" s="29">
        <f t="shared" si="3"/>
        <v>0</v>
      </c>
    </row>
    <row r="94" spans="1:18" ht="25.5" customHeight="1">
      <c r="A94" s="12">
        <v>1399</v>
      </c>
      <c r="B94" s="12">
        <v>4</v>
      </c>
      <c r="C94" s="12" t="s">
        <v>378</v>
      </c>
      <c r="D94" s="33" t="s">
        <v>376</v>
      </c>
      <c r="E94" s="8">
        <v>3132645</v>
      </c>
      <c r="F94" s="8">
        <v>852741</v>
      </c>
      <c r="G94" s="8">
        <v>699421</v>
      </c>
      <c r="H94" s="8">
        <v>6166</v>
      </c>
      <c r="I94" s="8">
        <v>1534106</v>
      </c>
      <c r="J94" s="8">
        <v>40210</v>
      </c>
      <c r="K94" s="8">
        <v>4056901</v>
      </c>
      <c r="L94" s="8">
        <v>1067774</v>
      </c>
      <c r="M94" s="8">
        <v>580537</v>
      </c>
      <c r="N94" s="8">
        <v>201006</v>
      </c>
      <c r="O94" s="8">
        <v>2166328</v>
      </c>
      <c r="P94" s="8">
        <v>41256</v>
      </c>
      <c r="Q94" s="29">
        <f t="shared" si="2"/>
        <v>1</v>
      </c>
      <c r="R94" s="29">
        <f t="shared" si="3"/>
        <v>0</v>
      </c>
    </row>
    <row r="95" spans="1:18" ht="25.5" customHeight="1">
      <c r="A95" s="12">
        <v>1399</v>
      </c>
      <c r="B95" s="12">
        <v>2</v>
      </c>
      <c r="C95" s="12" t="s">
        <v>379</v>
      </c>
      <c r="D95" s="33" t="s">
        <v>380</v>
      </c>
      <c r="E95" s="8">
        <v>32965074</v>
      </c>
      <c r="F95" s="8">
        <v>10939168</v>
      </c>
      <c r="G95" s="8">
        <v>471587</v>
      </c>
      <c r="H95" s="8">
        <v>32252</v>
      </c>
      <c r="I95" s="8">
        <v>21224786</v>
      </c>
      <c r="J95" s="8">
        <v>297281</v>
      </c>
      <c r="K95" s="8">
        <v>52567043</v>
      </c>
      <c r="L95" s="8">
        <v>20234864</v>
      </c>
      <c r="M95" s="8">
        <v>609579</v>
      </c>
      <c r="N95" s="8">
        <v>52949</v>
      </c>
      <c r="O95" s="8">
        <v>31344728</v>
      </c>
      <c r="P95" s="8">
        <v>324923</v>
      </c>
      <c r="Q95" s="29">
        <f t="shared" si="2"/>
        <v>0</v>
      </c>
      <c r="R95" s="29">
        <f t="shared" si="3"/>
        <v>0</v>
      </c>
    </row>
    <row r="96" spans="1:18" ht="25.5" customHeight="1">
      <c r="A96" s="12">
        <v>1399</v>
      </c>
      <c r="B96" s="12">
        <v>3</v>
      </c>
      <c r="C96" s="12" t="s">
        <v>381</v>
      </c>
      <c r="D96" s="33" t="s">
        <v>382</v>
      </c>
      <c r="E96" s="8">
        <v>2360909</v>
      </c>
      <c r="F96" s="8">
        <v>1023260</v>
      </c>
      <c r="G96" s="8">
        <v>31009</v>
      </c>
      <c r="H96" s="8">
        <v>0</v>
      </c>
      <c r="I96" s="8">
        <v>1294293</v>
      </c>
      <c r="J96" s="8">
        <v>12347</v>
      </c>
      <c r="K96" s="8">
        <v>2664900</v>
      </c>
      <c r="L96" s="8">
        <v>1285101</v>
      </c>
      <c r="M96" s="8">
        <v>27624</v>
      </c>
      <c r="N96" s="8">
        <v>0</v>
      </c>
      <c r="O96" s="8">
        <v>1344567</v>
      </c>
      <c r="P96" s="8">
        <v>7609</v>
      </c>
      <c r="Q96" s="29">
        <f t="shared" si="2"/>
        <v>0</v>
      </c>
      <c r="R96" s="29">
        <f t="shared" si="3"/>
        <v>-1</v>
      </c>
    </row>
    <row r="97" spans="1:18" ht="25.5" customHeight="1">
      <c r="A97" s="12">
        <v>1399</v>
      </c>
      <c r="B97" s="12">
        <v>4</v>
      </c>
      <c r="C97" s="12" t="s">
        <v>383</v>
      </c>
      <c r="D97" s="33" t="s">
        <v>384</v>
      </c>
      <c r="E97" s="8">
        <v>99997</v>
      </c>
      <c r="F97" s="8">
        <v>54376</v>
      </c>
      <c r="G97" s="8">
        <v>0</v>
      </c>
      <c r="H97" s="8">
        <v>0</v>
      </c>
      <c r="I97" s="8">
        <v>45545</v>
      </c>
      <c r="J97" s="8">
        <v>75</v>
      </c>
      <c r="K97" s="8">
        <v>178931</v>
      </c>
      <c r="L97" s="8">
        <v>107283</v>
      </c>
      <c r="M97" s="8">
        <v>0</v>
      </c>
      <c r="N97" s="8">
        <v>0</v>
      </c>
      <c r="O97" s="8">
        <v>71412</v>
      </c>
      <c r="P97" s="8">
        <v>236</v>
      </c>
      <c r="Q97" s="29">
        <f t="shared" si="2"/>
        <v>1</v>
      </c>
      <c r="R97" s="29">
        <f t="shared" si="3"/>
        <v>0</v>
      </c>
    </row>
    <row r="98" spans="1:18" ht="25.5" customHeight="1">
      <c r="A98" s="12">
        <v>1399</v>
      </c>
      <c r="B98" s="12">
        <v>4</v>
      </c>
      <c r="C98" s="12" t="s">
        <v>385</v>
      </c>
      <c r="D98" s="33" t="s">
        <v>386</v>
      </c>
      <c r="E98" s="8">
        <v>2260912</v>
      </c>
      <c r="F98" s="8">
        <v>968884</v>
      </c>
      <c r="G98" s="8">
        <v>31009</v>
      </c>
      <c r="H98" s="8">
        <v>0</v>
      </c>
      <c r="I98" s="8">
        <v>1248747</v>
      </c>
      <c r="J98" s="8">
        <v>12272</v>
      </c>
      <c r="K98" s="8">
        <v>2485970</v>
      </c>
      <c r="L98" s="8">
        <v>1177818</v>
      </c>
      <c r="M98" s="8">
        <v>27624</v>
      </c>
      <c r="N98" s="8">
        <v>0</v>
      </c>
      <c r="O98" s="8">
        <v>1273155</v>
      </c>
      <c r="P98" s="8">
        <v>7373</v>
      </c>
      <c r="Q98" s="29">
        <f t="shared" si="2"/>
        <v>0</v>
      </c>
      <c r="R98" s="29">
        <f t="shared" si="3"/>
        <v>0</v>
      </c>
    </row>
    <row r="99" spans="1:18" ht="25.5" customHeight="1">
      <c r="A99" s="12">
        <v>1399</v>
      </c>
      <c r="B99" s="12">
        <v>3</v>
      </c>
      <c r="C99" s="12" t="s">
        <v>387</v>
      </c>
      <c r="D99" s="33" t="s">
        <v>388</v>
      </c>
      <c r="E99" s="8">
        <v>30604164</v>
      </c>
      <c r="F99" s="8">
        <v>9915908</v>
      </c>
      <c r="G99" s="8">
        <v>440577</v>
      </c>
      <c r="H99" s="8">
        <v>32252</v>
      </c>
      <c r="I99" s="8">
        <v>19930493</v>
      </c>
      <c r="J99" s="8">
        <v>284934</v>
      </c>
      <c r="K99" s="8">
        <v>49902142</v>
      </c>
      <c r="L99" s="8">
        <v>18949763</v>
      </c>
      <c r="M99" s="8">
        <v>581956</v>
      </c>
      <c r="N99" s="8">
        <v>52949</v>
      </c>
      <c r="O99" s="8">
        <v>30000161</v>
      </c>
      <c r="P99" s="8">
        <v>317314</v>
      </c>
      <c r="Q99" s="29">
        <f t="shared" si="2"/>
        <v>0</v>
      </c>
      <c r="R99" s="29">
        <f t="shared" si="3"/>
        <v>-1</v>
      </c>
    </row>
    <row r="100" spans="1:18" ht="25.5" customHeight="1">
      <c r="A100" s="12">
        <v>1399</v>
      </c>
      <c r="B100" s="12">
        <v>4</v>
      </c>
      <c r="C100" s="12" t="s">
        <v>389</v>
      </c>
      <c r="D100" s="33" t="s">
        <v>388</v>
      </c>
      <c r="E100" s="8">
        <v>30604164</v>
      </c>
      <c r="F100" s="8">
        <v>9915908</v>
      </c>
      <c r="G100" s="8">
        <v>440577</v>
      </c>
      <c r="H100" s="8">
        <v>32252</v>
      </c>
      <c r="I100" s="8">
        <v>19930493</v>
      </c>
      <c r="J100" s="8">
        <v>284934</v>
      </c>
      <c r="K100" s="8">
        <v>49902142</v>
      </c>
      <c r="L100" s="8">
        <v>18949763</v>
      </c>
      <c r="M100" s="8">
        <v>581956</v>
      </c>
      <c r="N100" s="8">
        <v>52949</v>
      </c>
      <c r="O100" s="8">
        <v>30000161</v>
      </c>
      <c r="P100" s="8">
        <v>317314</v>
      </c>
      <c r="Q100" s="29">
        <f t="shared" si="2"/>
        <v>0</v>
      </c>
      <c r="R100" s="29">
        <f t="shared" si="3"/>
        <v>-1</v>
      </c>
    </row>
    <row r="101" spans="1:18" ht="25.5" customHeight="1">
      <c r="A101" s="12">
        <v>1399</v>
      </c>
      <c r="B101" s="12">
        <v>2</v>
      </c>
      <c r="C101" s="12" t="s">
        <v>390</v>
      </c>
      <c r="D101" s="33" t="s">
        <v>391</v>
      </c>
      <c r="E101" s="8">
        <v>26362983</v>
      </c>
      <c r="F101" s="8">
        <v>10844501</v>
      </c>
      <c r="G101" s="8">
        <v>668889</v>
      </c>
      <c r="H101" s="8">
        <v>74178</v>
      </c>
      <c r="I101" s="8">
        <v>14325784</v>
      </c>
      <c r="J101" s="8">
        <v>449631</v>
      </c>
      <c r="K101" s="8">
        <v>42867888</v>
      </c>
      <c r="L101" s="8">
        <v>23110349</v>
      </c>
      <c r="M101" s="8">
        <v>865267</v>
      </c>
      <c r="N101" s="8">
        <v>112708</v>
      </c>
      <c r="O101" s="8">
        <v>18120916</v>
      </c>
      <c r="P101" s="8">
        <v>658648</v>
      </c>
      <c r="Q101" s="29">
        <f t="shared" si="2"/>
        <v>0</v>
      </c>
      <c r="R101" s="29">
        <f t="shared" si="3"/>
        <v>0</v>
      </c>
    </row>
    <row r="102" spans="1:18" ht="25.5" customHeight="1">
      <c r="A102" s="12">
        <v>1399</v>
      </c>
      <c r="B102" s="12">
        <v>3</v>
      </c>
      <c r="C102" s="12" t="s">
        <v>392</v>
      </c>
      <c r="D102" s="33" t="s">
        <v>393</v>
      </c>
      <c r="E102" s="8">
        <v>1929168</v>
      </c>
      <c r="F102" s="8">
        <v>935549</v>
      </c>
      <c r="G102" s="8">
        <v>7931</v>
      </c>
      <c r="H102" s="8">
        <v>3500</v>
      </c>
      <c r="I102" s="8">
        <v>912449</v>
      </c>
      <c r="J102" s="8">
        <v>69738</v>
      </c>
      <c r="K102" s="8">
        <v>2283434</v>
      </c>
      <c r="L102" s="8">
        <v>818778</v>
      </c>
      <c r="M102" s="8">
        <v>7853</v>
      </c>
      <c r="N102" s="8">
        <v>500</v>
      </c>
      <c r="O102" s="8">
        <v>1282835</v>
      </c>
      <c r="P102" s="8">
        <v>173468</v>
      </c>
      <c r="Q102" s="29">
        <f t="shared" si="2"/>
        <v>1</v>
      </c>
      <c r="R102" s="29">
        <f t="shared" si="3"/>
        <v>0</v>
      </c>
    </row>
    <row r="103" spans="1:18" ht="25.5" customHeight="1">
      <c r="A103" s="12">
        <v>1399</v>
      </c>
      <c r="B103" s="12">
        <v>4</v>
      </c>
      <c r="C103" s="12" t="s">
        <v>394</v>
      </c>
      <c r="D103" s="33" t="s">
        <v>393</v>
      </c>
      <c r="E103" s="8">
        <v>1929168</v>
      </c>
      <c r="F103" s="8">
        <v>935549</v>
      </c>
      <c r="G103" s="8">
        <v>7931</v>
      </c>
      <c r="H103" s="8">
        <v>3500</v>
      </c>
      <c r="I103" s="8">
        <v>912449</v>
      </c>
      <c r="J103" s="8">
        <v>69738</v>
      </c>
      <c r="K103" s="8">
        <v>2283434</v>
      </c>
      <c r="L103" s="8">
        <v>818778</v>
      </c>
      <c r="M103" s="8">
        <v>7853</v>
      </c>
      <c r="N103" s="8">
        <v>500</v>
      </c>
      <c r="O103" s="8">
        <v>1282835</v>
      </c>
      <c r="P103" s="8">
        <v>173468</v>
      </c>
      <c r="Q103" s="29">
        <f t="shared" si="2"/>
        <v>1</v>
      </c>
      <c r="R103" s="29">
        <f t="shared" si="3"/>
        <v>0</v>
      </c>
    </row>
    <row r="104" spans="1:18" ht="25.5" customHeight="1">
      <c r="A104" s="12">
        <v>1399</v>
      </c>
      <c r="B104" s="12">
        <v>3</v>
      </c>
      <c r="C104" s="12" t="s">
        <v>395</v>
      </c>
      <c r="D104" s="33" t="s">
        <v>396</v>
      </c>
      <c r="E104" s="8">
        <v>24433815</v>
      </c>
      <c r="F104" s="8">
        <v>9908952</v>
      </c>
      <c r="G104" s="8">
        <v>660958</v>
      </c>
      <c r="H104" s="8">
        <v>70678</v>
      </c>
      <c r="I104" s="8">
        <v>13413335</v>
      </c>
      <c r="J104" s="8">
        <v>379893</v>
      </c>
      <c r="K104" s="8">
        <v>40584454</v>
      </c>
      <c r="L104" s="8">
        <v>22291571</v>
      </c>
      <c r="M104" s="8">
        <v>857414</v>
      </c>
      <c r="N104" s="8">
        <v>112208</v>
      </c>
      <c r="O104" s="8">
        <v>16838081</v>
      </c>
      <c r="P104" s="8">
        <v>485180</v>
      </c>
      <c r="Q104" s="29">
        <f t="shared" si="2"/>
        <v>-1</v>
      </c>
      <c r="R104" s="29">
        <f t="shared" si="3"/>
        <v>0</v>
      </c>
    </row>
    <row r="105" spans="1:18" ht="25.5" customHeight="1">
      <c r="A105" s="12">
        <v>1399</v>
      </c>
      <c r="B105" s="12">
        <v>4</v>
      </c>
      <c r="C105" s="12" t="s">
        <v>397</v>
      </c>
      <c r="D105" s="33" t="s">
        <v>398</v>
      </c>
      <c r="E105" s="8">
        <v>1356228</v>
      </c>
      <c r="F105" s="8">
        <v>543860</v>
      </c>
      <c r="G105" s="8">
        <v>6942</v>
      </c>
      <c r="H105" s="8">
        <v>44</v>
      </c>
      <c r="I105" s="8">
        <v>784660</v>
      </c>
      <c r="J105" s="8">
        <v>20722</v>
      </c>
      <c r="K105" s="8">
        <v>2214242</v>
      </c>
      <c r="L105" s="8">
        <v>1325009</v>
      </c>
      <c r="M105" s="8">
        <v>9606</v>
      </c>
      <c r="N105" s="8">
        <v>44</v>
      </c>
      <c r="O105" s="8">
        <v>868125</v>
      </c>
      <c r="P105" s="8">
        <v>11459</v>
      </c>
      <c r="Q105" s="29">
        <f t="shared" si="2"/>
        <v>0</v>
      </c>
      <c r="R105" s="29">
        <f t="shared" si="3"/>
        <v>-1</v>
      </c>
    </row>
    <row r="106" spans="1:18" ht="25.5" customHeight="1">
      <c r="A106" s="12">
        <v>1399</v>
      </c>
      <c r="B106" s="12">
        <v>4</v>
      </c>
      <c r="C106" s="12" t="s">
        <v>399</v>
      </c>
      <c r="D106" s="33" t="s">
        <v>400</v>
      </c>
      <c r="E106" s="8">
        <v>3492113</v>
      </c>
      <c r="F106" s="8">
        <v>1489313</v>
      </c>
      <c r="G106" s="8">
        <v>570686</v>
      </c>
      <c r="H106" s="8">
        <v>0</v>
      </c>
      <c r="I106" s="8">
        <v>1414413</v>
      </c>
      <c r="J106" s="8">
        <v>17701</v>
      </c>
      <c r="K106" s="8">
        <v>6612596</v>
      </c>
      <c r="L106" s="8">
        <v>3984808</v>
      </c>
      <c r="M106" s="8">
        <v>675974</v>
      </c>
      <c r="N106" s="8">
        <v>0</v>
      </c>
      <c r="O106" s="8">
        <v>1930899</v>
      </c>
      <c r="P106" s="8">
        <v>20915</v>
      </c>
      <c r="Q106" s="29">
        <f t="shared" si="2"/>
        <v>0</v>
      </c>
      <c r="R106" s="29">
        <f t="shared" si="3"/>
        <v>0</v>
      </c>
    </row>
    <row r="107" spans="1:18" ht="25.5" customHeight="1">
      <c r="A107" s="12">
        <v>1399</v>
      </c>
      <c r="B107" s="12">
        <v>4</v>
      </c>
      <c r="C107" s="12" t="s">
        <v>401</v>
      </c>
      <c r="D107" s="33" t="s">
        <v>402</v>
      </c>
      <c r="E107" s="8">
        <v>494109</v>
      </c>
      <c r="F107" s="8">
        <v>397839</v>
      </c>
      <c r="G107" s="8">
        <v>12939</v>
      </c>
      <c r="H107" s="8">
        <v>0</v>
      </c>
      <c r="I107" s="8">
        <v>80205</v>
      </c>
      <c r="J107" s="8">
        <v>3126</v>
      </c>
      <c r="K107" s="8">
        <v>628949</v>
      </c>
      <c r="L107" s="8">
        <v>417739</v>
      </c>
      <c r="M107" s="8">
        <v>15891</v>
      </c>
      <c r="N107" s="8">
        <v>3254</v>
      </c>
      <c r="O107" s="8">
        <v>189582</v>
      </c>
      <c r="P107" s="8">
        <v>2483</v>
      </c>
      <c r="Q107" s="29">
        <f t="shared" si="2"/>
        <v>0</v>
      </c>
      <c r="R107" s="29">
        <f t="shared" si="3"/>
        <v>0</v>
      </c>
    </row>
    <row r="108" spans="1:18" ht="25.5" customHeight="1">
      <c r="A108" s="12">
        <v>1399</v>
      </c>
      <c r="B108" s="12">
        <v>4</v>
      </c>
      <c r="C108" s="12" t="s">
        <v>403</v>
      </c>
      <c r="D108" s="33" t="s">
        <v>404</v>
      </c>
      <c r="E108" s="8">
        <v>1069176</v>
      </c>
      <c r="F108" s="8">
        <v>158786</v>
      </c>
      <c r="G108" s="8">
        <v>1669</v>
      </c>
      <c r="H108" s="8">
        <v>0</v>
      </c>
      <c r="I108" s="8">
        <v>901029</v>
      </c>
      <c r="J108" s="8">
        <v>7692</v>
      </c>
      <c r="K108" s="8">
        <v>1326491</v>
      </c>
      <c r="L108" s="8">
        <v>220053</v>
      </c>
      <c r="M108" s="8">
        <v>1748</v>
      </c>
      <c r="N108" s="8">
        <v>0</v>
      </c>
      <c r="O108" s="8">
        <v>1054865</v>
      </c>
      <c r="P108" s="8">
        <v>49825</v>
      </c>
      <c r="Q108" s="29">
        <f t="shared" si="2"/>
        <v>0</v>
      </c>
      <c r="R108" s="29">
        <f t="shared" si="3"/>
        <v>0</v>
      </c>
    </row>
    <row r="109" spans="1:18" ht="25.5" customHeight="1">
      <c r="A109" s="12">
        <v>1399</v>
      </c>
      <c r="B109" s="12">
        <v>4</v>
      </c>
      <c r="C109" s="12" t="s">
        <v>405</v>
      </c>
      <c r="D109" s="33" t="s">
        <v>406</v>
      </c>
      <c r="E109" s="8">
        <v>4742851</v>
      </c>
      <c r="F109" s="8">
        <v>2023784</v>
      </c>
      <c r="G109" s="8">
        <v>12180</v>
      </c>
      <c r="H109" s="8">
        <v>29016</v>
      </c>
      <c r="I109" s="8">
        <v>2528247</v>
      </c>
      <c r="J109" s="8">
        <v>149624</v>
      </c>
      <c r="K109" s="8">
        <v>7353148</v>
      </c>
      <c r="L109" s="8">
        <v>4169324</v>
      </c>
      <c r="M109" s="8">
        <v>17548</v>
      </c>
      <c r="N109" s="8">
        <v>26649</v>
      </c>
      <c r="O109" s="8">
        <v>2993978</v>
      </c>
      <c r="P109" s="8">
        <v>145649</v>
      </c>
      <c r="Q109" s="29">
        <f t="shared" si="2"/>
        <v>0</v>
      </c>
      <c r="R109" s="29">
        <f t="shared" si="3"/>
        <v>0</v>
      </c>
    </row>
    <row r="110" spans="1:18" ht="25.5" customHeight="1">
      <c r="A110" s="12">
        <v>1399</v>
      </c>
      <c r="B110" s="12">
        <v>4</v>
      </c>
      <c r="C110" s="12" t="s">
        <v>407</v>
      </c>
      <c r="D110" s="33" t="s">
        <v>408</v>
      </c>
      <c r="E110" s="8">
        <v>9689477</v>
      </c>
      <c r="F110" s="8">
        <v>4659323</v>
      </c>
      <c r="G110" s="8">
        <v>13234</v>
      </c>
      <c r="H110" s="8">
        <v>411</v>
      </c>
      <c r="I110" s="8">
        <v>4911386</v>
      </c>
      <c r="J110" s="8">
        <v>105124</v>
      </c>
      <c r="K110" s="8">
        <v>16493734</v>
      </c>
      <c r="L110" s="8">
        <v>10838148</v>
      </c>
      <c r="M110" s="8">
        <v>11204</v>
      </c>
      <c r="N110" s="8">
        <v>5472</v>
      </c>
      <c r="O110" s="8">
        <v>5440343</v>
      </c>
      <c r="P110" s="8">
        <v>198567</v>
      </c>
      <c r="Q110" s="29">
        <f t="shared" si="2"/>
        <v>-1</v>
      </c>
      <c r="R110" s="29">
        <f t="shared" si="3"/>
        <v>0</v>
      </c>
    </row>
    <row r="111" spans="1:18" ht="25.5" customHeight="1">
      <c r="A111" s="12">
        <v>1399</v>
      </c>
      <c r="B111" s="12">
        <v>4</v>
      </c>
      <c r="C111" s="12" t="s">
        <v>409</v>
      </c>
      <c r="D111" s="33" t="s">
        <v>410</v>
      </c>
      <c r="E111" s="8">
        <v>3589862</v>
      </c>
      <c r="F111" s="8">
        <v>636047</v>
      </c>
      <c r="G111" s="8">
        <v>43309</v>
      </c>
      <c r="H111" s="8">
        <v>41208</v>
      </c>
      <c r="I111" s="8">
        <v>2793394</v>
      </c>
      <c r="J111" s="8">
        <v>75904</v>
      </c>
      <c r="K111" s="8">
        <v>5955294</v>
      </c>
      <c r="L111" s="8">
        <v>1336491</v>
      </c>
      <c r="M111" s="8">
        <v>125441</v>
      </c>
      <c r="N111" s="8">
        <v>76789</v>
      </c>
      <c r="O111" s="8">
        <v>4360289</v>
      </c>
      <c r="P111" s="8">
        <v>56283</v>
      </c>
      <c r="Q111" s="29">
        <f t="shared" si="2"/>
        <v>0</v>
      </c>
      <c r="R111" s="29">
        <f t="shared" si="3"/>
        <v>1</v>
      </c>
    </row>
    <row r="112" spans="1:18" ht="25.5" customHeight="1">
      <c r="A112" s="12">
        <v>1399</v>
      </c>
      <c r="B112" s="12">
        <v>2</v>
      </c>
      <c r="C112" s="12" t="s">
        <v>411</v>
      </c>
      <c r="D112" s="33" t="s">
        <v>412</v>
      </c>
      <c r="E112" s="8">
        <v>24702418</v>
      </c>
      <c r="F112" s="8">
        <v>7444112</v>
      </c>
      <c r="G112" s="8">
        <v>409348</v>
      </c>
      <c r="H112" s="8">
        <v>48046</v>
      </c>
      <c r="I112" s="8">
        <v>15135605</v>
      </c>
      <c r="J112" s="8">
        <v>1665307</v>
      </c>
      <c r="K112" s="8">
        <v>51957303</v>
      </c>
      <c r="L112" s="8">
        <v>17495352</v>
      </c>
      <c r="M112" s="8">
        <v>563123</v>
      </c>
      <c r="N112" s="8">
        <v>93013</v>
      </c>
      <c r="O112" s="8">
        <v>29365807</v>
      </c>
      <c r="P112" s="8">
        <v>4440007</v>
      </c>
      <c r="Q112" s="29">
        <f t="shared" si="2"/>
        <v>0</v>
      </c>
      <c r="R112" s="29">
        <f t="shared" si="3"/>
        <v>1</v>
      </c>
    </row>
    <row r="113" spans="1:18" ht="25.5" customHeight="1">
      <c r="A113" s="12">
        <v>1399</v>
      </c>
      <c r="B113" s="12">
        <v>3</v>
      </c>
      <c r="C113" s="12" t="s">
        <v>413</v>
      </c>
      <c r="D113" s="33" t="s">
        <v>414</v>
      </c>
      <c r="E113" s="8">
        <v>13746187</v>
      </c>
      <c r="F113" s="8">
        <v>4302598</v>
      </c>
      <c r="G113" s="8">
        <v>186681</v>
      </c>
      <c r="H113" s="8">
        <v>25000</v>
      </c>
      <c r="I113" s="8">
        <v>9070193</v>
      </c>
      <c r="J113" s="8">
        <v>161715</v>
      </c>
      <c r="K113" s="8">
        <v>32238168</v>
      </c>
      <c r="L113" s="8">
        <v>8653496</v>
      </c>
      <c r="M113" s="8">
        <v>313261</v>
      </c>
      <c r="N113" s="8">
        <v>12433</v>
      </c>
      <c r="O113" s="8">
        <v>20773029</v>
      </c>
      <c r="P113" s="8">
        <v>2485950</v>
      </c>
      <c r="Q113" s="29">
        <f t="shared" si="2"/>
        <v>0</v>
      </c>
      <c r="R113" s="29">
        <f t="shared" si="3"/>
        <v>-1</v>
      </c>
    </row>
    <row r="114" spans="1:18" ht="25.5" customHeight="1">
      <c r="A114" s="12">
        <v>1399</v>
      </c>
      <c r="B114" s="12">
        <v>4</v>
      </c>
      <c r="C114" s="12" t="s">
        <v>415</v>
      </c>
      <c r="D114" s="33" t="s">
        <v>414</v>
      </c>
      <c r="E114" s="8">
        <v>13746187</v>
      </c>
      <c r="F114" s="8">
        <v>4302598</v>
      </c>
      <c r="G114" s="8">
        <v>186681</v>
      </c>
      <c r="H114" s="8">
        <v>25000</v>
      </c>
      <c r="I114" s="8">
        <v>9070193</v>
      </c>
      <c r="J114" s="8">
        <v>161715</v>
      </c>
      <c r="K114" s="8">
        <v>32238168</v>
      </c>
      <c r="L114" s="8">
        <v>8653496</v>
      </c>
      <c r="M114" s="8">
        <v>313261</v>
      </c>
      <c r="N114" s="8">
        <v>12433</v>
      </c>
      <c r="O114" s="8">
        <v>20773029</v>
      </c>
      <c r="P114" s="8">
        <v>2485950</v>
      </c>
      <c r="Q114" s="29">
        <f t="shared" si="2"/>
        <v>0</v>
      </c>
      <c r="R114" s="29">
        <f t="shared" si="3"/>
        <v>-1</v>
      </c>
    </row>
    <row r="115" spans="1:18" ht="25.5" customHeight="1">
      <c r="A115" s="12">
        <v>1399</v>
      </c>
      <c r="B115" s="12">
        <v>3</v>
      </c>
      <c r="C115" s="12" t="s">
        <v>416</v>
      </c>
      <c r="D115" s="33" t="s">
        <v>417</v>
      </c>
      <c r="E115" s="8">
        <v>8016084</v>
      </c>
      <c r="F115" s="8">
        <v>2320212</v>
      </c>
      <c r="G115" s="8">
        <v>210007</v>
      </c>
      <c r="H115" s="8">
        <v>23046</v>
      </c>
      <c r="I115" s="8">
        <v>4544244</v>
      </c>
      <c r="J115" s="8">
        <v>918576</v>
      </c>
      <c r="K115" s="8">
        <v>15863598</v>
      </c>
      <c r="L115" s="8">
        <v>7230421</v>
      </c>
      <c r="M115" s="8">
        <v>205364</v>
      </c>
      <c r="N115" s="8">
        <v>80581</v>
      </c>
      <c r="O115" s="8">
        <v>6592581</v>
      </c>
      <c r="P115" s="8">
        <v>1754650</v>
      </c>
      <c r="Q115" s="29">
        <f t="shared" si="2"/>
        <v>-1</v>
      </c>
      <c r="R115" s="29">
        <f t="shared" si="3"/>
        <v>1</v>
      </c>
    </row>
    <row r="116" spans="1:18" ht="25.5" customHeight="1">
      <c r="A116" s="12">
        <v>1399</v>
      </c>
      <c r="B116" s="12">
        <v>4</v>
      </c>
      <c r="C116" s="12" t="s">
        <v>418</v>
      </c>
      <c r="D116" s="33" t="s">
        <v>417</v>
      </c>
      <c r="E116" s="8">
        <v>8016084</v>
      </c>
      <c r="F116" s="8">
        <v>2320212</v>
      </c>
      <c r="G116" s="8">
        <v>210007</v>
      </c>
      <c r="H116" s="8">
        <v>23046</v>
      </c>
      <c r="I116" s="8">
        <v>4544244</v>
      </c>
      <c r="J116" s="8">
        <v>918576</v>
      </c>
      <c r="K116" s="8">
        <v>15863598</v>
      </c>
      <c r="L116" s="8">
        <v>7230421</v>
      </c>
      <c r="M116" s="8">
        <v>205364</v>
      </c>
      <c r="N116" s="8">
        <v>80581</v>
      </c>
      <c r="O116" s="8">
        <v>6592581</v>
      </c>
      <c r="P116" s="8">
        <v>1754650</v>
      </c>
      <c r="Q116" s="29">
        <f t="shared" si="2"/>
        <v>-1</v>
      </c>
      <c r="R116" s="29">
        <f t="shared" si="3"/>
        <v>1</v>
      </c>
    </row>
    <row r="117" spans="1:18" ht="25.5" customHeight="1">
      <c r="A117" s="12">
        <v>1399</v>
      </c>
      <c r="B117" s="12">
        <v>3</v>
      </c>
      <c r="C117" s="12" t="s">
        <v>419</v>
      </c>
      <c r="D117" s="33" t="s">
        <v>420</v>
      </c>
      <c r="E117" s="8">
        <v>2940147</v>
      </c>
      <c r="F117" s="8">
        <v>821303</v>
      </c>
      <c r="G117" s="8">
        <v>12660</v>
      </c>
      <c r="H117" s="8">
        <v>0</v>
      </c>
      <c r="I117" s="8">
        <v>1521168</v>
      </c>
      <c r="J117" s="8">
        <v>585016</v>
      </c>
      <c r="K117" s="8">
        <v>3855537</v>
      </c>
      <c r="L117" s="8">
        <v>1611436</v>
      </c>
      <c r="M117" s="8">
        <v>44497</v>
      </c>
      <c r="N117" s="8">
        <v>0</v>
      </c>
      <c r="O117" s="8">
        <v>2000196</v>
      </c>
      <c r="P117" s="8">
        <v>199408</v>
      </c>
      <c r="Q117" s="29">
        <f t="shared" si="2"/>
        <v>0</v>
      </c>
      <c r="R117" s="29">
        <f t="shared" si="3"/>
        <v>0</v>
      </c>
    </row>
    <row r="118" spans="1:18" ht="25.5" customHeight="1">
      <c r="A118" s="12">
        <v>1399</v>
      </c>
      <c r="B118" s="12">
        <v>4</v>
      </c>
      <c r="C118" s="12" t="s">
        <v>421</v>
      </c>
      <c r="D118" s="33" t="s">
        <v>422</v>
      </c>
      <c r="E118" s="8">
        <v>2152646</v>
      </c>
      <c r="F118" s="8">
        <v>241129</v>
      </c>
      <c r="G118" s="8">
        <v>12660</v>
      </c>
      <c r="H118" s="8">
        <v>0</v>
      </c>
      <c r="I118" s="8">
        <v>1314723</v>
      </c>
      <c r="J118" s="8">
        <v>584135</v>
      </c>
      <c r="K118" s="8">
        <v>2456429</v>
      </c>
      <c r="L118" s="8">
        <v>514601</v>
      </c>
      <c r="M118" s="8">
        <v>44497</v>
      </c>
      <c r="N118" s="8">
        <v>0</v>
      </c>
      <c r="O118" s="8">
        <v>1702388</v>
      </c>
      <c r="P118" s="8">
        <v>194943</v>
      </c>
      <c r="Q118" s="29">
        <f t="shared" si="2"/>
        <v>-1</v>
      </c>
      <c r="R118" s="29">
        <f t="shared" si="3"/>
        <v>0</v>
      </c>
    </row>
    <row r="119" spans="1:18" ht="25.5" customHeight="1">
      <c r="A119" s="12">
        <v>1399</v>
      </c>
      <c r="B119" s="12">
        <v>4</v>
      </c>
      <c r="C119" s="12" t="s">
        <v>423</v>
      </c>
      <c r="D119" s="33" t="s">
        <v>424</v>
      </c>
      <c r="E119" s="8">
        <v>787501</v>
      </c>
      <c r="F119" s="8">
        <v>580175</v>
      </c>
      <c r="G119" s="8">
        <v>0</v>
      </c>
      <c r="H119" s="8">
        <v>0</v>
      </c>
      <c r="I119" s="8">
        <v>206446</v>
      </c>
      <c r="J119" s="8">
        <v>881</v>
      </c>
      <c r="K119" s="8">
        <v>1399108</v>
      </c>
      <c r="L119" s="8">
        <v>1096835</v>
      </c>
      <c r="M119" s="8">
        <v>0</v>
      </c>
      <c r="N119" s="8">
        <v>0</v>
      </c>
      <c r="O119" s="8">
        <v>297808</v>
      </c>
      <c r="P119" s="8">
        <v>4465</v>
      </c>
      <c r="Q119" s="29">
        <f t="shared" si="2"/>
        <v>-1</v>
      </c>
      <c r="R119" s="29">
        <f t="shared" si="3"/>
        <v>0</v>
      </c>
    </row>
    <row r="120" spans="1:18" ht="25.5" customHeight="1">
      <c r="A120" s="12">
        <v>1399</v>
      </c>
      <c r="B120" s="12">
        <v>2</v>
      </c>
      <c r="C120" s="12" t="s">
        <v>425</v>
      </c>
      <c r="D120" s="33" t="s">
        <v>426</v>
      </c>
      <c r="E120" s="8">
        <v>32957611</v>
      </c>
      <c r="F120" s="8">
        <v>8367191</v>
      </c>
      <c r="G120" s="8">
        <v>1950557</v>
      </c>
      <c r="H120" s="8">
        <v>473659</v>
      </c>
      <c r="I120" s="8">
        <v>21357942</v>
      </c>
      <c r="J120" s="8">
        <v>808262</v>
      </c>
      <c r="K120" s="8">
        <v>55538039</v>
      </c>
      <c r="L120" s="8">
        <v>18386100</v>
      </c>
      <c r="M120" s="8">
        <v>2054161</v>
      </c>
      <c r="N120" s="8">
        <v>1069676</v>
      </c>
      <c r="O120" s="8">
        <v>32548319</v>
      </c>
      <c r="P120" s="8">
        <v>1479782</v>
      </c>
      <c r="Q120" s="29">
        <f t="shared" si="2"/>
        <v>0</v>
      </c>
      <c r="R120" s="29">
        <f t="shared" si="3"/>
        <v>1</v>
      </c>
    </row>
    <row r="121" spans="1:18" ht="25.5" customHeight="1">
      <c r="A121" s="12">
        <v>1399</v>
      </c>
      <c r="B121" s="12">
        <v>3</v>
      </c>
      <c r="C121" s="12" t="s">
        <v>427</v>
      </c>
      <c r="D121" s="33" t="s">
        <v>428</v>
      </c>
      <c r="E121" s="8">
        <v>11716670</v>
      </c>
      <c r="F121" s="8">
        <v>2557515</v>
      </c>
      <c r="G121" s="8">
        <v>1405050</v>
      </c>
      <c r="H121" s="8">
        <v>278125</v>
      </c>
      <c r="I121" s="8">
        <v>6956348</v>
      </c>
      <c r="J121" s="8">
        <v>519632</v>
      </c>
      <c r="K121" s="8">
        <v>19866621</v>
      </c>
      <c r="L121" s="8">
        <v>4010569</v>
      </c>
      <c r="M121" s="8">
        <v>1204747</v>
      </c>
      <c r="N121" s="8">
        <v>326813</v>
      </c>
      <c r="O121" s="8">
        <v>13406471</v>
      </c>
      <c r="P121" s="8">
        <v>918020</v>
      </c>
      <c r="Q121" s="29">
        <f t="shared" si="2"/>
        <v>0</v>
      </c>
      <c r="R121" s="29">
        <f t="shared" si="3"/>
        <v>1</v>
      </c>
    </row>
    <row r="122" spans="1:18" ht="25.5" customHeight="1">
      <c r="A122" s="12">
        <v>1399</v>
      </c>
      <c r="B122" s="12">
        <v>4</v>
      </c>
      <c r="C122" s="12" t="s">
        <v>429</v>
      </c>
      <c r="D122" s="33" t="s">
        <v>430</v>
      </c>
      <c r="E122" s="8">
        <v>9214486</v>
      </c>
      <c r="F122" s="8">
        <v>1908935</v>
      </c>
      <c r="G122" s="8">
        <v>1252552</v>
      </c>
      <c r="H122" s="8">
        <v>3191</v>
      </c>
      <c r="I122" s="8">
        <v>5559733</v>
      </c>
      <c r="J122" s="8">
        <v>490075</v>
      </c>
      <c r="K122" s="8">
        <v>14598268</v>
      </c>
      <c r="L122" s="8">
        <v>2974239</v>
      </c>
      <c r="M122" s="8">
        <v>689073</v>
      </c>
      <c r="N122" s="8">
        <v>9360</v>
      </c>
      <c r="O122" s="8">
        <v>10044593</v>
      </c>
      <c r="P122" s="8">
        <v>881004</v>
      </c>
      <c r="Q122" s="29">
        <f t="shared" si="2"/>
        <v>0</v>
      </c>
      <c r="R122" s="29">
        <f t="shared" si="3"/>
        <v>-1</v>
      </c>
    </row>
    <row r="123" spans="1:18" ht="25.5" customHeight="1">
      <c r="A123" s="12">
        <v>1399</v>
      </c>
      <c r="B123" s="12">
        <v>4</v>
      </c>
      <c r="C123" s="12" t="s">
        <v>431</v>
      </c>
      <c r="D123" s="33" t="s">
        <v>432</v>
      </c>
      <c r="E123" s="8">
        <v>2437488</v>
      </c>
      <c r="F123" s="8">
        <v>636183</v>
      </c>
      <c r="G123" s="8">
        <v>122698</v>
      </c>
      <c r="H123" s="8">
        <v>274934</v>
      </c>
      <c r="I123" s="8">
        <v>1374117</v>
      </c>
      <c r="J123" s="8">
        <v>29556</v>
      </c>
      <c r="K123" s="8">
        <v>5213160</v>
      </c>
      <c r="L123" s="8">
        <v>1021502</v>
      </c>
      <c r="M123" s="8">
        <v>496274</v>
      </c>
      <c r="N123" s="8">
        <v>317454</v>
      </c>
      <c r="O123" s="8">
        <v>3340913</v>
      </c>
      <c r="P123" s="8">
        <v>37017</v>
      </c>
      <c r="Q123" s="29">
        <f t="shared" si="2"/>
        <v>0</v>
      </c>
      <c r="R123" s="29">
        <f t="shared" si="3"/>
        <v>0</v>
      </c>
    </row>
    <row r="124" spans="1:18" ht="25.5" customHeight="1">
      <c r="A124" s="12">
        <v>1399</v>
      </c>
      <c r="B124" s="12">
        <v>4</v>
      </c>
      <c r="C124" s="12" t="s">
        <v>433</v>
      </c>
      <c r="D124" s="33" t="s">
        <v>434</v>
      </c>
      <c r="E124" s="8">
        <v>64696</v>
      </c>
      <c r="F124" s="8">
        <v>12398</v>
      </c>
      <c r="G124" s="8">
        <v>29800</v>
      </c>
      <c r="H124" s="8">
        <v>0</v>
      </c>
      <c r="I124" s="8">
        <v>22499</v>
      </c>
      <c r="J124" s="8">
        <v>0</v>
      </c>
      <c r="K124" s="8">
        <v>55193</v>
      </c>
      <c r="L124" s="8">
        <v>14828</v>
      </c>
      <c r="M124" s="8">
        <v>19400</v>
      </c>
      <c r="N124" s="8">
        <v>0</v>
      </c>
      <c r="O124" s="8">
        <v>20965</v>
      </c>
      <c r="P124" s="8">
        <v>0</v>
      </c>
      <c r="Q124" s="29">
        <f t="shared" si="2"/>
        <v>-1</v>
      </c>
      <c r="R124" s="29">
        <f t="shared" si="3"/>
        <v>0</v>
      </c>
    </row>
    <row r="125" spans="1:18" ht="25.5" customHeight="1">
      <c r="A125" s="12">
        <v>1399</v>
      </c>
      <c r="B125" s="12">
        <v>3</v>
      </c>
      <c r="C125" s="12" t="s">
        <v>435</v>
      </c>
      <c r="D125" s="33" t="s">
        <v>436</v>
      </c>
      <c r="E125" s="8">
        <v>21240941</v>
      </c>
      <c r="F125" s="8">
        <v>5809676</v>
      </c>
      <c r="G125" s="8">
        <v>545507</v>
      </c>
      <c r="H125" s="8">
        <v>195534</v>
      </c>
      <c r="I125" s="8">
        <v>14401594</v>
      </c>
      <c r="J125" s="8">
        <v>288630</v>
      </c>
      <c r="K125" s="8">
        <v>35671418</v>
      </c>
      <c r="L125" s="8">
        <v>14375532</v>
      </c>
      <c r="M125" s="8">
        <v>849414</v>
      </c>
      <c r="N125" s="8">
        <v>742862</v>
      </c>
      <c r="O125" s="8">
        <v>19141848</v>
      </c>
      <c r="P125" s="8">
        <v>561761</v>
      </c>
      <c r="Q125" s="29">
        <f t="shared" si="2"/>
        <v>0</v>
      </c>
      <c r="R125" s="29">
        <f t="shared" si="3"/>
        <v>1</v>
      </c>
    </row>
    <row r="126" spans="1:18" ht="25.5" customHeight="1">
      <c r="A126" s="12">
        <v>1399</v>
      </c>
      <c r="B126" s="12">
        <v>4</v>
      </c>
      <c r="C126" s="12" t="s">
        <v>437</v>
      </c>
      <c r="D126" s="33" t="s">
        <v>438</v>
      </c>
      <c r="E126" s="8">
        <v>1585407</v>
      </c>
      <c r="F126" s="8">
        <v>738014</v>
      </c>
      <c r="G126" s="8">
        <v>800</v>
      </c>
      <c r="H126" s="8">
        <v>97318</v>
      </c>
      <c r="I126" s="8">
        <v>726605</v>
      </c>
      <c r="J126" s="8">
        <v>22669</v>
      </c>
      <c r="K126" s="8">
        <v>2160345</v>
      </c>
      <c r="L126" s="8">
        <v>768174</v>
      </c>
      <c r="M126" s="8">
        <v>2400</v>
      </c>
      <c r="N126" s="8">
        <v>298445</v>
      </c>
      <c r="O126" s="8">
        <v>983615</v>
      </c>
      <c r="P126" s="8">
        <v>107712</v>
      </c>
      <c r="Q126" s="29">
        <f t="shared" si="2"/>
        <v>1</v>
      </c>
      <c r="R126" s="29">
        <f t="shared" si="3"/>
        <v>-1</v>
      </c>
    </row>
    <row r="127" spans="1:18" ht="25.5" customHeight="1">
      <c r="A127" s="12">
        <v>1399</v>
      </c>
      <c r="B127" s="12">
        <v>4</v>
      </c>
      <c r="C127" s="12" t="s">
        <v>439</v>
      </c>
      <c r="D127" s="33" t="s">
        <v>440</v>
      </c>
      <c r="E127" s="8">
        <v>6951171</v>
      </c>
      <c r="F127" s="8">
        <v>887843</v>
      </c>
      <c r="G127" s="8">
        <v>71291</v>
      </c>
      <c r="H127" s="8">
        <v>55250</v>
      </c>
      <c r="I127" s="8">
        <v>5901576</v>
      </c>
      <c r="J127" s="8">
        <v>35211</v>
      </c>
      <c r="K127" s="8">
        <v>11025808</v>
      </c>
      <c r="L127" s="8">
        <v>3652839</v>
      </c>
      <c r="M127" s="8">
        <v>115000</v>
      </c>
      <c r="N127" s="8">
        <v>14230</v>
      </c>
      <c r="O127" s="8">
        <v>7160217</v>
      </c>
      <c r="P127" s="8">
        <v>83521</v>
      </c>
      <c r="Q127" s="29">
        <f t="shared" si="2"/>
        <v>0</v>
      </c>
      <c r="R127" s="29">
        <f t="shared" si="3"/>
        <v>1</v>
      </c>
    </row>
    <row r="128" spans="1:18" ht="25.5" customHeight="1">
      <c r="A128" s="12">
        <v>1399</v>
      </c>
      <c r="B128" s="12">
        <v>4</v>
      </c>
      <c r="C128" s="12" t="s">
        <v>441</v>
      </c>
      <c r="D128" s="33" t="s">
        <v>442</v>
      </c>
      <c r="E128" s="8">
        <v>1095204</v>
      </c>
      <c r="F128" s="8">
        <v>570060</v>
      </c>
      <c r="G128" s="8">
        <v>115414</v>
      </c>
      <c r="H128" s="8">
        <v>0</v>
      </c>
      <c r="I128" s="8">
        <v>400157</v>
      </c>
      <c r="J128" s="8">
        <v>9574</v>
      </c>
      <c r="K128" s="8">
        <v>1401121</v>
      </c>
      <c r="L128" s="8">
        <v>660062</v>
      </c>
      <c r="M128" s="8">
        <v>146960</v>
      </c>
      <c r="N128" s="8">
        <v>0</v>
      </c>
      <c r="O128" s="8">
        <v>575433</v>
      </c>
      <c r="P128" s="8">
        <v>18666</v>
      </c>
      <c r="Q128" s="29">
        <f t="shared" si="2"/>
        <v>-1</v>
      </c>
      <c r="R128" s="29">
        <f t="shared" si="3"/>
        <v>0</v>
      </c>
    </row>
    <row r="129" spans="1:18" ht="25.5" customHeight="1">
      <c r="A129" s="12">
        <v>1399</v>
      </c>
      <c r="B129" s="12">
        <v>4</v>
      </c>
      <c r="C129" s="12" t="s">
        <v>443</v>
      </c>
      <c r="D129" s="33" t="s">
        <v>444</v>
      </c>
      <c r="E129" s="8">
        <v>11609159</v>
      </c>
      <c r="F129" s="8">
        <v>3613759</v>
      </c>
      <c r="G129" s="8">
        <v>358003</v>
      </c>
      <c r="H129" s="8">
        <v>42966</v>
      </c>
      <c r="I129" s="8">
        <v>7373255</v>
      </c>
      <c r="J129" s="8">
        <v>221175</v>
      </c>
      <c r="K129" s="8">
        <v>21084144</v>
      </c>
      <c r="L129" s="8">
        <v>9294458</v>
      </c>
      <c r="M129" s="8">
        <v>585054</v>
      </c>
      <c r="N129" s="8">
        <v>430187</v>
      </c>
      <c r="O129" s="8">
        <v>10422583</v>
      </c>
      <c r="P129" s="8">
        <v>351862</v>
      </c>
      <c r="Q129" s="29">
        <f t="shared" si="2"/>
        <v>1</v>
      </c>
      <c r="R129" s="29">
        <f t="shared" si="3"/>
        <v>0</v>
      </c>
    </row>
    <row r="130" spans="1:18" ht="25.5" customHeight="1">
      <c r="A130" s="12">
        <v>1399</v>
      </c>
      <c r="B130" s="12">
        <v>2</v>
      </c>
      <c r="C130" s="12" t="s">
        <v>445</v>
      </c>
      <c r="D130" s="33" t="s">
        <v>446</v>
      </c>
      <c r="E130" s="8">
        <v>4446525</v>
      </c>
      <c r="F130" s="8">
        <v>1306505</v>
      </c>
      <c r="G130" s="8">
        <v>471469</v>
      </c>
      <c r="H130" s="8">
        <v>970</v>
      </c>
      <c r="I130" s="8">
        <v>2628493</v>
      </c>
      <c r="J130" s="8">
        <v>39087</v>
      </c>
      <c r="K130" s="8">
        <v>7304231</v>
      </c>
      <c r="L130" s="8">
        <v>2908430</v>
      </c>
      <c r="M130" s="8">
        <v>702967</v>
      </c>
      <c r="N130" s="8">
        <v>1024</v>
      </c>
      <c r="O130" s="8">
        <v>3639660</v>
      </c>
      <c r="P130" s="8">
        <v>52149</v>
      </c>
      <c r="Q130" s="29">
        <f t="shared" si="2"/>
        <v>1</v>
      </c>
      <c r="R130" s="29">
        <f t="shared" si="3"/>
        <v>1</v>
      </c>
    </row>
    <row r="131" spans="1:18" ht="25.5" customHeight="1">
      <c r="A131" s="12">
        <v>1399</v>
      </c>
      <c r="B131" s="12">
        <v>3</v>
      </c>
      <c r="C131" s="12" t="s">
        <v>447</v>
      </c>
      <c r="D131" s="33" t="s">
        <v>448</v>
      </c>
      <c r="E131" s="8">
        <v>93816</v>
      </c>
      <c r="F131" s="8">
        <v>12942</v>
      </c>
      <c r="G131" s="8">
        <v>39469</v>
      </c>
      <c r="H131" s="8">
        <v>0</v>
      </c>
      <c r="I131" s="8">
        <v>41399</v>
      </c>
      <c r="J131" s="8">
        <v>6</v>
      </c>
      <c r="K131" s="8">
        <v>158164</v>
      </c>
      <c r="L131" s="8">
        <v>13771</v>
      </c>
      <c r="M131" s="8">
        <v>101926</v>
      </c>
      <c r="N131" s="8">
        <v>0</v>
      </c>
      <c r="O131" s="8">
        <v>41961</v>
      </c>
      <c r="P131" s="8">
        <v>506</v>
      </c>
      <c r="Q131" s="29">
        <f t="shared" si="2"/>
        <v>0</v>
      </c>
      <c r="R131" s="29">
        <f t="shared" si="3"/>
        <v>0</v>
      </c>
    </row>
    <row r="132" spans="1:18" ht="25.5" customHeight="1">
      <c r="A132" s="12">
        <v>1399</v>
      </c>
      <c r="B132" s="12">
        <v>4</v>
      </c>
      <c r="C132" s="12" t="s">
        <v>449</v>
      </c>
      <c r="D132" s="33" t="s">
        <v>448</v>
      </c>
      <c r="E132" s="8">
        <v>93816</v>
      </c>
      <c r="F132" s="8">
        <v>12942</v>
      </c>
      <c r="G132" s="8">
        <v>39469</v>
      </c>
      <c r="H132" s="8">
        <v>0</v>
      </c>
      <c r="I132" s="8">
        <v>41399</v>
      </c>
      <c r="J132" s="8">
        <v>6</v>
      </c>
      <c r="K132" s="8">
        <v>158164</v>
      </c>
      <c r="L132" s="8">
        <v>13771</v>
      </c>
      <c r="M132" s="8">
        <v>101926</v>
      </c>
      <c r="N132" s="8">
        <v>0</v>
      </c>
      <c r="O132" s="8">
        <v>41961</v>
      </c>
      <c r="P132" s="8">
        <v>506</v>
      </c>
      <c r="Q132" s="29">
        <f t="shared" si="2"/>
        <v>0</v>
      </c>
      <c r="R132" s="29">
        <f t="shared" si="3"/>
        <v>0</v>
      </c>
    </row>
    <row r="133" spans="1:18" ht="25.5" customHeight="1">
      <c r="A133" s="12">
        <v>1399</v>
      </c>
      <c r="B133" s="12">
        <v>3</v>
      </c>
      <c r="C133" s="12" t="s">
        <v>450</v>
      </c>
      <c r="D133" s="33" t="s">
        <v>451</v>
      </c>
      <c r="E133" s="8">
        <v>1165842</v>
      </c>
      <c r="F133" s="8">
        <v>522645</v>
      </c>
      <c r="G133" s="8">
        <v>2570</v>
      </c>
      <c r="H133" s="8">
        <v>0</v>
      </c>
      <c r="I133" s="8">
        <v>640627</v>
      </c>
      <c r="J133" s="8">
        <v>0</v>
      </c>
      <c r="K133" s="8">
        <v>1319886</v>
      </c>
      <c r="L133" s="8">
        <v>605122</v>
      </c>
      <c r="M133" s="8">
        <v>3390</v>
      </c>
      <c r="N133" s="8">
        <v>0</v>
      </c>
      <c r="O133" s="8">
        <v>711375</v>
      </c>
      <c r="P133" s="8">
        <v>0</v>
      </c>
      <c r="Q133" s="29">
        <f t="shared" ref="Q133:Q196" si="4">E133-F133-G133-H133-I133-J133</f>
        <v>0</v>
      </c>
      <c r="R133" s="29">
        <f t="shared" ref="R133:R196" si="5">K133-L133-M133-N133-O133-P133</f>
        <v>-1</v>
      </c>
    </row>
    <row r="134" spans="1:18" ht="25.5" customHeight="1">
      <c r="A134" s="12">
        <v>1399</v>
      </c>
      <c r="B134" s="12">
        <v>4</v>
      </c>
      <c r="C134" s="12" t="s">
        <v>452</v>
      </c>
      <c r="D134" s="33" t="s">
        <v>451</v>
      </c>
      <c r="E134" s="8">
        <v>1165842</v>
      </c>
      <c r="F134" s="8">
        <v>522645</v>
      </c>
      <c r="G134" s="8">
        <v>2570</v>
      </c>
      <c r="H134" s="8">
        <v>0</v>
      </c>
      <c r="I134" s="8">
        <v>640627</v>
      </c>
      <c r="J134" s="8">
        <v>0</v>
      </c>
      <c r="K134" s="8">
        <v>1319886</v>
      </c>
      <c r="L134" s="8">
        <v>605122</v>
      </c>
      <c r="M134" s="8">
        <v>3390</v>
      </c>
      <c r="N134" s="8">
        <v>0</v>
      </c>
      <c r="O134" s="8">
        <v>711375</v>
      </c>
      <c r="P134" s="8">
        <v>0</v>
      </c>
      <c r="Q134" s="29">
        <f t="shared" si="4"/>
        <v>0</v>
      </c>
      <c r="R134" s="29">
        <f t="shared" si="5"/>
        <v>-1</v>
      </c>
    </row>
    <row r="135" spans="1:18" ht="25.5" customHeight="1">
      <c r="A135" s="12">
        <v>1399</v>
      </c>
      <c r="B135" s="12">
        <v>3</v>
      </c>
      <c r="C135" s="12" t="s">
        <v>453</v>
      </c>
      <c r="D135" s="33" t="s">
        <v>454</v>
      </c>
      <c r="E135" s="8">
        <v>723287</v>
      </c>
      <c r="F135" s="8">
        <v>167776</v>
      </c>
      <c r="G135" s="8">
        <v>13203</v>
      </c>
      <c r="H135" s="8">
        <v>0</v>
      </c>
      <c r="I135" s="8">
        <v>537723</v>
      </c>
      <c r="J135" s="8">
        <v>4585</v>
      </c>
      <c r="K135" s="8">
        <v>1241294</v>
      </c>
      <c r="L135" s="8">
        <v>320640</v>
      </c>
      <c r="M135" s="8">
        <v>13203</v>
      </c>
      <c r="N135" s="8">
        <v>0</v>
      </c>
      <c r="O135" s="8">
        <v>898328</v>
      </c>
      <c r="P135" s="8">
        <v>9123</v>
      </c>
      <c r="Q135" s="29">
        <f t="shared" si="4"/>
        <v>0</v>
      </c>
      <c r="R135" s="29">
        <f t="shared" si="5"/>
        <v>0</v>
      </c>
    </row>
    <row r="136" spans="1:18" ht="25.5" customHeight="1">
      <c r="A136" s="12">
        <v>1399</v>
      </c>
      <c r="B136" s="12">
        <v>4</v>
      </c>
      <c r="C136" s="12" t="s">
        <v>455</v>
      </c>
      <c r="D136" s="33" t="s">
        <v>454</v>
      </c>
      <c r="E136" s="8">
        <v>723287</v>
      </c>
      <c r="F136" s="8">
        <v>167776</v>
      </c>
      <c r="G136" s="8">
        <v>13203</v>
      </c>
      <c r="H136" s="8">
        <v>0</v>
      </c>
      <c r="I136" s="8">
        <v>537723</v>
      </c>
      <c r="J136" s="8">
        <v>4585</v>
      </c>
      <c r="K136" s="8">
        <v>1241294</v>
      </c>
      <c r="L136" s="8">
        <v>320640</v>
      </c>
      <c r="M136" s="8">
        <v>13203</v>
      </c>
      <c r="N136" s="8">
        <v>0</v>
      </c>
      <c r="O136" s="8">
        <v>898328</v>
      </c>
      <c r="P136" s="8">
        <v>9123</v>
      </c>
      <c r="Q136" s="29">
        <f t="shared" si="4"/>
        <v>0</v>
      </c>
      <c r="R136" s="29">
        <f t="shared" si="5"/>
        <v>0</v>
      </c>
    </row>
    <row r="137" spans="1:18" ht="25.5" customHeight="1">
      <c r="A137" s="12">
        <v>1399</v>
      </c>
      <c r="B137" s="12">
        <v>3</v>
      </c>
      <c r="C137" s="12" t="s">
        <v>456</v>
      </c>
      <c r="D137" s="33" t="s">
        <v>457</v>
      </c>
      <c r="E137" s="8">
        <v>469528</v>
      </c>
      <c r="F137" s="8">
        <v>219101</v>
      </c>
      <c r="G137" s="8">
        <v>19246</v>
      </c>
      <c r="H137" s="8">
        <v>0</v>
      </c>
      <c r="I137" s="8">
        <v>227518</v>
      </c>
      <c r="J137" s="8">
        <v>3664</v>
      </c>
      <c r="K137" s="8">
        <v>964249</v>
      </c>
      <c r="L137" s="8">
        <v>497910</v>
      </c>
      <c r="M137" s="8">
        <v>29908</v>
      </c>
      <c r="N137" s="8">
        <v>0</v>
      </c>
      <c r="O137" s="8">
        <v>432381</v>
      </c>
      <c r="P137" s="8">
        <v>4050</v>
      </c>
      <c r="Q137" s="29">
        <f t="shared" si="4"/>
        <v>-1</v>
      </c>
      <c r="R137" s="29">
        <f t="shared" si="5"/>
        <v>0</v>
      </c>
    </row>
    <row r="138" spans="1:18" ht="25.5" customHeight="1">
      <c r="A138" s="12">
        <v>1399</v>
      </c>
      <c r="B138" s="12">
        <v>4</v>
      </c>
      <c r="C138" s="12" t="s">
        <v>458</v>
      </c>
      <c r="D138" s="33" t="s">
        <v>457</v>
      </c>
      <c r="E138" s="8">
        <v>469528</v>
      </c>
      <c r="F138" s="8">
        <v>219101</v>
      </c>
      <c r="G138" s="8">
        <v>19246</v>
      </c>
      <c r="H138" s="8">
        <v>0</v>
      </c>
      <c r="I138" s="8">
        <v>227518</v>
      </c>
      <c r="J138" s="8">
        <v>3664</v>
      </c>
      <c r="K138" s="8">
        <v>964249</v>
      </c>
      <c r="L138" s="8">
        <v>497910</v>
      </c>
      <c r="M138" s="8">
        <v>29908</v>
      </c>
      <c r="N138" s="8">
        <v>0</v>
      </c>
      <c r="O138" s="8">
        <v>432381</v>
      </c>
      <c r="P138" s="8">
        <v>4050</v>
      </c>
      <c r="Q138" s="29">
        <f t="shared" si="4"/>
        <v>-1</v>
      </c>
      <c r="R138" s="29">
        <f t="shared" si="5"/>
        <v>0</v>
      </c>
    </row>
    <row r="139" spans="1:18" ht="25.5" customHeight="1">
      <c r="A139" s="12">
        <v>1399</v>
      </c>
      <c r="B139" s="12">
        <v>3</v>
      </c>
      <c r="C139" s="12" t="s">
        <v>459</v>
      </c>
      <c r="D139" s="33" t="s">
        <v>460</v>
      </c>
      <c r="E139" s="8">
        <v>1240456</v>
      </c>
      <c r="F139" s="8">
        <v>284703</v>
      </c>
      <c r="G139" s="8">
        <v>216196</v>
      </c>
      <c r="H139" s="8">
        <v>250</v>
      </c>
      <c r="I139" s="8">
        <v>708474</v>
      </c>
      <c r="J139" s="8">
        <v>30833</v>
      </c>
      <c r="K139" s="8">
        <v>1453602</v>
      </c>
      <c r="L139" s="8">
        <v>320474</v>
      </c>
      <c r="M139" s="8">
        <v>193065</v>
      </c>
      <c r="N139" s="8">
        <v>300</v>
      </c>
      <c r="O139" s="8">
        <v>901293</v>
      </c>
      <c r="P139" s="8">
        <v>38471</v>
      </c>
      <c r="Q139" s="29">
        <f t="shared" si="4"/>
        <v>0</v>
      </c>
      <c r="R139" s="29">
        <f t="shared" si="5"/>
        <v>-1</v>
      </c>
    </row>
    <row r="140" spans="1:18" ht="25.5" customHeight="1">
      <c r="A140" s="12">
        <v>1399</v>
      </c>
      <c r="B140" s="12">
        <v>4</v>
      </c>
      <c r="C140" s="12" t="s">
        <v>461</v>
      </c>
      <c r="D140" s="33" t="s">
        <v>462</v>
      </c>
      <c r="E140" s="8">
        <v>1235835</v>
      </c>
      <c r="F140" s="8">
        <v>283763</v>
      </c>
      <c r="G140" s="8">
        <v>216196</v>
      </c>
      <c r="H140" s="8">
        <v>250</v>
      </c>
      <c r="I140" s="8">
        <v>704793</v>
      </c>
      <c r="J140" s="8">
        <v>30833</v>
      </c>
      <c r="K140" s="8">
        <v>1438706</v>
      </c>
      <c r="L140" s="8">
        <v>317868</v>
      </c>
      <c r="M140" s="8">
        <v>192065</v>
      </c>
      <c r="N140" s="8">
        <v>300</v>
      </c>
      <c r="O140" s="8">
        <v>890102</v>
      </c>
      <c r="P140" s="8">
        <v>38371</v>
      </c>
      <c r="Q140" s="29">
        <f t="shared" si="4"/>
        <v>0</v>
      </c>
      <c r="R140" s="29">
        <f t="shared" si="5"/>
        <v>0</v>
      </c>
    </row>
    <row r="141" spans="1:18" ht="25.5" customHeight="1">
      <c r="A141" s="12">
        <v>1399</v>
      </c>
      <c r="B141" s="12">
        <v>3</v>
      </c>
      <c r="C141" s="12" t="s">
        <v>463</v>
      </c>
      <c r="D141" s="33" t="s">
        <v>464</v>
      </c>
      <c r="E141" s="8">
        <v>613988</v>
      </c>
      <c r="F141" s="8">
        <v>74887</v>
      </c>
      <c r="G141" s="8">
        <v>180786</v>
      </c>
      <c r="H141" s="8">
        <v>0</v>
      </c>
      <c r="I141" s="8">
        <v>358315</v>
      </c>
      <c r="J141" s="8">
        <v>0</v>
      </c>
      <c r="K141" s="8">
        <v>1980842</v>
      </c>
      <c r="L141" s="8">
        <v>1081753</v>
      </c>
      <c r="M141" s="8">
        <v>361475</v>
      </c>
      <c r="N141" s="8">
        <v>0</v>
      </c>
      <c r="O141" s="8">
        <v>537613</v>
      </c>
      <c r="P141" s="8">
        <v>0</v>
      </c>
      <c r="Q141" s="29">
        <f t="shared" si="4"/>
        <v>0</v>
      </c>
      <c r="R141" s="29">
        <f t="shared" si="5"/>
        <v>1</v>
      </c>
    </row>
    <row r="142" spans="1:18" ht="25.5" customHeight="1">
      <c r="A142" s="12">
        <v>1399</v>
      </c>
      <c r="B142" s="12">
        <v>4</v>
      </c>
      <c r="C142" s="12" t="s">
        <v>465</v>
      </c>
      <c r="D142" s="33" t="s">
        <v>464</v>
      </c>
      <c r="E142" s="8">
        <v>613988</v>
      </c>
      <c r="F142" s="8">
        <v>74887</v>
      </c>
      <c r="G142" s="8">
        <v>180786</v>
      </c>
      <c r="H142" s="8">
        <v>0</v>
      </c>
      <c r="I142" s="8">
        <v>358315</v>
      </c>
      <c r="J142" s="8">
        <v>0</v>
      </c>
      <c r="K142" s="8">
        <v>1980842</v>
      </c>
      <c r="L142" s="8">
        <v>1081753</v>
      </c>
      <c r="M142" s="8">
        <v>361475</v>
      </c>
      <c r="N142" s="8">
        <v>0</v>
      </c>
      <c r="O142" s="8">
        <v>537613</v>
      </c>
      <c r="P142" s="8">
        <v>0</v>
      </c>
      <c r="Q142" s="29">
        <f t="shared" si="4"/>
        <v>0</v>
      </c>
      <c r="R142" s="29">
        <f t="shared" si="5"/>
        <v>1</v>
      </c>
    </row>
    <row r="143" spans="1:18" ht="25.5" customHeight="1">
      <c r="A143" s="12">
        <v>1399</v>
      </c>
      <c r="B143" s="12">
        <v>3</v>
      </c>
      <c r="C143" s="12" t="s">
        <v>466</v>
      </c>
      <c r="D143" s="33" t="s">
        <v>467</v>
      </c>
      <c r="E143" s="8">
        <v>139607</v>
      </c>
      <c r="F143" s="8">
        <v>24450</v>
      </c>
      <c r="G143" s="8">
        <v>0</v>
      </c>
      <c r="H143" s="8">
        <v>720</v>
      </c>
      <c r="I143" s="8">
        <v>114437</v>
      </c>
      <c r="J143" s="8">
        <v>0</v>
      </c>
      <c r="K143" s="8">
        <v>186193</v>
      </c>
      <c r="L143" s="8">
        <v>68760</v>
      </c>
      <c r="M143" s="8">
        <v>0</v>
      </c>
      <c r="N143" s="8">
        <v>724</v>
      </c>
      <c r="O143" s="8">
        <v>116709</v>
      </c>
      <c r="P143" s="8">
        <v>0</v>
      </c>
      <c r="Q143" s="29">
        <f t="shared" si="4"/>
        <v>0</v>
      </c>
      <c r="R143" s="29">
        <f t="shared" si="5"/>
        <v>0</v>
      </c>
    </row>
    <row r="144" spans="1:18" ht="25.5" customHeight="1">
      <c r="A144" s="12">
        <v>1399</v>
      </c>
      <c r="B144" s="12">
        <v>4</v>
      </c>
      <c r="C144" s="12" t="s">
        <v>468</v>
      </c>
      <c r="D144" s="33" t="s">
        <v>467</v>
      </c>
      <c r="E144" s="8">
        <v>139607</v>
      </c>
      <c r="F144" s="8">
        <v>24450</v>
      </c>
      <c r="G144" s="8">
        <v>0</v>
      </c>
      <c r="H144" s="8">
        <v>720</v>
      </c>
      <c r="I144" s="8">
        <v>114437</v>
      </c>
      <c r="J144" s="8">
        <v>0</v>
      </c>
      <c r="K144" s="8">
        <v>186193</v>
      </c>
      <c r="L144" s="8">
        <v>68760</v>
      </c>
      <c r="M144" s="8">
        <v>0</v>
      </c>
      <c r="N144" s="8">
        <v>724</v>
      </c>
      <c r="O144" s="8">
        <v>116709</v>
      </c>
      <c r="P144" s="8">
        <v>0</v>
      </c>
      <c r="Q144" s="29">
        <f t="shared" si="4"/>
        <v>0</v>
      </c>
      <c r="R144" s="29">
        <f t="shared" si="5"/>
        <v>0</v>
      </c>
    </row>
    <row r="145" spans="1:18" ht="25.5" customHeight="1">
      <c r="A145" s="12">
        <v>1399</v>
      </c>
      <c r="B145" s="12">
        <v>2</v>
      </c>
      <c r="C145" s="12" t="s">
        <v>469</v>
      </c>
      <c r="D145" s="33" t="s">
        <v>470</v>
      </c>
      <c r="E145" s="8">
        <v>19140184</v>
      </c>
      <c r="F145" s="8">
        <v>6373344</v>
      </c>
      <c r="G145" s="8">
        <v>707328</v>
      </c>
      <c r="H145" s="8">
        <v>236233</v>
      </c>
      <c r="I145" s="8">
        <v>11306947</v>
      </c>
      <c r="J145" s="8">
        <v>516331</v>
      </c>
      <c r="K145" s="8">
        <v>31784275</v>
      </c>
      <c r="L145" s="8">
        <v>11718425</v>
      </c>
      <c r="M145" s="8">
        <v>788307</v>
      </c>
      <c r="N145" s="8">
        <v>229844</v>
      </c>
      <c r="O145" s="8">
        <v>18377889</v>
      </c>
      <c r="P145" s="8">
        <v>669811</v>
      </c>
      <c r="Q145" s="29">
        <f t="shared" si="4"/>
        <v>1</v>
      </c>
      <c r="R145" s="29">
        <f t="shared" si="5"/>
        <v>-1</v>
      </c>
    </row>
    <row r="146" spans="1:18" ht="25.5" customHeight="1">
      <c r="A146" s="12">
        <v>1399</v>
      </c>
      <c r="B146" s="12">
        <v>3</v>
      </c>
      <c r="C146" s="12" t="s">
        <v>471</v>
      </c>
      <c r="D146" s="33" t="s">
        <v>472</v>
      </c>
      <c r="E146" s="8">
        <v>6638674</v>
      </c>
      <c r="F146" s="8">
        <v>2941910</v>
      </c>
      <c r="G146" s="8">
        <v>221857</v>
      </c>
      <c r="H146" s="8">
        <v>151615</v>
      </c>
      <c r="I146" s="8">
        <v>2965680</v>
      </c>
      <c r="J146" s="8">
        <v>357612</v>
      </c>
      <c r="K146" s="8">
        <v>9778680</v>
      </c>
      <c r="L146" s="8">
        <v>3859504</v>
      </c>
      <c r="M146" s="8">
        <v>187422</v>
      </c>
      <c r="N146" s="8">
        <v>140871</v>
      </c>
      <c r="O146" s="8">
        <v>5266704</v>
      </c>
      <c r="P146" s="8">
        <v>324179</v>
      </c>
      <c r="Q146" s="29">
        <f t="shared" si="4"/>
        <v>0</v>
      </c>
      <c r="R146" s="29">
        <f t="shared" si="5"/>
        <v>0</v>
      </c>
    </row>
    <row r="147" spans="1:18" ht="25.5" customHeight="1">
      <c r="A147" s="12">
        <v>1399</v>
      </c>
      <c r="B147" s="12">
        <v>4</v>
      </c>
      <c r="C147" s="12" t="s">
        <v>473</v>
      </c>
      <c r="D147" s="33" t="s">
        <v>472</v>
      </c>
      <c r="E147" s="8">
        <v>6638674</v>
      </c>
      <c r="F147" s="8">
        <v>2941910</v>
      </c>
      <c r="G147" s="8">
        <v>221857</v>
      </c>
      <c r="H147" s="8">
        <v>151615</v>
      </c>
      <c r="I147" s="8">
        <v>2965680</v>
      </c>
      <c r="J147" s="8">
        <v>357612</v>
      </c>
      <c r="K147" s="8">
        <v>9778680</v>
      </c>
      <c r="L147" s="8">
        <v>3859504</v>
      </c>
      <c r="M147" s="8">
        <v>187422</v>
      </c>
      <c r="N147" s="8">
        <v>140871</v>
      </c>
      <c r="O147" s="8">
        <v>5266704</v>
      </c>
      <c r="P147" s="8">
        <v>324179</v>
      </c>
      <c r="Q147" s="29">
        <f t="shared" si="4"/>
        <v>0</v>
      </c>
      <c r="R147" s="29">
        <f t="shared" si="5"/>
        <v>0</v>
      </c>
    </row>
    <row r="148" spans="1:18" ht="25.5" customHeight="1">
      <c r="A148" s="12">
        <v>1399</v>
      </c>
      <c r="B148" s="12">
        <v>3</v>
      </c>
      <c r="C148" s="12" t="s">
        <v>474</v>
      </c>
      <c r="D148" s="33" t="s">
        <v>475</v>
      </c>
      <c r="E148" s="8">
        <v>758642</v>
      </c>
      <c r="F148" s="8">
        <v>212702</v>
      </c>
      <c r="G148" s="8">
        <v>69311</v>
      </c>
      <c r="H148" s="8">
        <v>14204</v>
      </c>
      <c r="I148" s="8">
        <v>428108</v>
      </c>
      <c r="J148" s="8">
        <v>34318</v>
      </c>
      <c r="K148" s="8">
        <v>2017506</v>
      </c>
      <c r="L148" s="8">
        <v>769737</v>
      </c>
      <c r="M148" s="8">
        <v>47948</v>
      </c>
      <c r="N148" s="8">
        <v>11604</v>
      </c>
      <c r="O148" s="8">
        <v>1125945</v>
      </c>
      <c r="P148" s="8">
        <v>62273</v>
      </c>
      <c r="Q148" s="29">
        <f t="shared" si="4"/>
        <v>-1</v>
      </c>
      <c r="R148" s="29">
        <f t="shared" si="5"/>
        <v>-1</v>
      </c>
    </row>
    <row r="149" spans="1:18" ht="25.5" customHeight="1">
      <c r="A149" s="12">
        <v>1399</v>
      </c>
      <c r="B149" s="12">
        <v>4</v>
      </c>
      <c r="C149" s="12" t="s">
        <v>476</v>
      </c>
      <c r="D149" s="33" t="s">
        <v>475</v>
      </c>
      <c r="E149" s="8">
        <v>758642</v>
      </c>
      <c r="F149" s="8">
        <v>212702</v>
      </c>
      <c r="G149" s="8">
        <v>69311</v>
      </c>
      <c r="H149" s="8">
        <v>14204</v>
      </c>
      <c r="I149" s="8">
        <v>428108</v>
      </c>
      <c r="J149" s="8">
        <v>34318</v>
      </c>
      <c r="K149" s="8">
        <v>2017506</v>
      </c>
      <c r="L149" s="8">
        <v>769737</v>
      </c>
      <c r="M149" s="8">
        <v>47948</v>
      </c>
      <c r="N149" s="8">
        <v>11604</v>
      </c>
      <c r="O149" s="8">
        <v>1125945</v>
      </c>
      <c r="P149" s="8">
        <v>62273</v>
      </c>
      <c r="Q149" s="29">
        <f t="shared" si="4"/>
        <v>-1</v>
      </c>
      <c r="R149" s="29">
        <f t="shared" si="5"/>
        <v>-1</v>
      </c>
    </row>
    <row r="150" spans="1:18" ht="25.5" customHeight="1">
      <c r="A150" s="12">
        <v>1399</v>
      </c>
      <c r="B150" s="12">
        <v>3</v>
      </c>
      <c r="C150" s="12" t="s">
        <v>477</v>
      </c>
      <c r="D150" s="33" t="s">
        <v>478</v>
      </c>
      <c r="E150" s="8">
        <v>4908456</v>
      </c>
      <c r="F150" s="8">
        <v>1362349</v>
      </c>
      <c r="G150" s="8">
        <v>156499</v>
      </c>
      <c r="H150" s="8">
        <v>744</v>
      </c>
      <c r="I150" s="8">
        <v>3319982</v>
      </c>
      <c r="J150" s="8">
        <v>68882</v>
      </c>
      <c r="K150" s="8">
        <v>8594695</v>
      </c>
      <c r="L150" s="8">
        <v>4038554</v>
      </c>
      <c r="M150" s="8">
        <v>196357</v>
      </c>
      <c r="N150" s="8">
        <v>206</v>
      </c>
      <c r="O150" s="8">
        <v>4288565</v>
      </c>
      <c r="P150" s="8">
        <v>71012</v>
      </c>
      <c r="Q150" s="29">
        <f t="shared" si="4"/>
        <v>0</v>
      </c>
      <c r="R150" s="29">
        <f t="shared" si="5"/>
        <v>1</v>
      </c>
    </row>
    <row r="151" spans="1:18" ht="25.5" customHeight="1">
      <c r="A151" s="12">
        <v>1399</v>
      </c>
      <c r="B151" s="12">
        <v>4</v>
      </c>
      <c r="C151" s="12" t="s">
        <v>479</v>
      </c>
      <c r="D151" s="33" t="s">
        <v>480</v>
      </c>
      <c r="E151" s="8">
        <v>4890056</v>
      </c>
      <c r="F151" s="8">
        <v>1353749</v>
      </c>
      <c r="G151" s="8">
        <v>156499</v>
      </c>
      <c r="H151" s="8">
        <v>744</v>
      </c>
      <c r="I151" s="8">
        <v>3310182</v>
      </c>
      <c r="J151" s="8">
        <v>68882</v>
      </c>
      <c r="K151" s="8">
        <v>8557516</v>
      </c>
      <c r="L151" s="8">
        <v>4012775</v>
      </c>
      <c r="M151" s="8">
        <v>196357</v>
      </c>
      <c r="N151" s="8">
        <v>206</v>
      </c>
      <c r="O151" s="8">
        <v>4277165</v>
      </c>
      <c r="P151" s="8">
        <v>71012</v>
      </c>
      <c r="Q151" s="29">
        <f t="shared" si="4"/>
        <v>0</v>
      </c>
      <c r="R151" s="29">
        <f t="shared" si="5"/>
        <v>1</v>
      </c>
    </row>
    <row r="152" spans="1:18" ht="25.5" customHeight="1">
      <c r="A152" s="12">
        <v>1399</v>
      </c>
      <c r="B152" s="12">
        <v>3</v>
      </c>
      <c r="C152" s="12" t="s">
        <v>481</v>
      </c>
      <c r="D152" s="33" t="s">
        <v>482</v>
      </c>
      <c r="E152" s="8">
        <v>2074573</v>
      </c>
      <c r="F152" s="8">
        <v>545277</v>
      </c>
      <c r="G152" s="8">
        <v>49179</v>
      </c>
      <c r="H152" s="8">
        <v>25</v>
      </c>
      <c r="I152" s="8">
        <v>1472053</v>
      </c>
      <c r="J152" s="8">
        <v>8039</v>
      </c>
      <c r="K152" s="8">
        <v>2968597</v>
      </c>
      <c r="L152" s="8">
        <v>1307849</v>
      </c>
      <c r="M152" s="8">
        <v>48774</v>
      </c>
      <c r="N152" s="8">
        <v>25</v>
      </c>
      <c r="O152" s="8">
        <v>1574310</v>
      </c>
      <c r="P152" s="8">
        <v>37641</v>
      </c>
      <c r="Q152" s="29">
        <f t="shared" si="4"/>
        <v>0</v>
      </c>
      <c r="R152" s="29">
        <f t="shared" si="5"/>
        <v>-2</v>
      </c>
    </row>
    <row r="153" spans="1:18" ht="25.5" customHeight="1">
      <c r="A153" s="12">
        <v>1399</v>
      </c>
      <c r="B153" s="12">
        <v>4</v>
      </c>
      <c r="C153" s="12" t="s">
        <v>483</v>
      </c>
      <c r="D153" s="33" t="s">
        <v>482</v>
      </c>
      <c r="E153" s="8">
        <v>2074573</v>
      </c>
      <c r="F153" s="8">
        <v>545277</v>
      </c>
      <c r="G153" s="8">
        <v>49179</v>
      </c>
      <c r="H153" s="8">
        <v>25</v>
      </c>
      <c r="I153" s="8">
        <v>1472053</v>
      </c>
      <c r="J153" s="8">
        <v>8039</v>
      </c>
      <c r="K153" s="8">
        <v>2968597</v>
      </c>
      <c r="L153" s="8">
        <v>1307849</v>
      </c>
      <c r="M153" s="8">
        <v>48774</v>
      </c>
      <c r="N153" s="8">
        <v>25</v>
      </c>
      <c r="O153" s="8">
        <v>1574310</v>
      </c>
      <c r="P153" s="8">
        <v>37641</v>
      </c>
      <c r="Q153" s="29">
        <f t="shared" si="4"/>
        <v>0</v>
      </c>
      <c r="R153" s="29">
        <f t="shared" si="5"/>
        <v>-2</v>
      </c>
    </row>
    <row r="154" spans="1:18" ht="25.5" customHeight="1">
      <c r="A154" s="12">
        <v>1399</v>
      </c>
      <c r="B154" s="12">
        <v>3</v>
      </c>
      <c r="C154" s="12" t="s">
        <v>484</v>
      </c>
      <c r="D154" s="33" t="s">
        <v>485</v>
      </c>
      <c r="E154" s="8">
        <v>4028655</v>
      </c>
      <c r="F154" s="8">
        <v>1005101</v>
      </c>
      <c r="G154" s="8">
        <v>199607</v>
      </c>
      <c r="H154" s="8">
        <v>69646</v>
      </c>
      <c r="I154" s="8">
        <v>2708403</v>
      </c>
      <c r="J154" s="8">
        <v>45899</v>
      </c>
      <c r="K154" s="8">
        <v>7923331</v>
      </c>
      <c r="L154" s="8">
        <v>1691403</v>
      </c>
      <c r="M154" s="8">
        <v>296368</v>
      </c>
      <c r="N154" s="8">
        <v>77139</v>
      </c>
      <c r="O154" s="8">
        <v>5688991</v>
      </c>
      <c r="P154" s="8">
        <v>169429</v>
      </c>
      <c r="Q154" s="29">
        <f t="shared" si="4"/>
        <v>-1</v>
      </c>
      <c r="R154" s="29">
        <f t="shared" si="5"/>
        <v>1</v>
      </c>
    </row>
    <row r="155" spans="1:18" ht="25.5" customHeight="1">
      <c r="A155" s="12">
        <v>1399</v>
      </c>
      <c r="B155" s="12">
        <v>4</v>
      </c>
      <c r="C155" s="12" t="s">
        <v>486</v>
      </c>
      <c r="D155" s="33" t="s">
        <v>485</v>
      </c>
      <c r="E155" s="8">
        <v>4028655</v>
      </c>
      <c r="F155" s="8">
        <v>1005101</v>
      </c>
      <c r="G155" s="8">
        <v>199607</v>
      </c>
      <c r="H155" s="8">
        <v>69646</v>
      </c>
      <c r="I155" s="8">
        <v>2708403</v>
      </c>
      <c r="J155" s="8">
        <v>45899</v>
      </c>
      <c r="K155" s="8">
        <v>7923331</v>
      </c>
      <c r="L155" s="8">
        <v>1691403</v>
      </c>
      <c r="M155" s="8">
        <v>296368</v>
      </c>
      <c r="N155" s="8">
        <v>77139</v>
      </c>
      <c r="O155" s="8">
        <v>5688991</v>
      </c>
      <c r="P155" s="8">
        <v>169429</v>
      </c>
      <c r="Q155" s="29">
        <f t="shared" si="4"/>
        <v>-1</v>
      </c>
      <c r="R155" s="29">
        <f t="shared" si="5"/>
        <v>1</v>
      </c>
    </row>
    <row r="156" spans="1:18" ht="25.5" customHeight="1">
      <c r="A156" s="12">
        <v>1399</v>
      </c>
      <c r="B156" s="12">
        <v>3</v>
      </c>
      <c r="C156" s="12" t="s">
        <v>487</v>
      </c>
      <c r="D156" s="33" t="s">
        <v>488</v>
      </c>
      <c r="E156" s="8">
        <v>731184</v>
      </c>
      <c r="F156" s="8">
        <v>306006</v>
      </c>
      <c r="G156" s="8">
        <v>10876</v>
      </c>
      <c r="H156" s="8">
        <v>0</v>
      </c>
      <c r="I156" s="8">
        <v>412722</v>
      </c>
      <c r="J156" s="8">
        <v>1581</v>
      </c>
      <c r="K156" s="8">
        <v>501466</v>
      </c>
      <c r="L156" s="8">
        <v>51377</v>
      </c>
      <c r="M156" s="8">
        <v>11439</v>
      </c>
      <c r="N156" s="8">
        <v>0</v>
      </c>
      <c r="O156" s="8">
        <v>433373</v>
      </c>
      <c r="P156" s="8">
        <v>5277</v>
      </c>
      <c r="Q156" s="29">
        <f t="shared" si="4"/>
        <v>-1</v>
      </c>
      <c r="R156" s="29">
        <f t="shared" si="5"/>
        <v>0</v>
      </c>
    </row>
    <row r="157" spans="1:18" ht="25.5" customHeight="1">
      <c r="A157" s="12">
        <v>1399</v>
      </c>
      <c r="B157" s="12">
        <v>4</v>
      </c>
      <c r="C157" s="12" t="s">
        <v>489</v>
      </c>
      <c r="D157" s="33" t="s">
        <v>488</v>
      </c>
      <c r="E157" s="8">
        <v>731184</v>
      </c>
      <c r="F157" s="8">
        <v>306006</v>
      </c>
      <c r="G157" s="8">
        <v>10876</v>
      </c>
      <c r="H157" s="8">
        <v>0</v>
      </c>
      <c r="I157" s="8">
        <v>412722</v>
      </c>
      <c r="J157" s="8">
        <v>1581</v>
      </c>
      <c r="K157" s="8">
        <v>501466</v>
      </c>
      <c r="L157" s="8">
        <v>51377</v>
      </c>
      <c r="M157" s="8">
        <v>11439</v>
      </c>
      <c r="N157" s="8">
        <v>0</v>
      </c>
      <c r="O157" s="8">
        <v>433373</v>
      </c>
      <c r="P157" s="8">
        <v>5277</v>
      </c>
      <c r="Q157" s="29">
        <f t="shared" si="4"/>
        <v>-1</v>
      </c>
      <c r="R157" s="29">
        <f t="shared" si="5"/>
        <v>0</v>
      </c>
    </row>
    <row r="158" spans="1:18" ht="25.5" customHeight="1">
      <c r="A158" s="12">
        <v>1399</v>
      </c>
      <c r="B158" s="12">
        <v>2</v>
      </c>
      <c r="C158" s="12" t="s">
        <v>490</v>
      </c>
      <c r="D158" s="33" t="s">
        <v>491</v>
      </c>
      <c r="E158" s="8">
        <v>16607289</v>
      </c>
      <c r="F158" s="8">
        <v>3929344</v>
      </c>
      <c r="G158" s="8">
        <v>1628272</v>
      </c>
      <c r="H158" s="8">
        <v>757119</v>
      </c>
      <c r="I158" s="8">
        <v>8843466</v>
      </c>
      <c r="J158" s="8">
        <v>1449088</v>
      </c>
      <c r="K158" s="8">
        <v>27509541</v>
      </c>
      <c r="L158" s="8">
        <v>8773516</v>
      </c>
      <c r="M158" s="8">
        <v>3407261</v>
      </c>
      <c r="N158" s="8">
        <v>1021980</v>
      </c>
      <c r="O158" s="8">
        <v>11958432</v>
      </c>
      <c r="P158" s="8">
        <v>2348351</v>
      </c>
      <c r="Q158" s="29">
        <f t="shared" si="4"/>
        <v>0</v>
      </c>
      <c r="R158" s="29">
        <f t="shared" si="5"/>
        <v>1</v>
      </c>
    </row>
    <row r="159" spans="1:18" ht="25.5" customHeight="1">
      <c r="A159" s="12">
        <v>1399</v>
      </c>
      <c r="B159" s="12">
        <v>3</v>
      </c>
      <c r="C159" s="12" t="s">
        <v>492</v>
      </c>
      <c r="D159" s="33" t="s">
        <v>493</v>
      </c>
      <c r="E159" s="8">
        <v>10730939</v>
      </c>
      <c r="F159" s="8">
        <v>2316029</v>
      </c>
      <c r="G159" s="8">
        <v>1139281</v>
      </c>
      <c r="H159" s="8">
        <v>677328</v>
      </c>
      <c r="I159" s="8">
        <v>5262479</v>
      </c>
      <c r="J159" s="8">
        <v>1335822</v>
      </c>
      <c r="K159" s="8">
        <v>17675738</v>
      </c>
      <c r="L159" s="8">
        <v>5470350</v>
      </c>
      <c r="M159" s="8">
        <v>1781062</v>
      </c>
      <c r="N159" s="8">
        <v>779996</v>
      </c>
      <c r="O159" s="8">
        <v>7455829</v>
      </c>
      <c r="P159" s="8">
        <v>2188501</v>
      </c>
      <c r="Q159" s="29">
        <f t="shared" si="4"/>
        <v>0</v>
      </c>
      <c r="R159" s="29">
        <f t="shared" si="5"/>
        <v>0</v>
      </c>
    </row>
    <row r="160" spans="1:18" ht="25.5" customHeight="1">
      <c r="A160" s="12">
        <v>1399</v>
      </c>
      <c r="B160" s="12">
        <v>4</v>
      </c>
      <c r="C160" s="12" t="s">
        <v>494</v>
      </c>
      <c r="D160" s="33" t="s">
        <v>495</v>
      </c>
      <c r="E160" s="8">
        <v>443891</v>
      </c>
      <c r="F160" s="8">
        <v>222204</v>
      </c>
      <c r="G160" s="8">
        <v>138506</v>
      </c>
      <c r="H160" s="8">
        <v>0</v>
      </c>
      <c r="I160" s="8">
        <v>71459</v>
      </c>
      <c r="J160" s="8">
        <v>11722</v>
      </c>
      <c r="K160" s="8">
        <v>757023</v>
      </c>
      <c r="L160" s="8">
        <v>215968</v>
      </c>
      <c r="M160" s="8">
        <v>294441</v>
      </c>
      <c r="N160" s="8">
        <v>0</v>
      </c>
      <c r="O160" s="8">
        <v>97117</v>
      </c>
      <c r="P160" s="8">
        <v>149498</v>
      </c>
      <c r="Q160" s="29">
        <f t="shared" si="4"/>
        <v>0</v>
      </c>
      <c r="R160" s="29">
        <f t="shared" si="5"/>
        <v>-1</v>
      </c>
    </row>
    <row r="161" spans="1:18" ht="25.5" customHeight="1">
      <c r="A161" s="12">
        <v>1399</v>
      </c>
      <c r="B161" s="12">
        <v>4</v>
      </c>
      <c r="C161" s="12" t="s">
        <v>496</v>
      </c>
      <c r="D161" s="33" t="s">
        <v>497</v>
      </c>
      <c r="E161" s="8">
        <v>9230</v>
      </c>
      <c r="F161" s="8">
        <v>6930</v>
      </c>
      <c r="G161" s="8">
        <v>0</v>
      </c>
      <c r="H161" s="8">
        <v>0</v>
      </c>
      <c r="I161" s="8">
        <v>2300</v>
      </c>
      <c r="J161" s="8">
        <v>0</v>
      </c>
      <c r="K161" s="8">
        <v>11554</v>
      </c>
      <c r="L161" s="8">
        <v>9254</v>
      </c>
      <c r="M161" s="8">
        <v>0</v>
      </c>
      <c r="N161" s="8">
        <v>0</v>
      </c>
      <c r="O161" s="8">
        <v>2300</v>
      </c>
      <c r="P161" s="8">
        <v>0</v>
      </c>
      <c r="Q161" s="29">
        <f t="shared" si="4"/>
        <v>0</v>
      </c>
      <c r="R161" s="29">
        <f t="shared" si="5"/>
        <v>0</v>
      </c>
    </row>
    <row r="162" spans="1:18" ht="25.5" customHeight="1">
      <c r="A162" s="12">
        <v>1399</v>
      </c>
      <c r="B162" s="12">
        <v>4</v>
      </c>
      <c r="C162" s="12" t="s">
        <v>498</v>
      </c>
      <c r="D162" s="33" t="s">
        <v>499</v>
      </c>
      <c r="E162" s="8">
        <v>1851064</v>
      </c>
      <c r="F162" s="8">
        <v>670831</v>
      </c>
      <c r="G162" s="8">
        <v>328176</v>
      </c>
      <c r="H162" s="8">
        <v>3415</v>
      </c>
      <c r="I162" s="8">
        <v>838335</v>
      </c>
      <c r="J162" s="8">
        <v>10307</v>
      </c>
      <c r="K162" s="8">
        <v>2588941</v>
      </c>
      <c r="L162" s="8">
        <v>1118443</v>
      </c>
      <c r="M162" s="8">
        <v>402291</v>
      </c>
      <c r="N162" s="8">
        <v>6829</v>
      </c>
      <c r="O162" s="8">
        <v>1034718</v>
      </c>
      <c r="P162" s="8">
        <v>26660</v>
      </c>
      <c r="Q162" s="29">
        <f t="shared" si="4"/>
        <v>0</v>
      </c>
      <c r="R162" s="29">
        <f t="shared" si="5"/>
        <v>0</v>
      </c>
    </row>
    <row r="163" spans="1:18" ht="25.5" customHeight="1">
      <c r="A163" s="12">
        <v>1399</v>
      </c>
      <c r="B163" s="12">
        <v>4</v>
      </c>
      <c r="C163" s="12" t="s">
        <v>500</v>
      </c>
      <c r="D163" s="33" t="s">
        <v>501</v>
      </c>
      <c r="E163" s="8">
        <v>330613</v>
      </c>
      <c r="F163" s="8">
        <v>114069</v>
      </c>
      <c r="G163" s="8">
        <v>21011</v>
      </c>
      <c r="H163" s="8">
        <v>0</v>
      </c>
      <c r="I163" s="8">
        <v>177240</v>
      </c>
      <c r="J163" s="8">
        <v>18293</v>
      </c>
      <c r="K163" s="8">
        <v>538720</v>
      </c>
      <c r="L163" s="8">
        <v>189594</v>
      </c>
      <c r="M163" s="8">
        <v>74802</v>
      </c>
      <c r="N163" s="8">
        <v>0</v>
      </c>
      <c r="O163" s="8">
        <v>245907</v>
      </c>
      <c r="P163" s="8">
        <v>28417</v>
      </c>
      <c r="Q163" s="29">
        <f t="shared" si="4"/>
        <v>0</v>
      </c>
      <c r="R163" s="29">
        <f t="shared" si="5"/>
        <v>0</v>
      </c>
    </row>
    <row r="164" spans="1:18" ht="25.5" customHeight="1">
      <c r="A164" s="12">
        <v>1399</v>
      </c>
      <c r="B164" s="12">
        <v>4</v>
      </c>
      <c r="C164" s="12" t="s">
        <v>502</v>
      </c>
      <c r="D164" s="33" t="s">
        <v>503</v>
      </c>
      <c r="E164" s="8">
        <v>228262</v>
      </c>
      <c r="F164" s="8">
        <v>46704</v>
      </c>
      <c r="G164" s="8">
        <v>16012</v>
      </c>
      <c r="H164" s="8">
        <v>0</v>
      </c>
      <c r="I164" s="8">
        <v>152545</v>
      </c>
      <c r="J164" s="8">
        <v>13000</v>
      </c>
      <c r="K164" s="8">
        <v>650215</v>
      </c>
      <c r="L164" s="8">
        <v>392865</v>
      </c>
      <c r="M164" s="8">
        <v>177467</v>
      </c>
      <c r="N164" s="8">
        <v>0</v>
      </c>
      <c r="O164" s="8">
        <v>79884</v>
      </c>
      <c r="P164" s="8">
        <v>0</v>
      </c>
      <c r="Q164" s="29">
        <f t="shared" si="4"/>
        <v>1</v>
      </c>
      <c r="R164" s="29">
        <f t="shared" si="5"/>
        <v>-1</v>
      </c>
    </row>
    <row r="165" spans="1:18" ht="25.5" customHeight="1">
      <c r="A165" s="12">
        <v>1399</v>
      </c>
      <c r="B165" s="12">
        <v>4</v>
      </c>
      <c r="C165" s="12" t="s">
        <v>504</v>
      </c>
      <c r="D165" s="33" t="s">
        <v>505</v>
      </c>
      <c r="E165" s="8">
        <v>1166751</v>
      </c>
      <c r="F165" s="8">
        <v>87501</v>
      </c>
      <c r="G165" s="8">
        <v>205584</v>
      </c>
      <c r="H165" s="8">
        <v>0</v>
      </c>
      <c r="I165" s="8">
        <v>873666</v>
      </c>
      <c r="J165" s="8">
        <v>0</v>
      </c>
      <c r="K165" s="8">
        <v>1485603</v>
      </c>
      <c r="L165" s="8">
        <v>69886</v>
      </c>
      <c r="M165" s="8">
        <v>332202</v>
      </c>
      <c r="N165" s="8">
        <v>184562</v>
      </c>
      <c r="O165" s="8">
        <v>898596</v>
      </c>
      <c r="P165" s="8">
        <v>356</v>
      </c>
      <c r="Q165" s="29">
        <f t="shared" si="4"/>
        <v>0</v>
      </c>
      <c r="R165" s="29">
        <f t="shared" si="5"/>
        <v>1</v>
      </c>
    </row>
    <row r="166" spans="1:18" ht="25.5" customHeight="1">
      <c r="A166" s="12">
        <v>1399</v>
      </c>
      <c r="B166" s="12">
        <v>4</v>
      </c>
      <c r="C166" s="12" t="s">
        <v>506</v>
      </c>
      <c r="D166" s="33" t="s">
        <v>507</v>
      </c>
      <c r="E166" s="8">
        <v>36528</v>
      </c>
      <c r="F166" s="8">
        <v>23996</v>
      </c>
      <c r="G166" s="8">
        <v>2066</v>
      </c>
      <c r="H166" s="8">
        <v>0</v>
      </c>
      <c r="I166" s="8">
        <v>10466</v>
      </c>
      <c r="J166" s="8">
        <v>0</v>
      </c>
      <c r="K166" s="8">
        <v>50425</v>
      </c>
      <c r="L166" s="8">
        <v>38419</v>
      </c>
      <c r="M166" s="8">
        <v>2066</v>
      </c>
      <c r="N166" s="8">
        <v>0</v>
      </c>
      <c r="O166" s="8">
        <v>9940</v>
      </c>
      <c r="P166" s="8">
        <v>0</v>
      </c>
      <c r="Q166" s="29">
        <f t="shared" si="4"/>
        <v>0</v>
      </c>
      <c r="R166" s="29">
        <f t="shared" si="5"/>
        <v>0</v>
      </c>
    </row>
    <row r="167" spans="1:18" ht="25.5" customHeight="1">
      <c r="A167" s="12">
        <v>1399</v>
      </c>
      <c r="B167" s="12">
        <v>4</v>
      </c>
      <c r="C167" s="12" t="s">
        <v>508</v>
      </c>
      <c r="D167" s="33" t="s">
        <v>509</v>
      </c>
      <c r="E167" s="8">
        <v>107742</v>
      </c>
      <c r="F167" s="8">
        <v>857</v>
      </c>
      <c r="G167" s="8">
        <v>2561</v>
      </c>
      <c r="H167" s="8">
        <v>0</v>
      </c>
      <c r="I167" s="8">
        <v>103548</v>
      </c>
      <c r="J167" s="8">
        <v>777</v>
      </c>
      <c r="K167" s="8">
        <v>70541</v>
      </c>
      <c r="L167" s="8">
        <v>15</v>
      </c>
      <c r="M167" s="8">
        <v>7365</v>
      </c>
      <c r="N167" s="8">
        <v>0</v>
      </c>
      <c r="O167" s="8">
        <v>58560</v>
      </c>
      <c r="P167" s="8">
        <v>4601</v>
      </c>
      <c r="Q167" s="29">
        <f t="shared" si="4"/>
        <v>-1</v>
      </c>
      <c r="R167" s="29">
        <f t="shared" si="5"/>
        <v>0</v>
      </c>
    </row>
    <row r="168" spans="1:18" ht="25.5" customHeight="1">
      <c r="A168" s="12">
        <v>1399</v>
      </c>
      <c r="B168" s="12">
        <v>4</v>
      </c>
      <c r="C168" s="12" t="s">
        <v>510</v>
      </c>
      <c r="D168" s="33" t="s">
        <v>511</v>
      </c>
      <c r="E168" s="8">
        <v>6556859</v>
      </c>
      <c r="F168" s="8">
        <v>1142937</v>
      </c>
      <c r="G168" s="8">
        <v>425365</v>
      </c>
      <c r="H168" s="8">
        <v>673913</v>
      </c>
      <c r="I168" s="8">
        <v>3032920</v>
      </c>
      <c r="J168" s="8">
        <v>1281723</v>
      </c>
      <c r="K168" s="8">
        <v>11522716</v>
      </c>
      <c r="L168" s="8">
        <v>3435906</v>
      </c>
      <c r="M168" s="8">
        <v>490428</v>
      </c>
      <c r="N168" s="8">
        <v>588604</v>
      </c>
      <c r="O168" s="8">
        <v>5028808</v>
      </c>
      <c r="P168" s="8">
        <v>1978970</v>
      </c>
      <c r="Q168" s="29">
        <f t="shared" si="4"/>
        <v>1</v>
      </c>
      <c r="R168" s="29">
        <f t="shared" si="5"/>
        <v>0</v>
      </c>
    </row>
    <row r="169" spans="1:18" ht="25.5" customHeight="1">
      <c r="A169" s="12">
        <v>1399</v>
      </c>
      <c r="B169" s="12">
        <v>3</v>
      </c>
      <c r="C169" s="12" t="s">
        <v>512</v>
      </c>
      <c r="D169" s="33" t="s">
        <v>513</v>
      </c>
      <c r="E169" s="8">
        <v>5876350</v>
      </c>
      <c r="F169" s="8">
        <v>1613315</v>
      </c>
      <c r="G169" s="8">
        <v>488992</v>
      </c>
      <c r="H169" s="8">
        <v>79791</v>
      </c>
      <c r="I169" s="8">
        <v>3580986</v>
      </c>
      <c r="J169" s="8">
        <v>113265</v>
      </c>
      <c r="K169" s="8">
        <v>9833803</v>
      </c>
      <c r="L169" s="8">
        <v>3303166</v>
      </c>
      <c r="M169" s="8">
        <v>1626199</v>
      </c>
      <c r="N169" s="8">
        <v>241985</v>
      </c>
      <c r="O169" s="8">
        <v>4502603</v>
      </c>
      <c r="P169" s="8">
        <v>159850</v>
      </c>
      <c r="Q169" s="29">
        <f t="shared" si="4"/>
        <v>1</v>
      </c>
      <c r="R169" s="29">
        <f t="shared" si="5"/>
        <v>0</v>
      </c>
    </row>
    <row r="170" spans="1:18" ht="25.5" customHeight="1">
      <c r="A170" s="12">
        <v>1399</v>
      </c>
      <c r="B170" s="12">
        <v>4</v>
      </c>
      <c r="C170" s="12" t="s">
        <v>514</v>
      </c>
      <c r="D170" s="33" t="s">
        <v>515</v>
      </c>
      <c r="E170" s="8">
        <v>1431910</v>
      </c>
      <c r="F170" s="8">
        <v>422594</v>
      </c>
      <c r="G170" s="8">
        <v>23419</v>
      </c>
      <c r="H170" s="8">
        <v>11306</v>
      </c>
      <c r="I170" s="8">
        <v>963930</v>
      </c>
      <c r="J170" s="8">
        <v>10662</v>
      </c>
      <c r="K170" s="8">
        <v>2303801</v>
      </c>
      <c r="L170" s="8">
        <v>892074</v>
      </c>
      <c r="M170" s="8">
        <v>45640</v>
      </c>
      <c r="N170" s="8">
        <v>15611</v>
      </c>
      <c r="O170" s="8">
        <v>1297724</v>
      </c>
      <c r="P170" s="8">
        <v>52752</v>
      </c>
      <c r="Q170" s="29">
        <f t="shared" si="4"/>
        <v>-1</v>
      </c>
      <c r="R170" s="29">
        <f t="shared" si="5"/>
        <v>0</v>
      </c>
    </row>
    <row r="171" spans="1:18" ht="25.5" customHeight="1">
      <c r="A171" s="12">
        <v>1399</v>
      </c>
      <c r="B171" s="12">
        <v>4</v>
      </c>
      <c r="C171" s="12" t="s">
        <v>516</v>
      </c>
      <c r="D171" s="33" t="s">
        <v>517</v>
      </c>
      <c r="E171" s="8">
        <v>526381</v>
      </c>
      <c r="F171" s="8">
        <v>163483</v>
      </c>
      <c r="G171" s="8">
        <v>151125</v>
      </c>
      <c r="H171" s="8">
        <v>0</v>
      </c>
      <c r="I171" s="8">
        <v>196250</v>
      </c>
      <c r="J171" s="8">
        <v>15522</v>
      </c>
      <c r="K171" s="8">
        <v>926359</v>
      </c>
      <c r="L171" s="8">
        <v>403120</v>
      </c>
      <c r="M171" s="8">
        <v>179111</v>
      </c>
      <c r="N171" s="8">
        <v>0</v>
      </c>
      <c r="O171" s="8">
        <v>336627</v>
      </c>
      <c r="P171" s="8">
        <v>7500</v>
      </c>
      <c r="Q171" s="29">
        <f t="shared" si="4"/>
        <v>1</v>
      </c>
      <c r="R171" s="29">
        <f t="shared" si="5"/>
        <v>1</v>
      </c>
    </row>
    <row r="172" spans="1:18" ht="25.5" customHeight="1">
      <c r="A172" s="12">
        <v>1399</v>
      </c>
      <c r="B172" s="12">
        <v>4</v>
      </c>
      <c r="C172" s="12" t="s">
        <v>518</v>
      </c>
      <c r="D172" s="33" t="s">
        <v>519</v>
      </c>
      <c r="E172" s="8">
        <v>64801</v>
      </c>
      <c r="F172" s="8">
        <v>230</v>
      </c>
      <c r="G172" s="8">
        <v>0</v>
      </c>
      <c r="H172" s="8">
        <v>0</v>
      </c>
      <c r="I172" s="8">
        <v>64275</v>
      </c>
      <c r="J172" s="8">
        <v>296</v>
      </c>
      <c r="K172" s="8">
        <v>90291</v>
      </c>
      <c r="L172" s="8">
        <v>300</v>
      </c>
      <c r="M172" s="8">
        <v>0</v>
      </c>
      <c r="N172" s="8">
        <v>0</v>
      </c>
      <c r="O172" s="8">
        <v>89690</v>
      </c>
      <c r="P172" s="8">
        <v>301</v>
      </c>
      <c r="Q172" s="29">
        <f t="shared" si="4"/>
        <v>0</v>
      </c>
      <c r="R172" s="29">
        <f t="shared" si="5"/>
        <v>0</v>
      </c>
    </row>
    <row r="173" spans="1:18" ht="25.5" customHeight="1">
      <c r="A173" s="12">
        <v>1399</v>
      </c>
      <c r="B173" s="12">
        <v>4</v>
      </c>
      <c r="C173" s="12" t="s">
        <v>520</v>
      </c>
      <c r="D173" s="33" t="s">
        <v>521</v>
      </c>
      <c r="E173" s="8">
        <v>1481393</v>
      </c>
      <c r="F173" s="8">
        <v>581203</v>
      </c>
      <c r="G173" s="8">
        <v>151619</v>
      </c>
      <c r="H173" s="8">
        <v>0</v>
      </c>
      <c r="I173" s="8">
        <v>733071</v>
      </c>
      <c r="J173" s="8">
        <v>15500</v>
      </c>
      <c r="K173" s="8">
        <v>2661262</v>
      </c>
      <c r="L173" s="8">
        <v>1074850</v>
      </c>
      <c r="M173" s="8">
        <v>432651</v>
      </c>
      <c r="N173" s="8">
        <v>0</v>
      </c>
      <c r="O173" s="8">
        <v>1136728</v>
      </c>
      <c r="P173" s="8">
        <v>17034</v>
      </c>
      <c r="Q173" s="29">
        <f t="shared" si="4"/>
        <v>0</v>
      </c>
      <c r="R173" s="29">
        <f t="shared" si="5"/>
        <v>-1</v>
      </c>
    </row>
    <row r="174" spans="1:18" ht="25.5" customHeight="1">
      <c r="A174" s="12">
        <v>1399</v>
      </c>
      <c r="B174" s="12">
        <v>4</v>
      </c>
      <c r="C174" s="12" t="s">
        <v>522</v>
      </c>
      <c r="D174" s="33" t="s">
        <v>523</v>
      </c>
      <c r="E174" s="8">
        <v>803967</v>
      </c>
      <c r="F174" s="8">
        <v>140621</v>
      </c>
      <c r="G174" s="8">
        <v>86033</v>
      </c>
      <c r="H174" s="8">
        <v>19335</v>
      </c>
      <c r="I174" s="8">
        <v>556752</v>
      </c>
      <c r="J174" s="8">
        <v>1226</v>
      </c>
      <c r="K174" s="8">
        <v>1419586</v>
      </c>
      <c r="L174" s="8">
        <v>559666</v>
      </c>
      <c r="M174" s="8">
        <v>78658</v>
      </c>
      <c r="N174" s="8">
        <v>124811</v>
      </c>
      <c r="O174" s="8">
        <v>655000</v>
      </c>
      <c r="P174" s="8">
        <v>1451</v>
      </c>
      <c r="Q174" s="29">
        <f t="shared" si="4"/>
        <v>0</v>
      </c>
      <c r="R174" s="29">
        <f t="shared" si="5"/>
        <v>0</v>
      </c>
    </row>
    <row r="175" spans="1:18" ht="25.5" customHeight="1">
      <c r="A175" s="12">
        <v>1399</v>
      </c>
      <c r="B175" s="12">
        <v>4</v>
      </c>
      <c r="C175" s="12" t="s">
        <v>524</v>
      </c>
      <c r="D175" s="33" t="s">
        <v>525</v>
      </c>
      <c r="E175" s="8">
        <v>242680</v>
      </c>
      <c r="F175" s="8">
        <v>39214</v>
      </c>
      <c r="G175" s="8">
        <v>10520</v>
      </c>
      <c r="H175" s="8">
        <v>0</v>
      </c>
      <c r="I175" s="8">
        <v>148601</v>
      </c>
      <c r="J175" s="8">
        <v>44346</v>
      </c>
      <c r="K175" s="8">
        <v>295802</v>
      </c>
      <c r="L175" s="8">
        <v>96364</v>
      </c>
      <c r="M175" s="8">
        <v>10900</v>
      </c>
      <c r="N175" s="8">
        <v>0</v>
      </c>
      <c r="O175" s="8">
        <v>135348</v>
      </c>
      <c r="P175" s="8">
        <v>53190</v>
      </c>
      <c r="Q175" s="29">
        <f t="shared" si="4"/>
        <v>-1</v>
      </c>
      <c r="R175" s="29">
        <f t="shared" si="5"/>
        <v>0</v>
      </c>
    </row>
    <row r="176" spans="1:18" ht="25.5" customHeight="1">
      <c r="A176" s="12">
        <v>1399</v>
      </c>
      <c r="B176" s="12">
        <v>4</v>
      </c>
      <c r="C176" s="12" t="s">
        <v>526</v>
      </c>
      <c r="D176" s="33" t="s">
        <v>527</v>
      </c>
      <c r="E176" s="8">
        <v>1325218</v>
      </c>
      <c r="F176" s="8">
        <v>265971</v>
      </c>
      <c r="G176" s="8">
        <v>66276</v>
      </c>
      <c r="H176" s="8">
        <v>49150</v>
      </c>
      <c r="I176" s="8">
        <v>918108</v>
      </c>
      <c r="J176" s="8">
        <v>25713</v>
      </c>
      <c r="K176" s="8">
        <v>2136702</v>
      </c>
      <c r="L176" s="8">
        <v>276793</v>
      </c>
      <c r="M176" s="8">
        <v>879239</v>
      </c>
      <c r="N176" s="8">
        <v>101563</v>
      </c>
      <c r="O176" s="8">
        <v>851486</v>
      </c>
      <c r="P176" s="8">
        <v>27621</v>
      </c>
      <c r="Q176" s="29">
        <f t="shared" si="4"/>
        <v>0</v>
      </c>
      <c r="R176" s="29">
        <f t="shared" si="5"/>
        <v>0</v>
      </c>
    </row>
    <row r="177" spans="1:18" ht="25.5" customHeight="1">
      <c r="A177" s="12">
        <v>1399</v>
      </c>
      <c r="B177" s="12">
        <v>2</v>
      </c>
      <c r="C177" s="12" t="s">
        <v>528</v>
      </c>
      <c r="D177" s="33" t="s">
        <v>529</v>
      </c>
      <c r="E177" s="8">
        <v>7954710</v>
      </c>
      <c r="F177" s="8">
        <v>1418284</v>
      </c>
      <c r="G177" s="8">
        <v>608823</v>
      </c>
      <c r="H177" s="8">
        <v>55786</v>
      </c>
      <c r="I177" s="8">
        <v>5737008</v>
      </c>
      <c r="J177" s="8">
        <v>134810</v>
      </c>
      <c r="K177" s="8">
        <v>10847453</v>
      </c>
      <c r="L177" s="8">
        <v>2855517</v>
      </c>
      <c r="M177" s="8">
        <v>1017052</v>
      </c>
      <c r="N177" s="8">
        <v>55081</v>
      </c>
      <c r="O177" s="8">
        <v>6413463</v>
      </c>
      <c r="P177" s="8">
        <v>506339</v>
      </c>
      <c r="Q177" s="29">
        <f t="shared" si="4"/>
        <v>-1</v>
      </c>
      <c r="R177" s="29">
        <f t="shared" si="5"/>
        <v>1</v>
      </c>
    </row>
    <row r="178" spans="1:18" ht="25.5" customHeight="1">
      <c r="A178" s="12">
        <v>1399</v>
      </c>
      <c r="B178" s="12">
        <v>3</v>
      </c>
      <c r="C178" s="12" t="s">
        <v>530</v>
      </c>
      <c r="D178" s="33" t="s">
        <v>531</v>
      </c>
      <c r="E178" s="8">
        <v>1757238</v>
      </c>
      <c r="F178" s="8">
        <v>95826</v>
      </c>
      <c r="G178" s="8">
        <v>2698</v>
      </c>
      <c r="H178" s="8">
        <v>48488</v>
      </c>
      <c r="I178" s="8">
        <v>1609776</v>
      </c>
      <c r="J178" s="8">
        <v>450</v>
      </c>
      <c r="K178" s="8">
        <v>1344386</v>
      </c>
      <c r="L178" s="8">
        <v>872436</v>
      </c>
      <c r="M178" s="8">
        <v>56681</v>
      </c>
      <c r="N178" s="8">
        <v>48488</v>
      </c>
      <c r="O178" s="8">
        <v>365631</v>
      </c>
      <c r="P178" s="8">
        <v>1150</v>
      </c>
      <c r="Q178" s="29">
        <f t="shared" si="4"/>
        <v>0</v>
      </c>
      <c r="R178" s="29">
        <f t="shared" si="5"/>
        <v>0</v>
      </c>
    </row>
    <row r="179" spans="1:18" ht="25.5" customHeight="1">
      <c r="A179" s="12">
        <v>1399</v>
      </c>
      <c r="B179" s="12">
        <v>4</v>
      </c>
      <c r="C179" s="12" t="s">
        <v>532</v>
      </c>
      <c r="D179" s="33" t="s">
        <v>531</v>
      </c>
      <c r="E179" s="8">
        <v>1757238</v>
      </c>
      <c r="F179" s="8">
        <v>95826</v>
      </c>
      <c r="G179" s="8">
        <v>2698</v>
      </c>
      <c r="H179" s="8">
        <v>48488</v>
      </c>
      <c r="I179" s="8">
        <v>1609776</v>
      </c>
      <c r="J179" s="8">
        <v>450</v>
      </c>
      <c r="K179" s="8">
        <v>1344386</v>
      </c>
      <c r="L179" s="8">
        <v>872436</v>
      </c>
      <c r="M179" s="8">
        <v>56681</v>
      </c>
      <c r="N179" s="8">
        <v>48488</v>
      </c>
      <c r="O179" s="8">
        <v>365631</v>
      </c>
      <c r="P179" s="8">
        <v>1150</v>
      </c>
      <c r="Q179" s="29">
        <f t="shared" si="4"/>
        <v>0</v>
      </c>
      <c r="R179" s="29">
        <f t="shared" si="5"/>
        <v>0</v>
      </c>
    </row>
    <row r="180" spans="1:18" ht="25.5" customHeight="1">
      <c r="A180" s="12">
        <v>1399</v>
      </c>
      <c r="B180" s="12">
        <v>3</v>
      </c>
      <c r="C180" s="12" t="s">
        <v>533</v>
      </c>
      <c r="D180" s="33" t="s">
        <v>534</v>
      </c>
      <c r="E180" s="8">
        <v>739031</v>
      </c>
      <c r="F180" s="8">
        <v>36935</v>
      </c>
      <c r="G180" s="8">
        <v>25975</v>
      </c>
      <c r="H180" s="8">
        <v>0</v>
      </c>
      <c r="I180" s="8">
        <v>669329</v>
      </c>
      <c r="J180" s="8">
        <v>6792</v>
      </c>
      <c r="K180" s="8">
        <v>841603</v>
      </c>
      <c r="L180" s="8">
        <v>70621</v>
      </c>
      <c r="M180" s="8">
        <v>18121</v>
      </c>
      <c r="N180" s="8">
        <v>0</v>
      </c>
      <c r="O180" s="8">
        <v>743836</v>
      </c>
      <c r="P180" s="8">
        <v>9025</v>
      </c>
      <c r="Q180" s="29">
        <f t="shared" si="4"/>
        <v>0</v>
      </c>
      <c r="R180" s="29">
        <f t="shared" si="5"/>
        <v>0</v>
      </c>
    </row>
    <row r="181" spans="1:18" ht="25.5" customHeight="1">
      <c r="A181" s="12">
        <v>1399</v>
      </c>
      <c r="B181" s="12">
        <v>4</v>
      </c>
      <c r="C181" s="12" t="s">
        <v>535</v>
      </c>
      <c r="D181" s="33" t="s">
        <v>534</v>
      </c>
      <c r="E181" s="8">
        <v>739031</v>
      </c>
      <c r="F181" s="8">
        <v>36935</v>
      </c>
      <c r="G181" s="8">
        <v>25975</v>
      </c>
      <c r="H181" s="8">
        <v>0</v>
      </c>
      <c r="I181" s="8">
        <v>669329</v>
      </c>
      <c r="J181" s="8">
        <v>6792</v>
      </c>
      <c r="K181" s="8">
        <v>841603</v>
      </c>
      <c r="L181" s="8">
        <v>70621</v>
      </c>
      <c r="M181" s="8">
        <v>18121</v>
      </c>
      <c r="N181" s="8">
        <v>0</v>
      </c>
      <c r="O181" s="8">
        <v>743836</v>
      </c>
      <c r="P181" s="8">
        <v>9025</v>
      </c>
      <c r="Q181" s="29">
        <f t="shared" si="4"/>
        <v>0</v>
      </c>
      <c r="R181" s="29">
        <f t="shared" si="5"/>
        <v>0</v>
      </c>
    </row>
    <row r="182" spans="1:18" ht="25.5" customHeight="1">
      <c r="A182" s="12">
        <v>1399</v>
      </c>
      <c r="B182" s="12">
        <v>3</v>
      </c>
      <c r="C182" s="12" t="s">
        <v>536</v>
      </c>
      <c r="D182" s="33" t="s">
        <v>537</v>
      </c>
      <c r="E182" s="8">
        <v>5458442</v>
      </c>
      <c r="F182" s="8">
        <v>1285524</v>
      </c>
      <c r="G182" s="8">
        <v>580150</v>
      </c>
      <c r="H182" s="8">
        <v>7298</v>
      </c>
      <c r="I182" s="8">
        <v>3457903</v>
      </c>
      <c r="J182" s="8">
        <v>127567</v>
      </c>
      <c r="K182" s="8">
        <v>8661464</v>
      </c>
      <c r="L182" s="8">
        <v>1912460</v>
      </c>
      <c r="M182" s="8">
        <v>942251</v>
      </c>
      <c r="N182" s="8">
        <v>6593</v>
      </c>
      <c r="O182" s="8">
        <v>5303997</v>
      </c>
      <c r="P182" s="8">
        <v>496164</v>
      </c>
      <c r="Q182" s="29">
        <f t="shared" si="4"/>
        <v>0</v>
      </c>
      <c r="R182" s="29">
        <f t="shared" si="5"/>
        <v>-1</v>
      </c>
    </row>
    <row r="183" spans="1:18" ht="25.5" customHeight="1">
      <c r="A183" s="12">
        <v>1399</v>
      </c>
      <c r="B183" s="12">
        <v>4</v>
      </c>
      <c r="C183" s="12" t="s">
        <v>538</v>
      </c>
      <c r="D183" s="33" t="s">
        <v>537</v>
      </c>
      <c r="E183" s="8">
        <v>5458442</v>
      </c>
      <c r="F183" s="8">
        <v>1285524</v>
      </c>
      <c r="G183" s="8">
        <v>580150</v>
      </c>
      <c r="H183" s="8">
        <v>7298</v>
      </c>
      <c r="I183" s="8">
        <v>3457903</v>
      </c>
      <c r="J183" s="8">
        <v>127567</v>
      </c>
      <c r="K183" s="8">
        <v>8661464</v>
      </c>
      <c r="L183" s="8">
        <v>1912460</v>
      </c>
      <c r="M183" s="8">
        <v>942251</v>
      </c>
      <c r="N183" s="8">
        <v>6593</v>
      </c>
      <c r="O183" s="8">
        <v>5303997</v>
      </c>
      <c r="P183" s="8">
        <v>496164</v>
      </c>
      <c r="Q183" s="29">
        <f t="shared" si="4"/>
        <v>0</v>
      </c>
      <c r="R183" s="29">
        <f t="shared" si="5"/>
        <v>-1</v>
      </c>
    </row>
    <row r="184" spans="1:18" ht="25.5" customHeight="1">
      <c r="A184" s="12">
        <v>1399</v>
      </c>
      <c r="B184" s="12">
        <v>2</v>
      </c>
      <c r="C184" s="12" t="s">
        <v>539</v>
      </c>
      <c r="D184" s="33" t="s">
        <v>540</v>
      </c>
      <c r="E184" s="8">
        <v>3670651</v>
      </c>
      <c r="F184" s="8">
        <v>934915</v>
      </c>
      <c r="G184" s="8">
        <v>45815</v>
      </c>
      <c r="H184" s="8">
        <v>254139</v>
      </c>
      <c r="I184" s="8">
        <v>2409029</v>
      </c>
      <c r="J184" s="8">
        <v>26754</v>
      </c>
      <c r="K184" s="8">
        <v>4898285</v>
      </c>
      <c r="L184" s="8">
        <v>1665051</v>
      </c>
      <c r="M184" s="8">
        <v>659080</v>
      </c>
      <c r="N184" s="8">
        <v>353656</v>
      </c>
      <c r="O184" s="8">
        <v>2196432</v>
      </c>
      <c r="P184" s="8">
        <v>24065</v>
      </c>
      <c r="Q184" s="29">
        <f t="shared" si="4"/>
        <v>-1</v>
      </c>
      <c r="R184" s="29">
        <f t="shared" si="5"/>
        <v>1</v>
      </c>
    </row>
    <row r="185" spans="1:18" ht="25.5" customHeight="1">
      <c r="A185" s="12">
        <v>1399</v>
      </c>
      <c r="B185" s="12">
        <v>3</v>
      </c>
      <c r="C185" s="12" t="s">
        <v>541</v>
      </c>
      <c r="D185" s="33" t="s">
        <v>542</v>
      </c>
      <c r="E185" s="8">
        <v>58311</v>
      </c>
      <c r="F185" s="8">
        <v>2000</v>
      </c>
      <c r="G185" s="8">
        <v>41506</v>
      </c>
      <c r="H185" s="8">
        <v>0</v>
      </c>
      <c r="I185" s="8">
        <v>13412</v>
      </c>
      <c r="J185" s="8">
        <v>1393</v>
      </c>
      <c r="K185" s="8">
        <v>880528</v>
      </c>
      <c r="L185" s="8">
        <v>2000</v>
      </c>
      <c r="M185" s="8">
        <v>644586</v>
      </c>
      <c r="N185" s="8">
        <v>0</v>
      </c>
      <c r="O185" s="8">
        <v>232375</v>
      </c>
      <c r="P185" s="8">
        <v>1567</v>
      </c>
      <c r="Q185" s="29">
        <f t="shared" si="4"/>
        <v>0</v>
      </c>
      <c r="R185" s="29">
        <f t="shared" si="5"/>
        <v>0</v>
      </c>
    </row>
    <row r="186" spans="1:18" ht="25.5" customHeight="1">
      <c r="A186" s="12">
        <v>1399</v>
      </c>
      <c r="B186" s="12">
        <v>4</v>
      </c>
      <c r="C186" s="12" t="s">
        <v>543</v>
      </c>
      <c r="D186" s="33" t="s">
        <v>544</v>
      </c>
      <c r="E186" s="8">
        <v>57754</v>
      </c>
      <c r="F186" s="8">
        <v>2000</v>
      </c>
      <c r="G186" s="8">
        <v>41506</v>
      </c>
      <c r="H186" s="8">
        <v>0</v>
      </c>
      <c r="I186" s="8">
        <v>12855</v>
      </c>
      <c r="J186" s="8">
        <v>1393</v>
      </c>
      <c r="K186" s="8">
        <v>609083</v>
      </c>
      <c r="L186" s="8">
        <v>2000</v>
      </c>
      <c r="M186" s="8">
        <v>533141</v>
      </c>
      <c r="N186" s="8">
        <v>0</v>
      </c>
      <c r="O186" s="8">
        <v>72375</v>
      </c>
      <c r="P186" s="8">
        <v>1567</v>
      </c>
      <c r="Q186" s="29">
        <f t="shared" si="4"/>
        <v>0</v>
      </c>
      <c r="R186" s="29">
        <f t="shared" si="5"/>
        <v>0</v>
      </c>
    </row>
    <row r="187" spans="1:18" ht="25.5" customHeight="1">
      <c r="A187" s="12">
        <v>1399</v>
      </c>
      <c r="B187" s="12">
        <v>4</v>
      </c>
      <c r="C187" s="12" t="s">
        <v>545</v>
      </c>
      <c r="D187" s="33" t="s">
        <v>546</v>
      </c>
      <c r="E187" s="8">
        <v>557</v>
      </c>
      <c r="F187" s="8">
        <v>0</v>
      </c>
      <c r="G187" s="8">
        <v>0</v>
      </c>
      <c r="H187" s="8">
        <v>0</v>
      </c>
      <c r="I187" s="8">
        <v>557</v>
      </c>
      <c r="J187" s="8">
        <v>0</v>
      </c>
      <c r="K187" s="8">
        <v>271445</v>
      </c>
      <c r="L187" s="8">
        <v>0</v>
      </c>
      <c r="M187" s="8">
        <v>111445</v>
      </c>
      <c r="N187" s="8">
        <v>0</v>
      </c>
      <c r="O187" s="8">
        <v>160000</v>
      </c>
      <c r="P187" s="8">
        <v>0</v>
      </c>
      <c r="Q187" s="29">
        <f t="shared" si="4"/>
        <v>0</v>
      </c>
      <c r="R187" s="29">
        <f t="shared" si="5"/>
        <v>0</v>
      </c>
    </row>
    <row r="188" spans="1:18" ht="25.5" customHeight="1">
      <c r="A188" s="12">
        <v>1399</v>
      </c>
      <c r="B188" s="12">
        <v>3</v>
      </c>
      <c r="C188" s="12" t="s">
        <v>547</v>
      </c>
      <c r="D188" s="33" t="s">
        <v>548</v>
      </c>
      <c r="E188" s="8">
        <v>311673</v>
      </c>
      <c r="F188" s="8">
        <v>8716</v>
      </c>
      <c r="G188" s="8">
        <v>0</v>
      </c>
      <c r="H188" s="8">
        <v>0</v>
      </c>
      <c r="I188" s="8">
        <v>302957</v>
      </c>
      <c r="J188" s="8">
        <v>0</v>
      </c>
      <c r="K188" s="8">
        <v>239380</v>
      </c>
      <c r="L188" s="8">
        <v>9082</v>
      </c>
      <c r="M188" s="8">
        <v>0</v>
      </c>
      <c r="N188" s="8">
        <v>0</v>
      </c>
      <c r="O188" s="8">
        <v>230298</v>
      </c>
      <c r="P188" s="8">
        <v>0</v>
      </c>
      <c r="Q188" s="29">
        <f t="shared" si="4"/>
        <v>0</v>
      </c>
      <c r="R188" s="29">
        <f t="shared" si="5"/>
        <v>0</v>
      </c>
    </row>
    <row r="189" spans="1:18" ht="25.5" customHeight="1">
      <c r="A189" s="12">
        <v>1399</v>
      </c>
      <c r="B189" s="12">
        <v>4</v>
      </c>
      <c r="C189" s="12" t="s">
        <v>549</v>
      </c>
      <c r="D189" s="33" t="s">
        <v>548</v>
      </c>
      <c r="E189" s="8">
        <v>311673</v>
      </c>
      <c r="F189" s="8">
        <v>8716</v>
      </c>
      <c r="G189" s="8">
        <v>0</v>
      </c>
      <c r="H189" s="8">
        <v>0</v>
      </c>
      <c r="I189" s="8">
        <v>302957</v>
      </c>
      <c r="J189" s="8">
        <v>0</v>
      </c>
      <c r="K189" s="8">
        <v>239380</v>
      </c>
      <c r="L189" s="8">
        <v>9082</v>
      </c>
      <c r="M189" s="8">
        <v>0</v>
      </c>
      <c r="N189" s="8">
        <v>0</v>
      </c>
      <c r="O189" s="8">
        <v>230298</v>
      </c>
      <c r="P189" s="8">
        <v>0</v>
      </c>
      <c r="Q189" s="29">
        <f t="shared" si="4"/>
        <v>0</v>
      </c>
      <c r="R189" s="29">
        <f t="shared" si="5"/>
        <v>0</v>
      </c>
    </row>
    <row r="190" spans="1:18" ht="25.5" customHeight="1">
      <c r="A190" s="12">
        <v>1399</v>
      </c>
      <c r="B190" s="12">
        <v>3</v>
      </c>
      <c r="C190" s="12" t="s">
        <v>550</v>
      </c>
      <c r="D190" s="33" t="s">
        <v>551</v>
      </c>
      <c r="E190" s="8">
        <v>3300668</v>
      </c>
      <c r="F190" s="8">
        <v>924199</v>
      </c>
      <c r="G190" s="8">
        <v>4309</v>
      </c>
      <c r="H190" s="8">
        <v>254139</v>
      </c>
      <c r="I190" s="8">
        <v>2092660</v>
      </c>
      <c r="J190" s="8">
        <v>25361</v>
      </c>
      <c r="K190" s="8">
        <v>3778377</v>
      </c>
      <c r="L190" s="8">
        <v>1653969</v>
      </c>
      <c r="M190" s="8">
        <v>14494</v>
      </c>
      <c r="N190" s="8">
        <v>353656</v>
      </c>
      <c r="O190" s="8">
        <v>1733759</v>
      </c>
      <c r="P190" s="8">
        <v>22499</v>
      </c>
      <c r="Q190" s="29">
        <f t="shared" si="4"/>
        <v>0</v>
      </c>
      <c r="R190" s="29">
        <f t="shared" si="5"/>
        <v>0</v>
      </c>
    </row>
    <row r="191" spans="1:18" ht="25.5" customHeight="1">
      <c r="A191" s="12">
        <v>1399</v>
      </c>
      <c r="B191" s="12">
        <v>4</v>
      </c>
      <c r="C191" s="12" t="s">
        <v>552</v>
      </c>
      <c r="D191" s="33" t="s">
        <v>553</v>
      </c>
      <c r="E191" s="8">
        <v>2857038</v>
      </c>
      <c r="F191" s="8">
        <v>827162</v>
      </c>
      <c r="G191" s="8">
        <v>4309</v>
      </c>
      <c r="H191" s="8">
        <v>32800</v>
      </c>
      <c r="I191" s="8">
        <v>1977406</v>
      </c>
      <c r="J191" s="8">
        <v>15361</v>
      </c>
      <c r="K191" s="8">
        <v>3223740</v>
      </c>
      <c r="L191" s="8">
        <v>1558693</v>
      </c>
      <c r="M191" s="8">
        <v>12994</v>
      </c>
      <c r="N191" s="8">
        <v>21648</v>
      </c>
      <c r="O191" s="8">
        <v>1615907</v>
      </c>
      <c r="P191" s="8">
        <v>14499</v>
      </c>
      <c r="Q191" s="29">
        <f t="shared" si="4"/>
        <v>0</v>
      </c>
      <c r="R191" s="29">
        <f t="shared" si="5"/>
        <v>-1</v>
      </c>
    </row>
    <row r="192" spans="1:18" ht="25.5" customHeight="1">
      <c r="A192" s="12">
        <v>1399</v>
      </c>
      <c r="B192" s="12">
        <v>4</v>
      </c>
      <c r="C192" s="12" t="s">
        <v>554</v>
      </c>
      <c r="D192" s="33" t="s">
        <v>555</v>
      </c>
      <c r="E192" s="8">
        <v>421975</v>
      </c>
      <c r="F192" s="8">
        <v>93484</v>
      </c>
      <c r="G192" s="8">
        <v>0</v>
      </c>
      <c r="H192" s="8">
        <v>221339</v>
      </c>
      <c r="I192" s="8">
        <v>97152</v>
      </c>
      <c r="J192" s="8">
        <v>10000</v>
      </c>
      <c r="K192" s="8">
        <v>528723</v>
      </c>
      <c r="L192" s="8">
        <v>89658</v>
      </c>
      <c r="M192" s="8">
        <v>0</v>
      </c>
      <c r="N192" s="8">
        <v>332009</v>
      </c>
      <c r="O192" s="8">
        <v>99057</v>
      </c>
      <c r="P192" s="8">
        <v>8000</v>
      </c>
      <c r="Q192" s="29">
        <f t="shared" si="4"/>
        <v>0</v>
      </c>
      <c r="R192" s="29">
        <f t="shared" si="5"/>
        <v>-1</v>
      </c>
    </row>
    <row r="193" spans="1:18" ht="25.5" customHeight="1">
      <c r="A193" s="12">
        <v>1399</v>
      </c>
      <c r="B193" s="12">
        <v>4</v>
      </c>
      <c r="C193" s="12" t="s">
        <v>556</v>
      </c>
      <c r="D193" s="33" t="s">
        <v>551</v>
      </c>
      <c r="E193" s="8">
        <v>21655</v>
      </c>
      <c r="F193" s="8">
        <v>3553</v>
      </c>
      <c r="G193" s="8">
        <v>0</v>
      </c>
      <c r="H193" s="8">
        <v>0</v>
      </c>
      <c r="I193" s="8">
        <v>18102</v>
      </c>
      <c r="J193" s="8">
        <v>0</v>
      </c>
      <c r="K193" s="8">
        <v>25914</v>
      </c>
      <c r="L193" s="8">
        <v>5618</v>
      </c>
      <c r="M193" s="8">
        <v>1500</v>
      </c>
      <c r="N193" s="8">
        <v>0</v>
      </c>
      <c r="O193" s="8">
        <v>18796</v>
      </c>
      <c r="P193" s="8">
        <v>0</v>
      </c>
      <c r="Q193" s="29">
        <f t="shared" si="4"/>
        <v>0</v>
      </c>
      <c r="R193" s="29">
        <f t="shared" si="5"/>
        <v>0</v>
      </c>
    </row>
    <row r="194" spans="1:18" ht="25.5" customHeight="1">
      <c r="A194" s="12">
        <v>1399</v>
      </c>
      <c r="B194" s="12">
        <v>2</v>
      </c>
      <c r="C194" s="12" t="s">
        <v>557</v>
      </c>
      <c r="D194" s="33" t="s">
        <v>558</v>
      </c>
      <c r="E194" s="8">
        <v>3778647</v>
      </c>
      <c r="F194" s="8">
        <v>1204805</v>
      </c>
      <c r="G194" s="8">
        <v>177788</v>
      </c>
      <c r="H194" s="8">
        <v>104063</v>
      </c>
      <c r="I194" s="8">
        <v>2273396</v>
      </c>
      <c r="J194" s="8">
        <v>18595</v>
      </c>
      <c r="K194" s="8">
        <v>6089973</v>
      </c>
      <c r="L194" s="8">
        <v>2518831</v>
      </c>
      <c r="M194" s="8">
        <v>363889</v>
      </c>
      <c r="N194" s="8">
        <v>51200</v>
      </c>
      <c r="O194" s="8">
        <v>3140142</v>
      </c>
      <c r="P194" s="8">
        <v>15911</v>
      </c>
      <c r="Q194" s="29">
        <f t="shared" si="4"/>
        <v>0</v>
      </c>
      <c r="R194" s="29">
        <f t="shared" si="5"/>
        <v>0</v>
      </c>
    </row>
    <row r="195" spans="1:18" ht="25.5" customHeight="1">
      <c r="A195" s="12">
        <v>1399</v>
      </c>
      <c r="B195" s="12">
        <v>3</v>
      </c>
      <c r="C195" s="12" t="s">
        <v>559</v>
      </c>
      <c r="D195" s="33" t="s">
        <v>558</v>
      </c>
      <c r="E195" s="8">
        <v>3778647</v>
      </c>
      <c r="F195" s="8">
        <v>1204805</v>
      </c>
      <c r="G195" s="8">
        <v>177788</v>
      </c>
      <c r="H195" s="8">
        <v>104063</v>
      </c>
      <c r="I195" s="8">
        <v>2273396</v>
      </c>
      <c r="J195" s="8">
        <v>18595</v>
      </c>
      <c r="K195" s="8">
        <v>6089973</v>
      </c>
      <c r="L195" s="8">
        <v>2518831</v>
      </c>
      <c r="M195" s="8">
        <v>363889</v>
      </c>
      <c r="N195" s="8">
        <v>51200</v>
      </c>
      <c r="O195" s="8">
        <v>3140142</v>
      </c>
      <c r="P195" s="8">
        <v>15911</v>
      </c>
      <c r="Q195" s="29">
        <f t="shared" si="4"/>
        <v>0</v>
      </c>
      <c r="R195" s="29">
        <f t="shared" si="5"/>
        <v>0</v>
      </c>
    </row>
    <row r="196" spans="1:18" ht="25.5" customHeight="1">
      <c r="A196" s="12">
        <v>1399</v>
      </c>
      <c r="B196" s="12">
        <v>4</v>
      </c>
      <c r="C196" s="12" t="s">
        <v>560</v>
      </c>
      <c r="D196" s="33" t="s">
        <v>558</v>
      </c>
      <c r="E196" s="8">
        <v>3778647</v>
      </c>
      <c r="F196" s="8">
        <v>1204805</v>
      </c>
      <c r="G196" s="8">
        <v>177788</v>
      </c>
      <c r="H196" s="8">
        <v>104063</v>
      </c>
      <c r="I196" s="8">
        <v>2273396</v>
      </c>
      <c r="J196" s="8">
        <v>18595</v>
      </c>
      <c r="K196" s="8">
        <v>6089973</v>
      </c>
      <c r="L196" s="8">
        <v>2518831</v>
      </c>
      <c r="M196" s="8">
        <v>363889</v>
      </c>
      <c r="N196" s="8">
        <v>51200</v>
      </c>
      <c r="O196" s="8">
        <v>3140142</v>
      </c>
      <c r="P196" s="8">
        <v>15911</v>
      </c>
      <c r="Q196" s="29">
        <f t="shared" si="4"/>
        <v>0</v>
      </c>
      <c r="R196" s="29">
        <f t="shared" si="5"/>
        <v>0</v>
      </c>
    </row>
    <row r="197" spans="1:18" ht="25.5" customHeight="1">
      <c r="A197" s="12">
        <v>1399</v>
      </c>
      <c r="B197" s="12">
        <v>2</v>
      </c>
      <c r="C197" s="12" t="s">
        <v>561</v>
      </c>
      <c r="D197" s="33" t="s">
        <v>562</v>
      </c>
      <c r="E197" s="8">
        <v>8105362</v>
      </c>
      <c r="F197" s="8">
        <v>3724588</v>
      </c>
      <c r="G197" s="8">
        <v>110034</v>
      </c>
      <c r="H197" s="8">
        <v>164072</v>
      </c>
      <c r="I197" s="8">
        <v>4033344</v>
      </c>
      <c r="J197" s="8">
        <v>73323</v>
      </c>
      <c r="K197" s="8">
        <v>9917668</v>
      </c>
      <c r="L197" s="8">
        <v>4328295</v>
      </c>
      <c r="M197" s="8">
        <v>160662</v>
      </c>
      <c r="N197" s="8">
        <v>120318</v>
      </c>
      <c r="O197" s="8">
        <v>5241776</v>
      </c>
      <c r="P197" s="8">
        <v>66616</v>
      </c>
      <c r="Q197" s="29">
        <f t="shared" ref="Q197:Q225" si="6">E197-F197-G197-H197-I197-J197</f>
        <v>1</v>
      </c>
      <c r="R197" s="29">
        <f t="shared" ref="R197:R225" si="7">K197-L197-M197-N197-O197-P197</f>
        <v>1</v>
      </c>
    </row>
    <row r="198" spans="1:18" ht="25.5" customHeight="1">
      <c r="A198" s="12">
        <v>1399</v>
      </c>
      <c r="B198" s="12">
        <v>3</v>
      </c>
      <c r="C198" s="12" t="s">
        <v>563</v>
      </c>
      <c r="D198" s="33" t="s">
        <v>564</v>
      </c>
      <c r="E198" s="8">
        <v>6720</v>
      </c>
      <c r="F198" s="8">
        <v>2967</v>
      </c>
      <c r="G198" s="8">
        <v>875</v>
      </c>
      <c r="H198" s="8">
        <v>0</v>
      </c>
      <c r="I198" s="8">
        <v>2878</v>
      </c>
      <c r="J198" s="8">
        <v>0</v>
      </c>
      <c r="K198" s="8">
        <v>25950</v>
      </c>
      <c r="L198" s="8">
        <v>21876</v>
      </c>
      <c r="M198" s="8">
        <v>756</v>
      </c>
      <c r="N198" s="8">
        <v>0</v>
      </c>
      <c r="O198" s="8">
        <v>3318</v>
      </c>
      <c r="P198" s="8">
        <v>0</v>
      </c>
      <c r="Q198" s="29">
        <f t="shared" si="6"/>
        <v>0</v>
      </c>
      <c r="R198" s="29">
        <f t="shared" si="7"/>
        <v>0</v>
      </c>
    </row>
    <row r="199" spans="1:18" ht="25.5" customHeight="1">
      <c r="A199" s="12">
        <v>1399</v>
      </c>
      <c r="B199" s="12">
        <v>4</v>
      </c>
      <c r="C199" s="12" t="s">
        <v>565</v>
      </c>
      <c r="D199" s="33" t="s">
        <v>566</v>
      </c>
      <c r="E199" s="8">
        <v>4632</v>
      </c>
      <c r="F199" s="8">
        <v>2541</v>
      </c>
      <c r="G199" s="8">
        <v>0</v>
      </c>
      <c r="H199" s="8">
        <v>0</v>
      </c>
      <c r="I199" s="8">
        <v>2091</v>
      </c>
      <c r="J199" s="8">
        <v>0</v>
      </c>
      <c r="K199" s="8">
        <v>23612</v>
      </c>
      <c r="L199" s="8">
        <v>21451</v>
      </c>
      <c r="M199" s="8">
        <v>0</v>
      </c>
      <c r="N199" s="8">
        <v>0</v>
      </c>
      <c r="O199" s="8">
        <v>2161</v>
      </c>
      <c r="P199" s="8">
        <v>0</v>
      </c>
      <c r="Q199" s="29">
        <f t="shared" si="6"/>
        <v>0</v>
      </c>
      <c r="R199" s="29">
        <f t="shared" si="7"/>
        <v>0</v>
      </c>
    </row>
    <row r="200" spans="1:18" ht="25.5" customHeight="1">
      <c r="A200" s="12">
        <v>1399</v>
      </c>
      <c r="B200" s="12">
        <v>3</v>
      </c>
      <c r="C200" s="12" t="s">
        <v>567</v>
      </c>
      <c r="D200" s="33" t="s">
        <v>568</v>
      </c>
      <c r="E200" s="8">
        <v>35675</v>
      </c>
      <c r="F200" s="8">
        <v>0</v>
      </c>
      <c r="G200" s="8">
        <v>0</v>
      </c>
      <c r="H200" s="8">
        <v>0</v>
      </c>
      <c r="I200" s="8">
        <v>35275</v>
      </c>
      <c r="J200" s="8">
        <v>400</v>
      </c>
      <c r="K200" s="8">
        <v>31037</v>
      </c>
      <c r="L200" s="8">
        <v>0</v>
      </c>
      <c r="M200" s="8">
        <v>0</v>
      </c>
      <c r="N200" s="8">
        <v>0</v>
      </c>
      <c r="O200" s="8">
        <v>30537</v>
      </c>
      <c r="P200" s="8">
        <v>500</v>
      </c>
      <c r="Q200" s="29">
        <f t="shared" si="6"/>
        <v>0</v>
      </c>
      <c r="R200" s="29">
        <f t="shared" si="7"/>
        <v>0</v>
      </c>
    </row>
    <row r="201" spans="1:18" ht="25.5" customHeight="1">
      <c r="A201" s="12">
        <v>1399</v>
      </c>
      <c r="B201" s="12">
        <v>4</v>
      </c>
      <c r="C201" s="12" t="s">
        <v>569</v>
      </c>
      <c r="D201" s="33" t="s">
        <v>568</v>
      </c>
      <c r="E201" s="8">
        <v>35675</v>
      </c>
      <c r="F201" s="8">
        <v>0</v>
      </c>
      <c r="G201" s="8">
        <v>0</v>
      </c>
      <c r="H201" s="8">
        <v>0</v>
      </c>
      <c r="I201" s="8">
        <v>35275</v>
      </c>
      <c r="J201" s="8">
        <v>400</v>
      </c>
      <c r="K201" s="8">
        <v>31037</v>
      </c>
      <c r="L201" s="8">
        <v>0</v>
      </c>
      <c r="M201" s="8">
        <v>0</v>
      </c>
      <c r="N201" s="8">
        <v>0</v>
      </c>
      <c r="O201" s="8">
        <v>30537</v>
      </c>
      <c r="P201" s="8">
        <v>500</v>
      </c>
      <c r="Q201" s="29">
        <f t="shared" si="6"/>
        <v>0</v>
      </c>
      <c r="R201" s="29">
        <f t="shared" si="7"/>
        <v>0</v>
      </c>
    </row>
    <row r="202" spans="1:18" ht="25.5" customHeight="1">
      <c r="A202" s="12">
        <v>1399</v>
      </c>
      <c r="B202" s="12">
        <v>3</v>
      </c>
      <c r="C202" s="12" t="s">
        <v>570</v>
      </c>
      <c r="D202" s="33" t="s">
        <v>571</v>
      </c>
      <c r="E202" s="8">
        <v>48339</v>
      </c>
      <c r="F202" s="8">
        <v>29475</v>
      </c>
      <c r="G202" s="8">
        <v>5561</v>
      </c>
      <c r="H202" s="8">
        <v>600</v>
      </c>
      <c r="I202" s="8">
        <v>12703</v>
      </c>
      <c r="J202" s="8">
        <v>0</v>
      </c>
      <c r="K202" s="8">
        <v>75695</v>
      </c>
      <c r="L202" s="8">
        <v>53992</v>
      </c>
      <c r="M202" s="8">
        <v>1984</v>
      </c>
      <c r="N202" s="8">
        <v>0</v>
      </c>
      <c r="O202" s="8">
        <v>19719</v>
      </c>
      <c r="P202" s="8">
        <v>0</v>
      </c>
      <c r="Q202" s="29">
        <f t="shared" si="6"/>
        <v>0</v>
      </c>
      <c r="R202" s="29">
        <f t="shared" si="7"/>
        <v>0</v>
      </c>
    </row>
    <row r="203" spans="1:18" ht="25.5" customHeight="1">
      <c r="A203" s="12">
        <v>1399</v>
      </c>
      <c r="B203" s="12">
        <v>4</v>
      </c>
      <c r="C203" s="12" t="s">
        <v>572</v>
      </c>
      <c r="D203" s="33" t="s">
        <v>571</v>
      </c>
      <c r="E203" s="8">
        <v>48339</v>
      </c>
      <c r="F203" s="8">
        <v>29475</v>
      </c>
      <c r="G203" s="8">
        <v>5561</v>
      </c>
      <c r="H203" s="8">
        <v>600</v>
      </c>
      <c r="I203" s="8">
        <v>12703</v>
      </c>
      <c r="J203" s="8">
        <v>0</v>
      </c>
      <c r="K203" s="8">
        <v>75695</v>
      </c>
      <c r="L203" s="8">
        <v>53992</v>
      </c>
      <c r="M203" s="8">
        <v>1984</v>
      </c>
      <c r="N203" s="8">
        <v>0</v>
      </c>
      <c r="O203" s="8">
        <v>19719</v>
      </c>
      <c r="P203" s="8">
        <v>0</v>
      </c>
      <c r="Q203" s="29">
        <f t="shared" si="6"/>
        <v>0</v>
      </c>
      <c r="R203" s="29">
        <f t="shared" si="7"/>
        <v>0</v>
      </c>
    </row>
    <row r="204" spans="1:18" ht="25.5" customHeight="1">
      <c r="A204" s="12">
        <v>1399</v>
      </c>
      <c r="B204" s="12">
        <v>3</v>
      </c>
      <c r="C204" s="12" t="s">
        <v>573</v>
      </c>
      <c r="D204" s="33" t="s">
        <v>574</v>
      </c>
      <c r="E204" s="8">
        <v>18093</v>
      </c>
      <c r="F204" s="8">
        <v>8886</v>
      </c>
      <c r="G204" s="8">
        <v>1000</v>
      </c>
      <c r="H204" s="8">
        <v>0</v>
      </c>
      <c r="I204" s="8">
        <v>7340</v>
      </c>
      <c r="J204" s="8">
        <v>868</v>
      </c>
      <c r="K204" s="8">
        <v>52587</v>
      </c>
      <c r="L204" s="8">
        <v>36754</v>
      </c>
      <c r="M204" s="8">
        <v>800</v>
      </c>
      <c r="N204" s="8">
        <v>0</v>
      </c>
      <c r="O204" s="8">
        <v>14039</v>
      </c>
      <c r="P204" s="8">
        <v>993</v>
      </c>
      <c r="Q204" s="29">
        <f t="shared" si="6"/>
        <v>-1</v>
      </c>
      <c r="R204" s="29">
        <f t="shared" si="7"/>
        <v>1</v>
      </c>
    </row>
    <row r="205" spans="1:18" ht="25.5" customHeight="1">
      <c r="A205" s="12">
        <v>1399</v>
      </c>
      <c r="B205" s="12">
        <v>4</v>
      </c>
      <c r="C205" s="12" t="s">
        <v>575</v>
      </c>
      <c r="D205" s="33" t="s">
        <v>574</v>
      </c>
      <c r="E205" s="8">
        <v>18093</v>
      </c>
      <c r="F205" s="8">
        <v>8886</v>
      </c>
      <c r="G205" s="8">
        <v>1000</v>
      </c>
      <c r="H205" s="8">
        <v>0</v>
      </c>
      <c r="I205" s="8">
        <v>7340</v>
      </c>
      <c r="J205" s="8">
        <v>868</v>
      </c>
      <c r="K205" s="8">
        <v>52587</v>
      </c>
      <c r="L205" s="8">
        <v>36754</v>
      </c>
      <c r="M205" s="8">
        <v>800</v>
      </c>
      <c r="N205" s="8">
        <v>0</v>
      </c>
      <c r="O205" s="8">
        <v>14039</v>
      </c>
      <c r="P205" s="8">
        <v>993</v>
      </c>
      <c r="Q205" s="29">
        <f t="shared" si="6"/>
        <v>-1</v>
      </c>
      <c r="R205" s="29">
        <f t="shared" si="7"/>
        <v>1</v>
      </c>
    </row>
    <row r="206" spans="1:18" ht="25.5" customHeight="1">
      <c r="A206" s="12">
        <v>1399</v>
      </c>
      <c r="B206" s="12">
        <v>3</v>
      </c>
      <c r="C206" s="12" t="s">
        <v>576</v>
      </c>
      <c r="D206" s="33" t="s">
        <v>577</v>
      </c>
      <c r="E206" s="8">
        <v>7747216</v>
      </c>
      <c r="F206" s="8">
        <v>3628877</v>
      </c>
      <c r="G206" s="8">
        <v>87161</v>
      </c>
      <c r="H206" s="8">
        <v>163472</v>
      </c>
      <c r="I206" s="8">
        <v>3798456</v>
      </c>
      <c r="J206" s="8">
        <v>69250</v>
      </c>
      <c r="K206" s="8">
        <v>9326473</v>
      </c>
      <c r="L206" s="8">
        <v>4057640</v>
      </c>
      <c r="M206" s="8">
        <v>152065</v>
      </c>
      <c r="N206" s="8">
        <v>120318</v>
      </c>
      <c r="O206" s="8">
        <v>4934307</v>
      </c>
      <c r="P206" s="8">
        <v>62142</v>
      </c>
      <c r="Q206" s="29">
        <f t="shared" si="6"/>
        <v>0</v>
      </c>
      <c r="R206" s="29">
        <f t="shared" si="7"/>
        <v>1</v>
      </c>
    </row>
    <row r="207" spans="1:18" ht="25.5" customHeight="1">
      <c r="A207" s="12">
        <v>1399</v>
      </c>
      <c r="B207" s="12">
        <v>4</v>
      </c>
      <c r="C207" s="12" t="s">
        <v>578</v>
      </c>
      <c r="D207" s="33" t="s">
        <v>577</v>
      </c>
      <c r="E207" s="8">
        <v>7747216</v>
      </c>
      <c r="F207" s="8">
        <v>3628877</v>
      </c>
      <c r="G207" s="8">
        <v>87161</v>
      </c>
      <c r="H207" s="8">
        <v>163472</v>
      </c>
      <c r="I207" s="8">
        <v>3798456</v>
      </c>
      <c r="J207" s="8">
        <v>69250</v>
      </c>
      <c r="K207" s="8">
        <v>9326473</v>
      </c>
      <c r="L207" s="8">
        <v>4057640</v>
      </c>
      <c r="M207" s="8">
        <v>152065</v>
      </c>
      <c r="N207" s="8">
        <v>120318</v>
      </c>
      <c r="O207" s="8">
        <v>4934307</v>
      </c>
      <c r="P207" s="8">
        <v>62142</v>
      </c>
      <c r="Q207" s="29">
        <f t="shared" si="6"/>
        <v>0</v>
      </c>
      <c r="R207" s="29">
        <f t="shared" si="7"/>
        <v>1</v>
      </c>
    </row>
    <row r="208" spans="1:18" ht="25.5" customHeight="1">
      <c r="A208" s="12">
        <v>1399</v>
      </c>
      <c r="B208" s="12">
        <v>3</v>
      </c>
      <c r="C208" s="12" t="s">
        <v>579</v>
      </c>
      <c r="D208" s="33" t="s">
        <v>562</v>
      </c>
      <c r="E208" s="8">
        <v>249319</v>
      </c>
      <c r="F208" s="8">
        <v>54384</v>
      </c>
      <c r="G208" s="8">
        <v>15436</v>
      </c>
      <c r="H208" s="8">
        <v>0</v>
      </c>
      <c r="I208" s="8">
        <v>176693</v>
      </c>
      <c r="J208" s="8">
        <v>2806</v>
      </c>
      <c r="K208" s="8">
        <v>405926</v>
      </c>
      <c r="L208" s="8">
        <v>158033</v>
      </c>
      <c r="M208" s="8">
        <v>5057</v>
      </c>
      <c r="N208" s="8">
        <v>0</v>
      </c>
      <c r="O208" s="8">
        <v>239855</v>
      </c>
      <c r="P208" s="8">
        <v>2981</v>
      </c>
      <c r="Q208" s="29">
        <f t="shared" si="6"/>
        <v>0</v>
      </c>
      <c r="R208" s="29">
        <f t="shared" si="7"/>
        <v>0</v>
      </c>
    </row>
    <row r="209" spans="1:18" ht="25.5" customHeight="1">
      <c r="A209" s="12">
        <v>1399</v>
      </c>
      <c r="B209" s="12">
        <v>4</v>
      </c>
      <c r="C209" s="12" t="s">
        <v>580</v>
      </c>
      <c r="D209" s="33" t="s">
        <v>562</v>
      </c>
      <c r="E209" s="8">
        <v>249319</v>
      </c>
      <c r="F209" s="8">
        <v>54384</v>
      </c>
      <c r="G209" s="8">
        <v>15436</v>
      </c>
      <c r="H209" s="8">
        <v>0</v>
      </c>
      <c r="I209" s="8">
        <v>176693</v>
      </c>
      <c r="J209" s="8">
        <v>2806</v>
      </c>
      <c r="K209" s="8">
        <v>405926</v>
      </c>
      <c r="L209" s="8">
        <v>158033</v>
      </c>
      <c r="M209" s="8">
        <v>5057</v>
      </c>
      <c r="N209" s="8">
        <v>0</v>
      </c>
      <c r="O209" s="8">
        <v>239855</v>
      </c>
      <c r="P209" s="8">
        <v>2981</v>
      </c>
      <c r="Q209" s="29">
        <f t="shared" si="6"/>
        <v>0</v>
      </c>
      <c r="R209" s="29">
        <f t="shared" si="7"/>
        <v>0</v>
      </c>
    </row>
    <row r="210" spans="1:18" ht="25.5" customHeight="1">
      <c r="A210" s="12">
        <v>1399</v>
      </c>
      <c r="B210" s="12">
        <v>2</v>
      </c>
      <c r="C210" s="12" t="s">
        <v>581</v>
      </c>
      <c r="D210" s="33" t="s">
        <v>582</v>
      </c>
      <c r="E210" s="8">
        <v>188037</v>
      </c>
      <c r="F210" s="8">
        <v>5832</v>
      </c>
      <c r="G210" s="8">
        <v>703</v>
      </c>
      <c r="H210" s="8">
        <v>600</v>
      </c>
      <c r="I210" s="8">
        <v>180823</v>
      </c>
      <c r="J210" s="8">
        <v>80</v>
      </c>
      <c r="K210" s="8">
        <v>995255</v>
      </c>
      <c r="L210" s="8">
        <v>4797</v>
      </c>
      <c r="M210" s="8">
        <v>700804</v>
      </c>
      <c r="N210" s="8">
        <v>0</v>
      </c>
      <c r="O210" s="8">
        <v>289579</v>
      </c>
      <c r="P210" s="8">
        <v>76</v>
      </c>
      <c r="Q210" s="29">
        <f t="shared" si="6"/>
        <v>-1</v>
      </c>
      <c r="R210" s="29">
        <f t="shared" si="7"/>
        <v>-1</v>
      </c>
    </row>
    <row r="211" spans="1:18" ht="25.5" customHeight="1">
      <c r="A211" s="12">
        <v>1399</v>
      </c>
      <c r="B211" s="12">
        <v>3</v>
      </c>
      <c r="C211" s="12" t="s">
        <v>583</v>
      </c>
      <c r="D211" s="33" t="s">
        <v>584</v>
      </c>
      <c r="E211" s="8">
        <v>187537</v>
      </c>
      <c r="F211" s="8">
        <v>5832</v>
      </c>
      <c r="G211" s="8">
        <v>703</v>
      </c>
      <c r="H211" s="8">
        <v>600</v>
      </c>
      <c r="I211" s="8">
        <v>180323</v>
      </c>
      <c r="J211" s="8">
        <v>80</v>
      </c>
      <c r="K211" s="8">
        <v>994755</v>
      </c>
      <c r="L211" s="8">
        <v>4797</v>
      </c>
      <c r="M211" s="8">
        <v>700804</v>
      </c>
      <c r="N211" s="8">
        <v>0</v>
      </c>
      <c r="O211" s="8">
        <v>289079</v>
      </c>
      <c r="P211" s="8">
        <v>76</v>
      </c>
      <c r="Q211" s="29">
        <f t="shared" si="6"/>
        <v>-1</v>
      </c>
      <c r="R211" s="29">
        <f t="shared" si="7"/>
        <v>-1</v>
      </c>
    </row>
    <row r="212" spans="1:18" ht="25.5" customHeight="1">
      <c r="A212" s="12">
        <v>1399</v>
      </c>
      <c r="B212" s="12">
        <v>4</v>
      </c>
      <c r="C212" s="12" t="s">
        <v>585</v>
      </c>
      <c r="D212" s="33" t="s">
        <v>586</v>
      </c>
      <c r="E212" s="8">
        <v>0</v>
      </c>
      <c r="F212" s="8">
        <v>0</v>
      </c>
      <c r="G212" s="8">
        <v>0</v>
      </c>
      <c r="H212" s="8">
        <v>0</v>
      </c>
      <c r="I212" s="8">
        <v>0</v>
      </c>
      <c r="J212" s="8">
        <v>0</v>
      </c>
      <c r="K212" s="8">
        <v>0</v>
      </c>
      <c r="L212" s="8">
        <v>0</v>
      </c>
      <c r="M212" s="8">
        <v>0</v>
      </c>
      <c r="N212" s="8">
        <v>0</v>
      </c>
      <c r="O212" s="8">
        <v>0</v>
      </c>
      <c r="P212" s="8">
        <v>0</v>
      </c>
      <c r="Q212" s="29">
        <f t="shared" si="6"/>
        <v>0</v>
      </c>
      <c r="R212" s="29">
        <f t="shared" si="7"/>
        <v>0</v>
      </c>
    </row>
    <row r="213" spans="1:18" ht="25.5" customHeight="1">
      <c r="A213" s="12">
        <v>1399</v>
      </c>
      <c r="B213" s="12">
        <v>4</v>
      </c>
      <c r="C213" s="12" t="s">
        <v>587</v>
      </c>
      <c r="D213" s="33" t="s">
        <v>588</v>
      </c>
      <c r="E213" s="8">
        <v>114862</v>
      </c>
      <c r="F213" s="8">
        <v>5827</v>
      </c>
      <c r="G213" s="8">
        <v>700</v>
      </c>
      <c r="H213" s="8">
        <v>0</v>
      </c>
      <c r="I213" s="8">
        <v>108335</v>
      </c>
      <c r="J213" s="8">
        <v>0</v>
      </c>
      <c r="K213" s="8">
        <v>866387</v>
      </c>
      <c r="L213" s="8">
        <v>4787</v>
      </c>
      <c r="M213" s="8">
        <v>700800</v>
      </c>
      <c r="N213" s="8">
        <v>0</v>
      </c>
      <c r="O213" s="8">
        <v>160800</v>
      </c>
      <c r="P213" s="8">
        <v>0</v>
      </c>
      <c r="Q213" s="29">
        <f t="shared" si="6"/>
        <v>0</v>
      </c>
      <c r="R213" s="29">
        <f t="shared" si="7"/>
        <v>0</v>
      </c>
    </row>
    <row r="214" spans="1:18" ht="25.5" customHeight="1">
      <c r="A214" s="12">
        <v>1399</v>
      </c>
      <c r="B214" s="12">
        <v>4</v>
      </c>
      <c r="C214" s="12" t="s">
        <v>589</v>
      </c>
      <c r="D214" s="33" t="s">
        <v>590</v>
      </c>
      <c r="E214" s="8">
        <v>24560</v>
      </c>
      <c r="F214" s="8">
        <v>5</v>
      </c>
      <c r="G214" s="8">
        <v>3</v>
      </c>
      <c r="H214" s="8">
        <v>0</v>
      </c>
      <c r="I214" s="8">
        <v>24472</v>
      </c>
      <c r="J214" s="8">
        <v>80</v>
      </c>
      <c r="K214" s="8">
        <v>26343</v>
      </c>
      <c r="L214" s="8">
        <v>10</v>
      </c>
      <c r="M214" s="8">
        <v>4</v>
      </c>
      <c r="N214" s="8">
        <v>0</v>
      </c>
      <c r="O214" s="8">
        <v>26253</v>
      </c>
      <c r="P214" s="8">
        <v>76</v>
      </c>
      <c r="Q214" s="29">
        <f t="shared" si="6"/>
        <v>0</v>
      </c>
      <c r="R214" s="29">
        <f t="shared" si="7"/>
        <v>0</v>
      </c>
    </row>
    <row r="215" spans="1:18" ht="25.5" customHeight="1">
      <c r="A215" s="12">
        <v>1399</v>
      </c>
      <c r="B215" s="12">
        <v>4</v>
      </c>
      <c r="C215" s="12" t="s">
        <v>591</v>
      </c>
      <c r="D215" s="33" t="s">
        <v>592</v>
      </c>
      <c r="E215" s="8">
        <v>48116</v>
      </c>
      <c r="F215" s="8">
        <v>0</v>
      </c>
      <c r="G215" s="8">
        <v>0</v>
      </c>
      <c r="H215" s="8">
        <v>600</v>
      </c>
      <c r="I215" s="8">
        <v>47516</v>
      </c>
      <c r="J215" s="8">
        <v>0</v>
      </c>
      <c r="K215" s="8">
        <v>102025</v>
      </c>
      <c r="L215" s="8">
        <v>0</v>
      </c>
      <c r="M215" s="8">
        <v>0</v>
      </c>
      <c r="N215" s="8">
        <v>0</v>
      </c>
      <c r="O215" s="8">
        <v>102025</v>
      </c>
      <c r="P215" s="8">
        <v>0</v>
      </c>
      <c r="Q215" s="29">
        <f t="shared" si="6"/>
        <v>0</v>
      </c>
      <c r="R215" s="29">
        <f t="shared" si="7"/>
        <v>0</v>
      </c>
    </row>
    <row r="216" spans="1:18" ht="25.5" customHeight="1">
      <c r="A216" s="12">
        <v>0</v>
      </c>
      <c r="B216" s="12">
        <v>0</v>
      </c>
      <c r="C216" s="12">
        <v>0</v>
      </c>
      <c r="D216" s="33">
        <v>0</v>
      </c>
      <c r="E216" s="8">
        <v>0</v>
      </c>
      <c r="F216" s="8">
        <v>0</v>
      </c>
      <c r="G216" s="8">
        <v>0</v>
      </c>
      <c r="H216" s="8">
        <v>0</v>
      </c>
      <c r="I216" s="8">
        <v>0</v>
      </c>
      <c r="J216" s="8">
        <v>0</v>
      </c>
      <c r="K216" s="8">
        <v>0</v>
      </c>
      <c r="L216" s="8">
        <v>0</v>
      </c>
      <c r="M216" s="8">
        <v>0</v>
      </c>
      <c r="N216" s="8">
        <v>0</v>
      </c>
      <c r="O216" s="8">
        <v>0</v>
      </c>
      <c r="P216" s="8">
        <v>0</v>
      </c>
      <c r="Q216" s="29">
        <f t="shared" si="6"/>
        <v>0</v>
      </c>
      <c r="R216" s="29">
        <f t="shared" si="7"/>
        <v>0</v>
      </c>
    </row>
    <row r="217" spans="1:18" ht="25.5" customHeight="1">
      <c r="A217" s="12">
        <v>0</v>
      </c>
      <c r="B217" s="12">
        <v>0</v>
      </c>
      <c r="C217" s="12">
        <v>0</v>
      </c>
      <c r="D217" s="33">
        <v>0</v>
      </c>
      <c r="E217" s="8">
        <v>0</v>
      </c>
      <c r="F217" s="8">
        <v>0</v>
      </c>
      <c r="G217" s="8">
        <v>0</v>
      </c>
      <c r="H217" s="8">
        <v>0</v>
      </c>
      <c r="I217" s="8">
        <v>0</v>
      </c>
      <c r="J217" s="8">
        <v>0</v>
      </c>
      <c r="K217" s="8">
        <v>0</v>
      </c>
      <c r="L217" s="8">
        <v>0</v>
      </c>
      <c r="M217" s="8">
        <v>0</v>
      </c>
      <c r="N217" s="8">
        <v>0</v>
      </c>
      <c r="O217" s="8">
        <v>0</v>
      </c>
      <c r="P217" s="8">
        <v>0</v>
      </c>
      <c r="Q217" s="29">
        <f t="shared" si="6"/>
        <v>0</v>
      </c>
      <c r="R217" s="29">
        <f t="shared" si="7"/>
        <v>0</v>
      </c>
    </row>
    <row r="218" spans="1:18" ht="25.5" customHeight="1">
      <c r="A218" s="12">
        <v>0</v>
      </c>
      <c r="B218" s="12">
        <v>0</v>
      </c>
      <c r="C218" s="12">
        <v>0</v>
      </c>
      <c r="D218" s="33">
        <v>0</v>
      </c>
      <c r="E218" s="8">
        <v>0</v>
      </c>
      <c r="F218" s="8">
        <v>0</v>
      </c>
      <c r="G218" s="8">
        <v>0</v>
      </c>
      <c r="H218" s="8">
        <v>0</v>
      </c>
      <c r="I218" s="8">
        <v>0</v>
      </c>
      <c r="J218" s="8">
        <v>0</v>
      </c>
      <c r="K218" s="8">
        <v>0</v>
      </c>
      <c r="L218" s="8">
        <v>0</v>
      </c>
      <c r="M218" s="8">
        <v>0</v>
      </c>
      <c r="N218" s="8">
        <v>0</v>
      </c>
      <c r="O218" s="8">
        <v>0</v>
      </c>
      <c r="P218" s="8">
        <v>0</v>
      </c>
      <c r="Q218" s="29">
        <f t="shared" si="6"/>
        <v>0</v>
      </c>
      <c r="R218" s="29">
        <f t="shared" si="7"/>
        <v>0</v>
      </c>
    </row>
    <row r="219" spans="1:18" ht="25.5" customHeight="1">
      <c r="A219" s="12">
        <v>0</v>
      </c>
      <c r="B219" s="12">
        <v>0</v>
      </c>
      <c r="C219" s="12">
        <v>0</v>
      </c>
      <c r="D219" s="33">
        <v>0</v>
      </c>
      <c r="E219" s="8">
        <v>0</v>
      </c>
      <c r="F219" s="8">
        <v>0</v>
      </c>
      <c r="G219" s="8">
        <v>0</v>
      </c>
      <c r="H219" s="8">
        <v>0</v>
      </c>
      <c r="I219" s="8">
        <v>0</v>
      </c>
      <c r="J219" s="8">
        <v>0</v>
      </c>
      <c r="K219" s="8">
        <v>0</v>
      </c>
      <c r="L219" s="8">
        <v>0</v>
      </c>
      <c r="M219" s="8">
        <v>0</v>
      </c>
      <c r="N219" s="8">
        <v>0</v>
      </c>
      <c r="O219" s="8">
        <v>0</v>
      </c>
      <c r="P219" s="8">
        <v>0</v>
      </c>
      <c r="Q219" s="29">
        <f t="shared" si="6"/>
        <v>0</v>
      </c>
      <c r="R219" s="29">
        <f t="shared" si="7"/>
        <v>0</v>
      </c>
    </row>
    <row r="220" spans="1:18" ht="25.5" customHeight="1">
      <c r="A220" s="12">
        <v>0</v>
      </c>
      <c r="B220" s="12">
        <v>0</v>
      </c>
      <c r="C220" s="12">
        <v>0</v>
      </c>
      <c r="D220" s="33">
        <v>0</v>
      </c>
      <c r="E220" s="8">
        <v>0</v>
      </c>
      <c r="F220" s="8">
        <v>0</v>
      </c>
      <c r="G220" s="8">
        <v>0</v>
      </c>
      <c r="H220" s="8">
        <v>0</v>
      </c>
      <c r="I220" s="8">
        <v>0</v>
      </c>
      <c r="J220" s="8">
        <v>0</v>
      </c>
      <c r="K220" s="8">
        <v>0</v>
      </c>
      <c r="L220" s="8">
        <v>0</v>
      </c>
      <c r="M220" s="8">
        <v>0</v>
      </c>
      <c r="N220" s="8">
        <v>0</v>
      </c>
      <c r="O220" s="8">
        <v>0</v>
      </c>
      <c r="P220" s="8">
        <v>0</v>
      </c>
      <c r="Q220" s="29">
        <f t="shared" si="6"/>
        <v>0</v>
      </c>
      <c r="R220" s="29">
        <f t="shared" si="7"/>
        <v>0</v>
      </c>
    </row>
    <row r="221" spans="1:18" ht="25.5" customHeight="1">
      <c r="A221" s="12">
        <v>0</v>
      </c>
      <c r="B221" s="12">
        <v>0</v>
      </c>
      <c r="C221" s="12">
        <v>0</v>
      </c>
      <c r="D221" s="33">
        <v>0</v>
      </c>
      <c r="E221" s="8">
        <v>0</v>
      </c>
      <c r="F221" s="8">
        <v>0</v>
      </c>
      <c r="G221" s="8">
        <v>0</v>
      </c>
      <c r="H221" s="8">
        <v>0</v>
      </c>
      <c r="I221" s="8">
        <v>0</v>
      </c>
      <c r="J221" s="8">
        <v>0</v>
      </c>
      <c r="K221" s="8">
        <v>0</v>
      </c>
      <c r="L221" s="8">
        <v>0</v>
      </c>
      <c r="M221" s="8">
        <v>0</v>
      </c>
      <c r="N221" s="8">
        <v>0</v>
      </c>
      <c r="O221" s="8">
        <v>0</v>
      </c>
      <c r="P221" s="8">
        <v>0</v>
      </c>
      <c r="Q221" s="29">
        <f t="shared" si="6"/>
        <v>0</v>
      </c>
      <c r="R221" s="29">
        <f t="shared" si="7"/>
        <v>0</v>
      </c>
    </row>
    <row r="222" spans="1:18" ht="25.5" customHeight="1">
      <c r="A222" s="12">
        <v>0</v>
      </c>
      <c r="B222" s="12">
        <v>0</v>
      </c>
      <c r="C222" s="12">
        <v>0</v>
      </c>
      <c r="D222" s="33">
        <v>0</v>
      </c>
      <c r="E222" s="8">
        <v>0</v>
      </c>
      <c r="F222" s="8">
        <v>0</v>
      </c>
      <c r="G222" s="8">
        <v>0</v>
      </c>
      <c r="H222" s="8">
        <v>0</v>
      </c>
      <c r="I222" s="8">
        <v>0</v>
      </c>
      <c r="J222" s="8">
        <v>0</v>
      </c>
      <c r="K222" s="8">
        <v>0</v>
      </c>
      <c r="L222" s="8">
        <v>0</v>
      </c>
      <c r="M222" s="8">
        <v>0</v>
      </c>
      <c r="N222" s="8">
        <v>0</v>
      </c>
      <c r="O222" s="8">
        <v>0</v>
      </c>
      <c r="P222" s="8">
        <v>0</v>
      </c>
      <c r="Q222" s="29">
        <f t="shared" si="6"/>
        <v>0</v>
      </c>
      <c r="R222" s="29">
        <f t="shared" si="7"/>
        <v>0</v>
      </c>
    </row>
    <row r="223" spans="1:18" ht="25.5" customHeight="1">
      <c r="A223" s="12">
        <v>0</v>
      </c>
      <c r="B223" s="12">
        <v>0</v>
      </c>
      <c r="C223" s="12">
        <v>0</v>
      </c>
      <c r="D223" s="33">
        <v>0</v>
      </c>
      <c r="E223" s="8">
        <v>0</v>
      </c>
      <c r="F223" s="8">
        <v>0</v>
      </c>
      <c r="G223" s="8">
        <v>0</v>
      </c>
      <c r="H223" s="8">
        <v>0</v>
      </c>
      <c r="I223" s="8">
        <v>0</v>
      </c>
      <c r="J223" s="8">
        <v>0</v>
      </c>
      <c r="K223" s="8">
        <v>0</v>
      </c>
      <c r="L223" s="8">
        <v>0</v>
      </c>
      <c r="M223" s="8">
        <v>0</v>
      </c>
      <c r="N223" s="8">
        <v>0</v>
      </c>
      <c r="O223" s="8">
        <v>0</v>
      </c>
      <c r="P223" s="8">
        <v>0</v>
      </c>
      <c r="Q223" s="29">
        <f t="shared" si="6"/>
        <v>0</v>
      </c>
      <c r="R223" s="29">
        <f t="shared" si="7"/>
        <v>0</v>
      </c>
    </row>
    <row r="224" spans="1:18" ht="25.5" customHeight="1">
      <c r="A224" s="12">
        <v>0</v>
      </c>
      <c r="B224" s="12">
        <v>0</v>
      </c>
      <c r="C224" s="12">
        <v>0</v>
      </c>
      <c r="D224" s="33">
        <v>0</v>
      </c>
      <c r="E224" s="8">
        <v>0</v>
      </c>
      <c r="F224" s="8">
        <v>0</v>
      </c>
      <c r="G224" s="8">
        <v>0</v>
      </c>
      <c r="H224" s="8">
        <v>0</v>
      </c>
      <c r="I224" s="8">
        <v>0</v>
      </c>
      <c r="J224" s="8">
        <v>0</v>
      </c>
      <c r="K224" s="8">
        <v>0</v>
      </c>
      <c r="L224" s="8">
        <v>0</v>
      </c>
      <c r="M224" s="8">
        <v>0</v>
      </c>
      <c r="N224" s="8">
        <v>0</v>
      </c>
      <c r="O224" s="8">
        <v>0</v>
      </c>
      <c r="P224" s="8">
        <v>0</v>
      </c>
      <c r="Q224" s="29">
        <f t="shared" si="6"/>
        <v>0</v>
      </c>
      <c r="R224" s="29">
        <f t="shared" si="7"/>
        <v>0</v>
      </c>
    </row>
    <row r="225" spans="1:18" ht="25.5" customHeight="1">
      <c r="A225" s="12">
        <v>0</v>
      </c>
      <c r="B225" s="12">
        <v>0</v>
      </c>
      <c r="C225" s="12">
        <v>0</v>
      </c>
      <c r="D225" s="33">
        <v>0</v>
      </c>
      <c r="E225" s="8">
        <v>0</v>
      </c>
      <c r="F225" s="8">
        <v>0</v>
      </c>
      <c r="G225" s="8">
        <v>0</v>
      </c>
      <c r="H225" s="8">
        <v>0</v>
      </c>
      <c r="I225" s="8">
        <v>0</v>
      </c>
      <c r="J225" s="8">
        <v>0</v>
      </c>
      <c r="K225" s="8">
        <v>0</v>
      </c>
      <c r="L225" s="8">
        <v>0</v>
      </c>
      <c r="M225" s="8">
        <v>0</v>
      </c>
      <c r="N225" s="8">
        <v>0</v>
      </c>
      <c r="O225" s="8">
        <v>0</v>
      </c>
      <c r="P225" s="8">
        <v>0</v>
      </c>
      <c r="Q225" s="29">
        <f t="shared" si="6"/>
        <v>0</v>
      </c>
      <c r="R225" s="29">
        <f t="shared" si="7"/>
        <v>0</v>
      </c>
    </row>
    <row r="226" spans="1:18" s="19" customFormat="1" ht="25.5" customHeight="1">
      <c r="A226" s="17"/>
      <c r="B226" s="17"/>
      <c r="C226" s="18"/>
      <c r="D226" s="37"/>
      <c r="E226" s="27">
        <f>E4-E5-E27-E32-E35-E46-E51-E57-E65-E70-E74-E79-E91-E94-E100-E111-E119-E129-E147-E162-E181-E188-E198-E201-E215</f>
        <v>188133472</v>
      </c>
      <c r="F226" s="27">
        <f t="shared" ref="F226:P226" si="8">F4-F5-F27-F32-F35-F46-F51-F57-F65-F70-F74-F79-F91-F94-F100-F111-F119-F129-F147-F162-F181-F188-F198-F201-F215</f>
        <v>58525873</v>
      </c>
      <c r="G226" s="27">
        <f t="shared" si="8"/>
        <v>7249289</v>
      </c>
      <c r="H226" s="27">
        <f t="shared" si="8"/>
        <v>2514394</v>
      </c>
      <c r="I226" s="27">
        <f t="shared" si="8"/>
        <v>114451012</v>
      </c>
      <c r="J226" s="27">
        <f t="shared" si="8"/>
        <v>5392906</v>
      </c>
      <c r="K226" s="27">
        <f t="shared" si="8"/>
        <v>314933490</v>
      </c>
      <c r="L226" s="27">
        <f t="shared" si="8"/>
        <v>113890882</v>
      </c>
      <c r="M226" s="27">
        <f t="shared" si="8"/>
        <v>11777584</v>
      </c>
      <c r="N226" s="27">
        <f t="shared" si="8"/>
        <v>3482815</v>
      </c>
      <c r="O226" s="27">
        <f t="shared" si="8"/>
        <v>174877928</v>
      </c>
      <c r="P226" s="27">
        <f t="shared" si="8"/>
        <v>10904281</v>
      </c>
    </row>
  </sheetData>
  <mergeCells count="8">
    <mergeCell ref="A2:A3"/>
    <mergeCell ref="D2:D3"/>
    <mergeCell ref="C1:P1"/>
    <mergeCell ref="B2:B3"/>
    <mergeCell ref="C2:C3"/>
    <mergeCell ref="K2:P2"/>
    <mergeCell ref="A1:B1"/>
    <mergeCell ref="E2:J2"/>
  </mergeCells>
  <hyperlinks>
    <hyperlink ref="A1" location="'فهرست جداول'!A1" display="'فهرست جداول'!A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7"/>
  <sheetViews>
    <sheetView rightToLeft="1" workbookViewId="0">
      <selection sqref="A1:B1"/>
    </sheetView>
  </sheetViews>
  <sheetFormatPr defaultColWidth="9.140625" defaultRowHeight="25.5" customHeight="1"/>
  <cols>
    <col min="1" max="1" width="8.85546875" style="13" customWidth="1"/>
    <col min="2" max="2" width="17.7109375" style="14" bestFit="1" customWidth="1"/>
    <col min="3" max="6" width="14.42578125" style="11" customWidth="1"/>
    <col min="7" max="7" width="16.28515625" style="11" customWidth="1"/>
    <col min="8" max="9" width="13" style="11" customWidth="1"/>
    <col min="10" max="10" width="12.7109375" style="11" customWidth="1"/>
    <col min="11" max="11" width="14" style="11" customWidth="1"/>
    <col min="12" max="12" width="12.42578125" style="11" customWidth="1"/>
    <col min="13" max="13" width="13.28515625" style="11" customWidth="1"/>
    <col min="14" max="14" width="22.7109375" style="11" customWidth="1"/>
    <col min="15" max="19" width="13.28515625" style="11" customWidth="1"/>
    <col min="20" max="20" width="16.85546875" style="11" customWidth="1"/>
    <col min="21" max="21" width="18.7109375" style="11" customWidth="1"/>
    <col min="22" max="22" width="16.140625" style="11" customWidth="1"/>
    <col min="23" max="24" width="14" style="11" bestFit="1" customWidth="1"/>
    <col min="25" max="25" width="12" style="11" customWidth="1"/>
    <col min="26" max="26" width="13.42578125" style="11" customWidth="1"/>
    <col min="27" max="27" width="15.7109375" style="11" customWidth="1"/>
    <col min="28" max="33" width="9.140625" style="19"/>
    <col min="34" max="16384" width="9.140625" style="11"/>
  </cols>
  <sheetData>
    <row r="1" spans="1:33" ht="36.75" customHeight="1" thickBot="1">
      <c r="A1" s="51" t="s">
        <v>160</v>
      </c>
      <c r="B1" s="51"/>
      <c r="C1" s="50" t="s">
        <v>173</v>
      </c>
      <c r="D1" s="50"/>
      <c r="E1" s="50"/>
      <c r="F1" s="50"/>
      <c r="G1" s="50"/>
      <c r="H1" s="50"/>
      <c r="I1" s="50"/>
      <c r="J1" s="50"/>
      <c r="K1" s="50"/>
      <c r="L1" s="50"/>
      <c r="M1" s="50"/>
      <c r="N1" s="50"/>
      <c r="O1" s="50"/>
      <c r="P1" s="50"/>
      <c r="Q1" s="50"/>
      <c r="R1" s="50"/>
      <c r="S1" s="50"/>
      <c r="T1" s="50"/>
      <c r="U1" s="50"/>
      <c r="V1" s="50"/>
      <c r="W1" s="50"/>
      <c r="X1" s="50"/>
      <c r="Y1" s="50"/>
      <c r="Z1" s="50"/>
      <c r="AA1" s="50"/>
    </row>
    <row r="2" spans="1:33" ht="25.5" customHeight="1" thickBot="1">
      <c r="A2" s="46" t="s">
        <v>126</v>
      </c>
      <c r="B2" s="46" t="s">
        <v>153</v>
      </c>
      <c r="C2" s="41" t="s">
        <v>11</v>
      </c>
      <c r="D2" s="52" t="s">
        <v>129</v>
      </c>
      <c r="E2" s="53"/>
      <c r="F2" s="41" t="s">
        <v>85</v>
      </c>
      <c r="G2" s="41"/>
      <c r="H2" s="41"/>
      <c r="I2" s="41"/>
      <c r="J2" s="41"/>
      <c r="K2" s="41"/>
      <c r="L2" s="41"/>
      <c r="M2" s="41" t="s">
        <v>88</v>
      </c>
      <c r="N2" s="41" t="s">
        <v>155</v>
      </c>
      <c r="O2" s="41"/>
      <c r="P2" s="54" t="s">
        <v>159</v>
      </c>
      <c r="Q2" s="54" t="s">
        <v>156</v>
      </c>
      <c r="R2" s="41" t="s">
        <v>158</v>
      </c>
      <c r="S2" s="41"/>
      <c r="T2" s="41" t="s">
        <v>123</v>
      </c>
      <c r="U2" s="41" t="s">
        <v>124</v>
      </c>
      <c r="V2" s="41" t="s">
        <v>86</v>
      </c>
      <c r="W2" s="41" t="s">
        <v>87</v>
      </c>
      <c r="X2" s="41"/>
      <c r="Y2" s="41" t="s">
        <v>89</v>
      </c>
      <c r="Z2" s="41" t="s">
        <v>90</v>
      </c>
      <c r="AA2" s="41"/>
    </row>
    <row r="3" spans="1:33" ht="25.5" customHeight="1" thickBot="1">
      <c r="A3" s="47"/>
      <c r="B3" s="47"/>
      <c r="C3" s="41"/>
      <c r="D3" s="54" t="s">
        <v>128</v>
      </c>
      <c r="E3" s="54" t="s">
        <v>127</v>
      </c>
      <c r="F3" s="41" t="s">
        <v>91</v>
      </c>
      <c r="G3" s="41"/>
      <c r="H3" s="41"/>
      <c r="I3" s="41" t="s">
        <v>92</v>
      </c>
      <c r="J3" s="41"/>
      <c r="K3" s="41" t="s">
        <v>93</v>
      </c>
      <c r="L3" s="41"/>
      <c r="M3" s="41"/>
      <c r="N3" s="41"/>
      <c r="O3" s="41"/>
      <c r="P3" s="44"/>
      <c r="Q3" s="44"/>
      <c r="R3" s="54" t="s">
        <v>97</v>
      </c>
      <c r="S3" s="54" t="s">
        <v>98</v>
      </c>
      <c r="T3" s="41"/>
      <c r="U3" s="41"/>
      <c r="V3" s="42"/>
      <c r="W3" s="41"/>
      <c r="X3" s="41"/>
      <c r="Y3" s="42"/>
      <c r="Z3" s="41" t="s">
        <v>94</v>
      </c>
      <c r="AA3" s="41" t="s">
        <v>95</v>
      </c>
    </row>
    <row r="4" spans="1:33" ht="25.5" customHeight="1" thickBot="1">
      <c r="A4" s="47"/>
      <c r="B4" s="47"/>
      <c r="C4" s="41"/>
      <c r="D4" s="45"/>
      <c r="E4" s="45"/>
      <c r="F4" s="20" t="s">
        <v>2</v>
      </c>
      <c r="G4" s="20" t="s">
        <v>96</v>
      </c>
      <c r="H4" s="20" t="s">
        <v>7</v>
      </c>
      <c r="I4" s="20" t="s">
        <v>96</v>
      </c>
      <c r="J4" s="20" t="s">
        <v>7</v>
      </c>
      <c r="K4" s="20" t="s">
        <v>96</v>
      </c>
      <c r="L4" s="20" t="s">
        <v>7</v>
      </c>
      <c r="M4" s="41"/>
      <c r="N4" s="20" t="s">
        <v>157</v>
      </c>
      <c r="O4" s="21" t="s">
        <v>154</v>
      </c>
      <c r="P4" s="45"/>
      <c r="Q4" s="45"/>
      <c r="R4" s="45"/>
      <c r="S4" s="45"/>
      <c r="T4" s="41"/>
      <c r="U4" s="41"/>
      <c r="V4" s="42"/>
      <c r="W4" s="20" t="s">
        <v>20</v>
      </c>
      <c r="X4" s="20" t="s">
        <v>21</v>
      </c>
      <c r="Y4" s="42"/>
      <c r="Z4" s="41"/>
      <c r="AA4" s="41"/>
    </row>
    <row r="5" spans="1:33" ht="25.5" customHeight="1">
      <c r="A5" s="12">
        <v>1399</v>
      </c>
      <c r="B5" s="12" t="s">
        <v>593</v>
      </c>
      <c r="C5" s="8">
        <v>23897</v>
      </c>
      <c r="D5" s="8">
        <v>23797</v>
      </c>
      <c r="E5" s="8">
        <v>100</v>
      </c>
      <c r="F5" s="8">
        <v>484729</v>
      </c>
      <c r="G5" s="8">
        <v>422147</v>
      </c>
      <c r="H5" s="8">
        <v>62582</v>
      </c>
      <c r="I5" s="8">
        <v>406623</v>
      </c>
      <c r="J5" s="8">
        <v>61681</v>
      </c>
      <c r="K5" s="8">
        <v>15524</v>
      </c>
      <c r="L5" s="8">
        <v>901</v>
      </c>
      <c r="M5" s="8">
        <v>211431234</v>
      </c>
      <c r="N5" s="8">
        <v>2435562936</v>
      </c>
      <c r="O5" s="8">
        <v>133382836</v>
      </c>
      <c r="P5" s="8">
        <v>3633378467</v>
      </c>
      <c r="Q5" s="8">
        <v>3557669245</v>
      </c>
      <c r="R5" s="8">
        <v>302921320</v>
      </c>
      <c r="S5" s="8">
        <v>1457587</v>
      </c>
      <c r="T5" s="8">
        <v>2489234390</v>
      </c>
      <c r="U5" s="8">
        <v>3706868025</v>
      </c>
      <c r="V5" s="8">
        <v>1217633635</v>
      </c>
      <c r="W5" s="8">
        <v>4269688</v>
      </c>
      <c r="X5" s="8">
        <v>46257183</v>
      </c>
      <c r="Y5" s="8">
        <v>10906877</v>
      </c>
      <c r="Z5" s="8">
        <v>189154180</v>
      </c>
      <c r="AA5" s="8">
        <v>98724317</v>
      </c>
      <c r="AB5" s="29">
        <f t="shared" ref="AB5:AB36" si="0">C5-D5-E5</f>
        <v>0</v>
      </c>
      <c r="AC5" s="19">
        <f>F5-G5-H5</f>
        <v>0</v>
      </c>
      <c r="AD5" s="19">
        <f>G5-I5-K5</f>
        <v>0</v>
      </c>
      <c r="AE5" s="19">
        <f>H5-J5-L5</f>
        <v>0</v>
      </c>
      <c r="AF5" s="19">
        <f>F5-I5-J5-K5-L5</f>
        <v>0</v>
      </c>
      <c r="AG5" s="29">
        <f>U5-T5-V5</f>
        <v>0</v>
      </c>
    </row>
    <row r="6" spans="1:33" ht="25.5" customHeight="1">
      <c r="A6" s="12">
        <v>1399</v>
      </c>
      <c r="B6" s="12" t="s">
        <v>594</v>
      </c>
      <c r="C6" s="8">
        <v>1491</v>
      </c>
      <c r="D6" s="8">
        <v>1486</v>
      </c>
      <c r="E6" s="8">
        <v>5</v>
      </c>
      <c r="F6" s="8">
        <v>30421</v>
      </c>
      <c r="G6" s="8">
        <v>27104</v>
      </c>
      <c r="H6" s="8">
        <v>3318</v>
      </c>
      <c r="I6" s="8">
        <v>25676</v>
      </c>
      <c r="J6" s="8">
        <v>3243</v>
      </c>
      <c r="K6" s="8">
        <v>1428</v>
      </c>
      <c r="L6" s="8">
        <v>75</v>
      </c>
      <c r="M6" s="8">
        <v>12139439</v>
      </c>
      <c r="N6" s="8">
        <v>208691876</v>
      </c>
      <c r="O6" s="8">
        <v>1755146</v>
      </c>
      <c r="P6" s="8">
        <v>276627388</v>
      </c>
      <c r="Q6" s="8">
        <v>276040538</v>
      </c>
      <c r="R6" s="8">
        <v>27293036</v>
      </c>
      <c r="S6" s="8">
        <v>122244</v>
      </c>
      <c r="T6" s="8">
        <v>211529906</v>
      </c>
      <c r="U6" s="8">
        <v>281783226</v>
      </c>
      <c r="V6" s="8">
        <v>70253321</v>
      </c>
      <c r="W6" s="8">
        <v>29237</v>
      </c>
      <c r="X6" s="8">
        <v>1904062</v>
      </c>
      <c r="Y6" s="8">
        <v>323200</v>
      </c>
      <c r="Z6" s="8">
        <v>7407308</v>
      </c>
      <c r="AA6" s="8">
        <v>3544716</v>
      </c>
      <c r="AB6" s="29">
        <f t="shared" si="0"/>
        <v>0</v>
      </c>
      <c r="AC6" s="19">
        <f t="shared" ref="AC6:AC36" si="1">F6-G6-H6</f>
        <v>-1</v>
      </c>
      <c r="AD6" s="19">
        <f t="shared" ref="AD6:AD36" si="2">G6-I6-K6</f>
        <v>0</v>
      </c>
      <c r="AE6" s="19">
        <f t="shared" ref="AE6:AE36" si="3">H6-J6-L6</f>
        <v>0</v>
      </c>
      <c r="AF6" s="19">
        <f t="shared" ref="AF6:AF36" si="4">F6-I6-J6-K6-L6</f>
        <v>-1</v>
      </c>
      <c r="AG6" s="29">
        <f t="shared" ref="AG6:AG36" si="5">U6-T6-V6</f>
        <v>-1</v>
      </c>
    </row>
    <row r="7" spans="1:33" ht="25.5" customHeight="1">
      <c r="A7" s="12">
        <v>1399</v>
      </c>
      <c r="B7" s="12" t="s">
        <v>595</v>
      </c>
      <c r="C7" s="8">
        <v>604</v>
      </c>
      <c r="D7" s="8">
        <v>601</v>
      </c>
      <c r="E7" s="8">
        <v>3</v>
      </c>
      <c r="F7" s="8">
        <v>11553</v>
      </c>
      <c r="G7" s="8">
        <v>10219</v>
      </c>
      <c r="H7" s="8">
        <v>1334</v>
      </c>
      <c r="I7" s="8">
        <v>9610</v>
      </c>
      <c r="J7" s="8">
        <v>1314</v>
      </c>
      <c r="K7" s="8">
        <v>608</v>
      </c>
      <c r="L7" s="8">
        <v>20</v>
      </c>
      <c r="M7" s="8">
        <v>4583324</v>
      </c>
      <c r="N7" s="8">
        <v>49148330</v>
      </c>
      <c r="O7" s="8">
        <v>1357596</v>
      </c>
      <c r="P7" s="8">
        <v>71482437</v>
      </c>
      <c r="Q7" s="8">
        <v>70750964</v>
      </c>
      <c r="R7" s="8">
        <v>6452024</v>
      </c>
      <c r="S7" s="8">
        <v>28897</v>
      </c>
      <c r="T7" s="8">
        <v>50636160</v>
      </c>
      <c r="U7" s="8">
        <v>72543944</v>
      </c>
      <c r="V7" s="8">
        <v>21907784</v>
      </c>
      <c r="W7" s="8">
        <v>11117</v>
      </c>
      <c r="X7" s="8">
        <v>1421426</v>
      </c>
      <c r="Y7" s="8">
        <v>431475</v>
      </c>
      <c r="Z7" s="8">
        <v>3117669</v>
      </c>
      <c r="AA7" s="8">
        <v>1627462</v>
      </c>
      <c r="AB7" s="29">
        <f t="shared" si="0"/>
        <v>0</v>
      </c>
      <c r="AC7" s="19">
        <f t="shared" si="1"/>
        <v>0</v>
      </c>
      <c r="AD7" s="19">
        <f t="shared" si="2"/>
        <v>1</v>
      </c>
      <c r="AE7" s="19">
        <f t="shared" si="3"/>
        <v>0</v>
      </c>
      <c r="AF7" s="19">
        <f t="shared" si="4"/>
        <v>1</v>
      </c>
      <c r="AG7" s="29">
        <f t="shared" si="5"/>
        <v>0</v>
      </c>
    </row>
    <row r="8" spans="1:33" ht="25.5" customHeight="1">
      <c r="A8" s="12">
        <v>1399</v>
      </c>
      <c r="B8" s="12" t="s">
        <v>596</v>
      </c>
      <c r="C8" s="8">
        <v>254</v>
      </c>
      <c r="D8" s="8">
        <v>249</v>
      </c>
      <c r="E8" s="8">
        <v>5</v>
      </c>
      <c r="F8" s="8">
        <v>4766</v>
      </c>
      <c r="G8" s="8">
        <v>4059</v>
      </c>
      <c r="H8" s="8">
        <v>706</v>
      </c>
      <c r="I8" s="8">
        <v>3858</v>
      </c>
      <c r="J8" s="8">
        <v>698</v>
      </c>
      <c r="K8" s="8">
        <v>201</v>
      </c>
      <c r="L8" s="8">
        <v>9</v>
      </c>
      <c r="M8" s="8">
        <v>1762530</v>
      </c>
      <c r="N8" s="8">
        <v>18050947</v>
      </c>
      <c r="O8" s="8">
        <v>63838</v>
      </c>
      <c r="P8" s="8">
        <v>39354530</v>
      </c>
      <c r="Q8" s="8">
        <v>38149949</v>
      </c>
      <c r="R8" s="8">
        <v>507481</v>
      </c>
      <c r="S8" s="8">
        <v>7542</v>
      </c>
      <c r="T8" s="8">
        <v>18592484</v>
      </c>
      <c r="U8" s="8">
        <v>39908497</v>
      </c>
      <c r="V8" s="8">
        <v>21316013</v>
      </c>
      <c r="W8" s="8">
        <v>6805</v>
      </c>
      <c r="X8" s="8">
        <v>442859</v>
      </c>
      <c r="Y8" s="8">
        <v>49163</v>
      </c>
      <c r="Z8" s="8">
        <v>1570570</v>
      </c>
      <c r="AA8" s="8">
        <v>1220278</v>
      </c>
      <c r="AB8" s="29">
        <f t="shared" si="0"/>
        <v>0</v>
      </c>
      <c r="AC8" s="19">
        <f t="shared" si="1"/>
        <v>1</v>
      </c>
      <c r="AD8" s="19">
        <f t="shared" si="2"/>
        <v>0</v>
      </c>
      <c r="AE8" s="19">
        <f t="shared" si="3"/>
        <v>-1</v>
      </c>
      <c r="AF8" s="19">
        <f t="shared" si="4"/>
        <v>0</v>
      </c>
      <c r="AG8" s="29">
        <f t="shared" si="5"/>
        <v>0</v>
      </c>
    </row>
    <row r="9" spans="1:33" ht="25.5" customHeight="1">
      <c r="A9" s="12">
        <v>1399</v>
      </c>
      <c r="B9" s="12" t="s">
        <v>597</v>
      </c>
      <c r="C9" s="8">
        <v>3003</v>
      </c>
      <c r="D9" s="8">
        <v>3001</v>
      </c>
      <c r="E9" s="8">
        <v>2</v>
      </c>
      <c r="F9" s="8">
        <v>62457</v>
      </c>
      <c r="G9" s="8">
        <v>56757</v>
      </c>
      <c r="H9" s="8">
        <v>5700</v>
      </c>
      <c r="I9" s="8">
        <v>54556</v>
      </c>
      <c r="J9" s="8">
        <v>5656</v>
      </c>
      <c r="K9" s="8">
        <v>2201</v>
      </c>
      <c r="L9" s="8">
        <v>44</v>
      </c>
      <c r="M9" s="8">
        <v>29758744</v>
      </c>
      <c r="N9" s="8">
        <v>381558195</v>
      </c>
      <c r="O9" s="8">
        <v>15882340</v>
      </c>
      <c r="P9" s="8">
        <v>529468707</v>
      </c>
      <c r="Q9" s="8">
        <v>506935575</v>
      </c>
      <c r="R9" s="8">
        <v>40830003</v>
      </c>
      <c r="S9" s="8">
        <v>203310</v>
      </c>
      <c r="T9" s="8">
        <v>390629596</v>
      </c>
      <c r="U9" s="8">
        <v>537262182</v>
      </c>
      <c r="V9" s="8">
        <v>146632585</v>
      </c>
      <c r="W9" s="8">
        <v>658796</v>
      </c>
      <c r="X9" s="8">
        <v>4793838</v>
      </c>
      <c r="Y9" s="8">
        <v>3259031</v>
      </c>
      <c r="Z9" s="8">
        <v>44156512</v>
      </c>
      <c r="AA9" s="8">
        <v>13112544</v>
      </c>
      <c r="AB9" s="29">
        <f t="shared" si="0"/>
        <v>0</v>
      </c>
      <c r="AC9" s="19">
        <f t="shared" si="1"/>
        <v>0</v>
      </c>
      <c r="AD9" s="19">
        <f t="shared" si="2"/>
        <v>0</v>
      </c>
      <c r="AE9" s="19">
        <f t="shared" si="3"/>
        <v>0</v>
      </c>
      <c r="AF9" s="19">
        <f t="shared" si="4"/>
        <v>0</v>
      </c>
      <c r="AG9" s="29">
        <f t="shared" si="5"/>
        <v>1</v>
      </c>
    </row>
    <row r="10" spans="1:33" ht="25.5" customHeight="1">
      <c r="A10" s="12">
        <v>1399</v>
      </c>
      <c r="B10" s="12" t="s">
        <v>598</v>
      </c>
      <c r="C10" s="8">
        <v>1124</v>
      </c>
      <c r="D10" s="8">
        <v>1121</v>
      </c>
      <c r="E10" s="8">
        <v>3</v>
      </c>
      <c r="F10" s="8">
        <v>24515</v>
      </c>
      <c r="G10" s="8">
        <v>20347</v>
      </c>
      <c r="H10" s="8">
        <v>4168</v>
      </c>
      <c r="I10" s="8">
        <v>19893</v>
      </c>
      <c r="J10" s="8">
        <v>4146</v>
      </c>
      <c r="K10" s="8">
        <v>454</v>
      </c>
      <c r="L10" s="8">
        <v>23</v>
      </c>
      <c r="M10" s="8">
        <v>11400846</v>
      </c>
      <c r="N10" s="8">
        <v>103602455</v>
      </c>
      <c r="O10" s="8">
        <v>6156068</v>
      </c>
      <c r="P10" s="8">
        <v>156058404</v>
      </c>
      <c r="Q10" s="8">
        <v>153019522</v>
      </c>
      <c r="R10" s="8">
        <v>8995075</v>
      </c>
      <c r="S10" s="8">
        <v>44087</v>
      </c>
      <c r="T10" s="8">
        <v>107083980</v>
      </c>
      <c r="U10" s="8">
        <v>162344914</v>
      </c>
      <c r="V10" s="8">
        <v>55260935</v>
      </c>
      <c r="W10" s="8">
        <v>557442</v>
      </c>
      <c r="X10" s="8">
        <v>3164836</v>
      </c>
      <c r="Y10" s="8">
        <v>294556</v>
      </c>
      <c r="Z10" s="8">
        <v>12157352</v>
      </c>
      <c r="AA10" s="8">
        <v>12335921</v>
      </c>
      <c r="AB10" s="29">
        <f t="shared" si="0"/>
        <v>0</v>
      </c>
      <c r="AC10" s="19">
        <f t="shared" si="1"/>
        <v>0</v>
      </c>
      <c r="AD10" s="19">
        <f t="shared" si="2"/>
        <v>0</v>
      </c>
      <c r="AE10" s="19">
        <f t="shared" si="3"/>
        <v>-1</v>
      </c>
      <c r="AF10" s="19">
        <f t="shared" si="4"/>
        <v>-1</v>
      </c>
      <c r="AG10" s="29">
        <f t="shared" si="5"/>
        <v>-1</v>
      </c>
    </row>
    <row r="11" spans="1:33" ht="25.5" customHeight="1">
      <c r="A11" s="12">
        <v>1399</v>
      </c>
      <c r="B11" s="12" t="s">
        <v>599</v>
      </c>
      <c r="C11" s="8">
        <v>42</v>
      </c>
      <c r="D11" s="8">
        <v>42</v>
      </c>
      <c r="E11" s="8">
        <v>0</v>
      </c>
      <c r="F11" s="8">
        <v>814</v>
      </c>
      <c r="G11" s="8">
        <v>713</v>
      </c>
      <c r="H11" s="8">
        <v>100</v>
      </c>
      <c r="I11" s="8">
        <v>693</v>
      </c>
      <c r="J11" s="8">
        <v>100</v>
      </c>
      <c r="K11" s="8">
        <v>20</v>
      </c>
      <c r="L11" s="8">
        <v>0</v>
      </c>
      <c r="M11" s="8">
        <v>348316</v>
      </c>
      <c r="N11" s="8">
        <v>4232662</v>
      </c>
      <c r="O11" s="8">
        <v>51342</v>
      </c>
      <c r="P11" s="8">
        <v>5290185</v>
      </c>
      <c r="Q11" s="8">
        <v>5274904</v>
      </c>
      <c r="R11" s="8">
        <v>0</v>
      </c>
      <c r="S11" s="8">
        <v>0</v>
      </c>
      <c r="T11" s="8">
        <v>4376672</v>
      </c>
      <c r="U11" s="8">
        <v>5346233</v>
      </c>
      <c r="V11" s="8">
        <v>969561</v>
      </c>
      <c r="W11" s="8">
        <v>0</v>
      </c>
      <c r="X11" s="8">
        <v>25805</v>
      </c>
      <c r="Y11" s="8">
        <v>20678</v>
      </c>
      <c r="Z11" s="8">
        <v>27665</v>
      </c>
      <c r="AA11" s="8">
        <v>75109</v>
      </c>
      <c r="AB11" s="29">
        <f t="shared" si="0"/>
        <v>0</v>
      </c>
      <c r="AC11" s="19">
        <f t="shared" si="1"/>
        <v>1</v>
      </c>
      <c r="AD11" s="19">
        <f t="shared" si="2"/>
        <v>0</v>
      </c>
      <c r="AE11" s="19">
        <f t="shared" si="3"/>
        <v>0</v>
      </c>
      <c r="AF11" s="19">
        <f t="shared" si="4"/>
        <v>1</v>
      </c>
      <c r="AG11" s="29">
        <f t="shared" si="5"/>
        <v>0</v>
      </c>
    </row>
    <row r="12" spans="1:33" ht="25.5" customHeight="1">
      <c r="A12" s="12">
        <v>1399</v>
      </c>
      <c r="B12" s="12" t="s">
        <v>600</v>
      </c>
      <c r="C12" s="8">
        <v>173</v>
      </c>
      <c r="D12" s="8">
        <v>170</v>
      </c>
      <c r="E12" s="8">
        <v>2</v>
      </c>
      <c r="F12" s="8">
        <v>3081</v>
      </c>
      <c r="G12" s="8">
        <v>2498</v>
      </c>
      <c r="H12" s="8">
        <v>583</v>
      </c>
      <c r="I12" s="8">
        <v>2351</v>
      </c>
      <c r="J12" s="8">
        <v>576</v>
      </c>
      <c r="K12" s="8">
        <v>147</v>
      </c>
      <c r="L12" s="8">
        <v>7</v>
      </c>
      <c r="M12" s="8">
        <v>1292314</v>
      </c>
      <c r="N12" s="8">
        <v>13216252</v>
      </c>
      <c r="O12" s="8">
        <v>262420</v>
      </c>
      <c r="P12" s="8">
        <v>19406351</v>
      </c>
      <c r="Q12" s="8">
        <v>19456110</v>
      </c>
      <c r="R12" s="8">
        <v>6939619</v>
      </c>
      <c r="S12" s="8">
        <v>30282</v>
      </c>
      <c r="T12" s="8">
        <v>13502761</v>
      </c>
      <c r="U12" s="8">
        <v>19796554</v>
      </c>
      <c r="V12" s="8">
        <v>6293792</v>
      </c>
      <c r="W12" s="8">
        <v>8890</v>
      </c>
      <c r="X12" s="8">
        <v>371744</v>
      </c>
      <c r="Y12" s="8">
        <v>71073</v>
      </c>
      <c r="Z12" s="8">
        <v>1112719</v>
      </c>
      <c r="AA12" s="8">
        <v>338047</v>
      </c>
      <c r="AB12" s="29">
        <f t="shared" si="0"/>
        <v>1</v>
      </c>
      <c r="AC12" s="19">
        <f t="shared" si="1"/>
        <v>0</v>
      </c>
      <c r="AD12" s="19">
        <f t="shared" si="2"/>
        <v>0</v>
      </c>
      <c r="AE12" s="19">
        <f t="shared" si="3"/>
        <v>0</v>
      </c>
      <c r="AF12" s="19">
        <f t="shared" si="4"/>
        <v>0</v>
      </c>
      <c r="AG12" s="29">
        <f t="shared" si="5"/>
        <v>1</v>
      </c>
    </row>
    <row r="13" spans="1:33" ht="25.5" customHeight="1">
      <c r="A13" s="12">
        <v>1399</v>
      </c>
      <c r="B13" s="12" t="s">
        <v>601</v>
      </c>
      <c r="C13" s="8">
        <v>5071</v>
      </c>
      <c r="D13" s="8">
        <v>5068</v>
      </c>
      <c r="E13" s="8">
        <v>3</v>
      </c>
      <c r="F13" s="8">
        <v>105095</v>
      </c>
      <c r="G13" s="8">
        <v>92897</v>
      </c>
      <c r="H13" s="8">
        <v>12198</v>
      </c>
      <c r="I13" s="8">
        <v>90137</v>
      </c>
      <c r="J13" s="8">
        <v>12098</v>
      </c>
      <c r="K13" s="8">
        <v>2761</v>
      </c>
      <c r="L13" s="8">
        <v>99</v>
      </c>
      <c r="M13" s="8">
        <v>47536788</v>
      </c>
      <c r="N13" s="8">
        <v>402138586</v>
      </c>
      <c r="O13" s="8">
        <v>8109880</v>
      </c>
      <c r="P13" s="8">
        <v>614097976</v>
      </c>
      <c r="Q13" s="8">
        <v>600169546</v>
      </c>
      <c r="R13" s="8">
        <v>7796309</v>
      </c>
      <c r="S13" s="8">
        <v>38170</v>
      </c>
      <c r="T13" s="8">
        <v>410553640</v>
      </c>
      <c r="U13" s="8">
        <v>634993459</v>
      </c>
      <c r="V13" s="8">
        <v>224439819</v>
      </c>
      <c r="W13" s="8">
        <v>1182035</v>
      </c>
      <c r="X13" s="8">
        <v>7805081</v>
      </c>
      <c r="Y13" s="8">
        <v>1834481</v>
      </c>
      <c r="Z13" s="8">
        <v>34122534</v>
      </c>
      <c r="AA13" s="8">
        <v>12467665</v>
      </c>
      <c r="AB13" s="29">
        <f t="shared" si="0"/>
        <v>0</v>
      </c>
      <c r="AC13" s="19">
        <f t="shared" si="1"/>
        <v>0</v>
      </c>
      <c r="AD13" s="19">
        <f t="shared" si="2"/>
        <v>-1</v>
      </c>
      <c r="AE13" s="19">
        <f t="shared" si="3"/>
        <v>1</v>
      </c>
      <c r="AF13" s="19">
        <f t="shared" si="4"/>
        <v>0</v>
      </c>
      <c r="AG13" s="29">
        <f t="shared" si="5"/>
        <v>0</v>
      </c>
    </row>
    <row r="14" spans="1:33" ht="25.5" customHeight="1">
      <c r="A14" s="12">
        <v>1399</v>
      </c>
      <c r="B14" s="12" t="s">
        <v>602</v>
      </c>
      <c r="C14" s="8">
        <v>202</v>
      </c>
      <c r="D14" s="8">
        <v>197</v>
      </c>
      <c r="E14" s="8">
        <v>6</v>
      </c>
      <c r="F14" s="8">
        <v>3379</v>
      </c>
      <c r="G14" s="8">
        <v>2876</v>
      </c>
      <c r="H14" s="8">
        <v>504</v>
      </c>
      <c r="I14" s="8">
        <v>2721</v>
      </c>
      <c r="J14" s="8">
        <v>481</v>
      </c>
      <c r="K14" s="8">
        <v>155</v>
      </c>
      <c r="L14" s="8">
        <v>23</v>
      </c>
      <c r="M14" s="8">
        <v>1369362</v>
      </c>
      <c r="N14" s="8">
        <v>17967928</v>
      </c>
      <c r="O14" s="8">
        <v>65890</v>
      </c>
      <c r="P14" s="8">
        <v>25722210</v>
      </c>
      <c r="Q14" s="8">
        <v>25602505</v>
      </c>
      <c r="R14" s="8">
        <v>109608</v>
      </c>
      <c r="S14" s="8">
        <v>483</v>
      </c>
      <c r="T14" s="8">
        <v>18321405</v>
      </c>
      <c r="U14" s="8">
        <v>26765757</v>
      </c>
      <c r="V14" s="8">
        <v>8444352</v>
      </c>
      <c r="W14" s="8">
        <v>2319</v>
      </c>
      <c r="X14" s="8">
        <v>365532</v>
      </c>
      <c r="Y14" s="8">
        <v>84124</v>
      </c>
      <c r="Z14" s="8">
        <v>224518</v>
      </c>
      <c r="AA14" s="8">
        <v>613755</v>
      </c>
      <c r="AB14" s="29">
        <f t="shared" si="0"/>
        <v>-1</v>
      </c>
      <c r="AC14" s="19">
        <f t="shared" si="1"/>
        <v>-1</v>
      </c>
      <c r="AD14" s="19">
        <f t="shared" si="2"/>
        <v>0</v>
      </c>
      <c r="AE14" s="19">
        <f t="shared" si="3"/>
        <v>0</v>
      </c>
      <c r="AF14" s="19">
        <f t="shared" si="4"/>
        <v>-1</v>
      </c>
      <c r="AG14" s="29">
        <f t="shared" si="5"/>
        <v>0</v>
      </c>
    </row>
    <row r="15" spans="1:33" ht="25.5" customHeight="1">
      <c r="A15" s="12">
        <v>1399</v>
      </c>
      <c r="B15" s="12" t="s">
        <v>603</v>
      </c>
      <c r="C15" s="8">
        <v>123</v>
      </c>
      <c r="D15" s="8">
        <v>123</v>
      </c>
      <c r="E15" s="8">
        <v>0</v>
      </c>
      <c r="F15" s="8">
        <v>2252</v>
      </c>
      <c r="G15" s="8">
        <v>1944</v>
      </c>
      <c r="H15" s="8">
        <v>307</v>
      </c>
      <c r="I15" s="8">
        <v>1895</v>
      </c>
      <c r="J15" s="8">
        <v>300</v>
      </c>
      <c r="K15" s="8">
        <v>49</v>
      </c>
      <c r="L15" s="8">
        <v>7</v>
      </c>
      <c r="M15" s="8">
        <v>696584</v>
      </c>
      <c r="N15" s="8">
        <v>9802579</v>
      </c>
      <c r="O15" s="8">
        <v>1099068</v>
      </c>
      <c r="P15" s="8">
        <v>14720231</v>
      </c>
      <c r="Q15" s="8">
        <v>14670306</v>
      </c>
      <c r="R15" s="8">
        <v>13382</v>
      </c>
      <c r="S15" s="8">
        <v>67</v>
      </c>
      <c r="T15" s="8">
        <v>10014152</v>
      </c>
      <c r="U15" s="8">
        <v>14940976</v>
      </c>
      <c r="V15" s="8">
        <v>4926824</v>
      </c>
      <c r="W15" s="8">
        <v>17502</v>
      </c>
      <c r="X15" s="8">
        <v>165576</v>
      </c>
      <c r="Y15" s="8">
        <v>36279</v>
      </c>
      <c r="Z15" s="8">
        <v>155523</v>
      </c>
      <c r="AA15" s="8">
        <v>701683</v>
      </c>
      <c r="AB15" s="29">
        <f t="shared" si="0"/>
        <v>0</v>
      </c>
      <c r="AC15" s="19">
        <f t="shared" si="1"/>
        <v>1</v>
      </c>
      <c r="AD15" s="19">
        <f t="shared" si="2"/>
        <v>0</v>
      </c>
      <c r="AE15" s="19">
        <f t="shared" si="3"/>
        <v>0</v>
      </c>
      <c r="AF15" s="19">
        <f t="shared" si="4"/>
        <v>1</v>
      </c>
      <c r="AG15" s="29">
        <f t="shared" si="5"/>
        <v>0</v>
      </c>
    </row>
    <row r="16" spans="1:33" ht="25.5" customHeight="1">
      <c r="A16" s="12">
        <v>1399</v>
      </c>
      <c r="B16" s="12" t="s">
        <v>604</v>
      </c>
      <c r="C16" s="8">
        <v>1816</v>
      </c>
      <c r="D16" s="8">
        <v>1815</v>
      </c>
      <c r="E16" s="8">
        <v>1</v>
      </c>
      <c r="F16" s="8">
        <v>36784</v>
      </c>
      <c r="G16" s="8">
        <v>32120</v>
      </c>
      <c r="H16" s="8">
        <v>4664</v>
      </c>
      <c r="I16" s="8">
        <v>30856</v>
      </c>
      <c r="J16" s="8">
        <v>4565</v>
      </c>
      <c r="K16" s="8">
        <v>1265</v>
      </c>
      <c r="L16" s="8">
        <v>99</v>
      </c>
      <c r="M16" s="8">
        <v>14583299</v>
      </c>
      <c r="N16" s="8">
        <v>169694368</v>
      </c>
      <c r="O16" s="8">
        <v>4301879</v>
      </c>
      <c r="P16" s="8">
        <v>233990652</v>
      </c>
      <c r="Q16" s="8">
        <v>228654700</v>
      </c>
      <c r="R16" s="8">
        <v>11513763</v>
      </c>
      <c r="S16" s="8">
        <v>81868</v>
      </c>
      <c r="T16" s="8">
        <v>174218006</v>
      </c>
      <c r="U16" s="8">
        <v>238850067</v>
      </c>
      <c r="V16" s="8">
        <v>64632061</v>
      </c>
      <c r="W16" s="8">
        <v>81627</v>
      </c>
      <c r="X16" s="8">
        <v>3231258</v>
      </c>
      <c r="Y16" s="8">
        <v>461717</v>
      </c>
      <c r="Z16" s="8">
        <v>10732128</v>
      </c>
      <c r="AA16" s="8">
        <v>4842905</v>
      </c>
      <c r="AB16" s="29">
        <f t="shared" si="0"/>
        <v>0</v>
      </c>
      <c r="AC16" s="19">
        <f t="shared" si="1"/>
        <v>0</v>
      </c>
      <c r="AD16" s="19">
        <f t="shared" si="2"/>
        <v>-1</v>
      </c>
      <c r="AE16" s="19">
        <f t="shared" si="3"/>
        <v>0</v>
      </c>
      <c r="AF16" s="19">
        <f t="shared" si="4"/>
        <v>-1</v>
      </c>
      <c r="AG16" s="29">
        <f t="shared" si="5"/>
        <v>0</v>
      </c>
    </row>
    <row r="17" spans="1:33" ht="25.5" customHeight="1">
      <c r="A17" s="12">
        <v>1399</v>
      </c>
      <c r="B17" s="12" t="s">
        <v>605</v>
      </c>
      <c r="C17" s="8">
        <v>106</v>
      </c>
      <c r="D17" s="8">
        <v>102</v>
      </c>
      <c r="E17" s="8">
        <v>4</v>
      </c>
      <c r="F17" s="8">
        <v>2268</v>
      </c>
      <c r="G17" s="8">
        <v>1859</v>
      </c>
      <c r="H17" s="8">
        <v>409</v>
      </c>
      <c r="I17" s="8">
        <v>1804</v>
      </c>
      <c r="J17" s="8">
        <v>369</v>
      </c>
      <c r="K17" s="8">
        <v>55</v>
      </c>
      <c r="L17" s="8">
        <v>39</v>
      </c>
      <c r="M17" s="8">
        <v>822326</v>
      </c>
      <c r="N17" s="8">
        <v>8621046</v>
      </c>
      <c r="O17" s="8">
        <v>237451</v>
      </c>
      <c r="P17" s="8">
        <v>15749206</v>
      </c>
      <c r="Q17" s="8">
        <v>14464531</v>
      </c>
      <c r="R17" s="8">
        <v>243590</v>
      </c>
      <c r="S17" s="8">
        <v>1407</v>
      </c>
      <c r="T17" s="8">
        <v>8798048</v>
      </c>
      <c r="U17" s="8">
        <v>15803572</v>
      </c>
      <c r="V17" s="8">
        <v>7005524</v>
      </c>
      <c r="W17" s="8">
        <v>46701</v>
      </c>
      <c r="X17" s="8">
        <v>207852</v>
      </c>
      <c r="Y17" s="8">
        <v>31607</v>
      </c>
      <c r="Z17" s="8">
        <v>412118</v>
      </c>
      <c r="AA17" s="8">
        <v>1036859</v>
      </c>
      <c r="AB17" s="29">
        <f t="shared" si="0"/>
        <v>0</v>
      </c>
      <c r="AC17" s="19">
        <f t="shared" si="1"/>
        <v>0</v>
      </c>
      <c r="AD17" s="19">
        <f t="shared" si="2"/>
        <v>0</v>
      </c>
      <c r="AE17" s="19">
        <f t="shared" si="3"/>
        <v>1</v>
      </c>
      <c r="AF17" s="19">
        <f t="shared" si="4"/>
        <v>1</v>
      </c>
      <c r="AG17" s="29">
        <f t="shared" si="5"/>
        <v>0</v>
      </c>
    </row>
    <row r="18" spans="1:33" ht="25.5" customHeight="1">
      <c r="A18" s="12">
        <v>1399</v>
      </c>
      <c r="B18" s="12" t="s">
        <v>606</v>
      </c>
      <c r="C18" s="8">
        <v>528</v>
      </c>
      <c r="D18" s="8">
        <v>525</v>
      </c>
      <c r="E18" s="8">
        <v>4</v>
      </c>
      <c r="F18" s="8">
        <v>10682</v>
      </c>
      <c r="G18" s="8">
        <v>8876</v>
      </c>
      <c r="H18" s="8">
        <v>1806</v>
      </c>
      <c r="I18" s="8">
        <v>8323</v>
      </c>
      <c r="J18" s="8">
        <v>1743</v>
      </c>
      <c r="K18" s="8">
        <v>553</v>
      </c>
      <c r="L18" s="8">
        <v>64</v>
      </c>
      <c r="M18" s="8">
        <v>4620535</v>
      </c>
      <c r="N18" s="8">
        <v>65672325</v>
      </c>
      <c r="O18" s="8">
        <v>1285976</v>
      </c>
      <c r="P18" s="8">
        <v>153995025</v>
      </c>
      <c r="Q18" s="8">
        <v>153240806</v>
      </c>
      <c r="R18" s="8">
        <v>20147557</v>
      </c>
      <c r="S18" s="8">
        <v>84587</v>
      </c>
      <c r="T18" s="8">
        <v>66814449</v>
      </c>
      <c r="U18" s="8">
        <v>155826464</v>
      </c>
      <c r="V18" s="8">
        <v>89012015</v>
      </c>
      <c r="W18" s="8">
        <v>157300</v>
      </c>
      <c r="X18" s="8">
        <v>1151377</v>
      </c>
      <c r="Y18" s="8">
        <v>139885</v>
      </c>
      <c r="Z18" s="8">
        <v>2597717</v>
      </c>
      <c r="AA18" s="8">
        <v>2141982</v>
      </c>
      <c r="AB18" s="29">
        <f t="shared" si="0"/>
        <v>-1</v>
      </c>
      <c r="AC18" s="19">
        <f t="shared" si="1"/>
        <v>0</v>
      </c>
      <c r="AD18" s="19">
        <f t="shared" si="2"/>
        <v>0</v>
      </c>
      <c r="AE18" s="19">
        <f t="shared" si="3"/>
        <v>-1</v>
      </c>
      <c r="AF18" s="19">
        <f t="shared" si="4"/>
        <v>-1</v>
      </c>
      <c r="AG18" s="29">
        <f t="shared" si="5"/>
        <v>0</v>
      </c>
    </row>
    <row r="19" spans="1:33" ht="25.5" customHeight="1">
      <c r="A19" s="12">
        <v>1399</v>
      </c>
      <c r="B19" s="12" t="s">
        <v>607</v>
      </c>
      <c r="C19" s="8">
        <v>324</v>
      </c>
      <c r="D19" s="8">
        <v>323</v>
      </c>
      <c r="E19" s="8">
        <v>1</v>
      </c>
      <c r="F19" s="8">
        <v>7150</v>
      </c>
      <c r="G19" s="8">
        <v>6185</v>
      </c>
      <c r="H19" s="8">
        <v>965</v>
      </c>
      <c r="I19" s="8">
        <v>6045</v>
      </c>
      <c r="J19" s="8">
        <v>956</v>
      </c>
      <c r="K19" s="8">
        <v>140</v>
      </c>
      <c r="L19" s="8">
        <v>10</v>
      </c>
      <c r="M19" s="8">
        <v>2683004</v>
      </c>
      <c r="N19" s="8">
        <v>34183067</v>
      </c>
      <c r="O19" s="8">
        <v>1688231</v>
      </c>
      <c r="P19" s="8">
        <v>54257996</v>
      </c>
      <c r="Q19" s="8">
        <v>52873726</v>
      </c>
      <c r="R19" s="8">
        <v>5623965</v>
      </c>
      <c r="S19" s="8">
        <v>29837</v>
      </c>
      <c r="T19" s="8">
        <v>34992830</v>
      </c>
      <c r="U19" s="8">
        <v>55588601</v>
      </c>
      <c r="V19" s="8">
        <v>20595771</v>
      </c>
      <c r="W19" s="8">
        <v>28093</v>
      </c>
      <c r="X19" s="8">
        <v>594831</v>
      </c>
      <c r="Y19" s="8">
        <v>30799</v>
      </c>
      <c r="Z19" s="8">
        <v>3376870</v>
      </c>
      <c r="AA19" s="8">
        <v>1336990</v>
      </c>
      <c r="AB19" s="29">
        <f t="shared" si="0"/>
        <v>0</v>
      </c>
      <c r="AC19" s="19">
        <f t="shared" si="1"/>
        <v>0</v>
      </c>
      <c r="AD19" s="19">
        <f t="shared" si="2"/>
        <v>0</v>
      </c>
      <c r="AE19" s="19">
        <f t="shared" si="3"/>
        <v>-1</v>
      </c>
      <c r="AF19" s="19">
        <f t="shared" si="4"/>
        <v>-1</v>
      </c>
      <c r="AG19" s="29">
        <f t="shared" si="5"/>
        <v>0</v>
      </c>
    </row>
    <row r="20" spans="1:33" ht="25.5" customHeight="1">
      <c r="A20" s="12">
        <v>1399</v>
      </c>
      <c r="B20" s="12" t="s">
        <v>608</v>
      </c>
      <c r="C20" s="8">
        <v>852</v>
      </c>
      <c r="D20" s="8">
        <v>839</v>
      </c>
      <c r="E20" s="8">
        <v>13</v>
      </c>
      <c r="F20" s="8">
        <v>17228</v>
      </c>
      <c r="G20" s="8">
        <v>14864</v>
      </c>
      <c r="H20" s="8">
        <v>2364</v>
      </c>
      <c r="I20" s="8">
        <v>14535</v>
      </c>
      <c r="J20" s="8">
        <v>2350</v>
      </c>
      <c r="K20" s="8">
        <v>329</v>
      </c>
      <c r="L20" s="8">
        <v>14</v>
      </c>
      <c r="M20" s="8">
        <v>7829439</v>
      </c>
      <c r="N20" s="8">
        <v>111098587</v>
      </c>
      <c r="O20" s="8">
        <v>5834723</v>
      </c>
      <c r="P20" s="8">
        <v>193001526</v>
      </c>
      <c r="Q20" s="8">
        <v>190225837</v>
      </c>
      <c r="R20" s="8">
        <v>7714866</v>
      </c>
      <c r="S20" s="8">
        <v>36067</v>
      </c>
      <c r="T20" s="8">
        <v>113243596</v>
      </c>
      <c r="U20" s="8">
        <v>195252473</v>
      </c>
      <c r="V20" s="8">
        <v>82008877</v>
      </c>
      <c r="W20" s="8">
        <v>33835</v>
      </c>
      <c r="X20" s="8">
        <v>2299207</v>
      </c>
      <c r="Y20" s="8">
        <v>450071</v>
      </c>
      <c r="Z20" s="8">
        <v>8702538</v>
      </c>
      <c r="AA20" s="8">
        <v>2360013</v>
      </c>
      <c r="AB20" s="29">
        <f t="shared" si="0"/>
        <v>0</v>
      </c>
      <c r="AC20" s="19">
        <f t="shared" si="1"/>
        <v>0</v>
      </c>
      <c r="AD20" s="19">
        <f t="shared" si="2"/>
        <v>0</v>
      </c>
      <c r="AE20" s="19">
        <f t="shared" si="3"/>
        <v>0</v>
      </c>
      <c r="AF20" s="19">
        <f t="shared" si="4"/>
        <v>0</v>
      </c>
      <c r="AG20" s="29">
        <f t="shared" si="5"/>
        <v>0</v>
      </c>
    </row>
    <row r="21" spans="1:33" ht="25.5" customHeight="1">
      <c r="A21" s="12">
        <v>1399</v>
      </c>
      <c r="B21" s="12" t="s">
        <v>609</v>
      </c>
      <c r="C21" s="8">
        <v>328</v>
      </c>
      <c r="D21" s="8">
        <v>326</v>
      </c>
      <c r="E21" s="8">
        <v>2</v>
      </c>
      <c r="F21" s="8">
        <v>6018</v>
      </c>
      <c r="G21" s="8">
        <v>5725</v>
      </c>
      <c r="H21" s="8">
        <v>293</v>
      </c>
      <c r="I21" s="8">
        <v>5525</v>
      </c>
      <c r="J21" s="8">
        <v>278</v>
      </c>
      <c r="K21" s="8">
        <v>199</v>
      </c>
      <c r="L21" s="8">
        <v>16</v>
      </c>
      <c r="M21" s="8">
        <v>1859183</v>
      </c>
      <c r="N21" s="8">
        <v>8009908</v>
      </c>
      <c r="O21" s="8">
        <v>70424</v>
      </c>
      <c r="P21" s="8">
        <v>15710205</v>
      </c>
      <c r="Q21" s="8">
        <v>15661959</v>
      </c>
      <c r="R21" s="8">
        <v>12537</v>
      </c>
      <c r="S21" s="8">
        <v>58</v>
      </c>
      <c r="T21" s="8">
        <v>8894409</v>
      </c>
      <c r="U21" s="8">
        <v>15920710</v>
      </c>
      <c r="V21" s="8">
        <v>7026301</v>
      </c>
      <c r="W21" s="8">
        <v>50754</v>
      </c>
      <c r="X21" s="8">
        <v>186766</v>
      </c>
      <c r="Y21" s="8">
        <v>35368</v>
      </c>
      <c r="Z21" s="8">
        <v>40404</v>
      </c>
      <c r="AA21" s="8">
        <v>599189</v>
      </c>
      <c r="AB21" s="29">
        <f t="shared" si="0"/>
        <v>0</v>
      </c>
      <c r="AC21" s="19">
        <f t="shared" si="1"/>
        <v>0</v>
      </c>
      <c r="AD21" s="19">
        <f t="shared" si="2"/>
        <v>1</v>
      </c>
      <c r="AE21" s="19">
        <f t="shared" si="3"/>
        <v>-1</v>
      </c>
      <c r="AF21" s="19">
        <f t="shared" si="4"/>
        <v>0</v>
      </c>
      <c r="AG21" s="29">
        <f t="shared" si="5"/>
        <v>0</v>
      </c>
    </row>
    <row r="22" spans="1:33" ht="25.5" customHeight="1">
      <c r="A22" s="12">
        <v>1399</v>
      </c>
      <c r="B22" s="12" t="s">
        <v>610</v>
      </c>
      <c r="C22" s="8">
        <v>1114</v>
      </c>
      <c r="D22" s="8">
        <v>1110</v>
      </c>
      <c r="E22" s="8">
        <v>5</v>
      </c>
      <c r="F22" s="8">
        <v>19995</v>
      </c>
      <c r="G22" s="8">
        <v>17248</v>
      </c>
      <c r="H22" s="8">
        <v>2747</v>
      </c>
      <c r="I22" s="8">
        <v>16219</v>
      </c>
      <c r="J22" s="8">
        <v>2628</v>
      </c>
      <c r="K22" s="8">
        <v>1029</v>
      </c>
      <c r="L22" s="8">
        <v>119</v>
      </c>
      <c r="M22" s="8">
        <v>8685633</v>
      </c>
      <c r="N22" s="8">
        <v>145883220</v>
      </c>
      <c r="O22" s="8">
        <v>42031484</v>
      </c>
      <c r="P22" s="8">
        <v>215536617</v>
      </c>
      <c r="Q22" s="8">
        <v>212206279</v>
      </c>
      <c r="R22" s="8">
        <v>66464685</v>
      </c>
      <c r="S22" s="8">
        <v>308282</v>
      </c>
      <c r="T22" s="8">
        <v>148369582</v>
      </c>
      <c r="U22" s="8">
        <v>216731124</v>
      </c>
      <c r="V22" s="8">
        <v>68361542</v>
      </c>
      <c r="W22" s="8">
        <v>124713</v>
      </c>
      <c r="X22" s="8">
        <v>5173780</v>
      </c>
      <c r="Y22" s="8">
        <v>189664</v>
      </c>
      <c r="Z22" s="8">
        <v>12305165</v>
      </c>
      <c r="AA22" s="8">
        <v>3612949</v>
      </c>
      <c r="AB22" s="29">
        <f t="shared" si="0"/>
        <v>-1</v>
      </c>
      <c r="AC22" s="19">
        <f t="shared" si="1"/>
        <v>0</v>
      </c>
      <c r="AD22" s="19">
        <f t="shared" si="2"/>
        <v>0</v>
      </c>
      <c r="AE22" s="19">
        <f t="shared" si="3"/>
        <v>0</v>
      </c>
      <c r="AF22" s="19">
        <f t="shared" si="4"/>
        <v>0</v>
      </c>
      <c r="AG22" s="29">
        <f t="shared" si="5"/>
        <v>0</v>
      </c>
    </row>
    <row r="23" spans="1:33" ht="25.5" customHeight="1">
      <c r="A23" s="12">
        <v>1399</v>
      </c>
      <c r="B23" s="12" t="s">
        <v>611</v>
      </c>
      <c r="C23" s="8">
        <v>885</v>
      </c>
      <c r="D23" s="8">
        <v>884</v>
      </c>
      <c r="E23" s="8">
        <v>1</v>
      </c>
      <c r="F23" s="8">
        <v>17771</v>
      </c>
      <c r="G23" s="8">
        <v>15526</v>
      </c>
      <c r="H23" s="8">
        <v>2245</v>
      </c>
      <c r="I23" s="8">
        <v>15138</v>
      </c>
      <c r="J23" s="8">
        <v>2228</v>
      </c>
      <c r="K23" s="8">
        <v>388</v>
      </c>
      <c r="L23" s="8">
        <v>18</v>
      </c>
      <c r="M23" s="8">
        <v>8555199</v>
      </c>
      <c r="N23" s="8">
        <v>83025072</v>
      </c>
      <c r="O23" s="8">
        <v>2916027</v>
      </c>
      <c r="P23" s="8">
        <v>132247666</v>
      </c>
      <c r="Q23" s="8">
        <v>129323618</v>
      </c>
      <c r="R23" s="8">
        <v>15214924</v>
      </c>
      <c r="S23" s="8">
        <v>73545</v>
      </c>
      <c r="T23" s="8">
        <v>86098319</v>
      </c>
      <c r="U23" s="8">
        <v>135046237</v>
      </c>
      <c r="V23" s="8">
        <v>48947918</v>
      </c>
      <c r="W23" s="8">
        <v>564429</v>
      </c>
      <c r="X23" s="8">
        <v>2553073</v>
      </c>
      <c r="Y23" s="8">
        <v>271212</v>
      </c>
      <c r="Z23" s="8">
        <v>7255048</v>
      </c>
      <c r="AA23" s="8">
        <v>4635993</v>
      </c>
      <c r="AB23" s="29">
        <f t="shared" si="0"/>
        <v>0</v>
      </c>
      <c r="AC23" s="19">
        <f t="shared" si="1"/>
        <v>0</v>
      </c>
      <c r="AD23" s="19">
        <f t="shared" si="2"/>
        <v>0</v>
      </c>
      <c r="AE23" s="19">
        <f t="shared" si="3"/>
        <v>-1</v>
      </c>
      <c r="AF23" s="19">
        <f t="shared" si="4"/>
        <v>-1</v>
      </c>
      <c r="AG23" s="29">
        <f t="shared" si="5"/>
        <v>0</v>
      </c>
    </row>
    <row r="24" spans="1:33" ht="25.5" customHeight="1">
      <c r="A24" s="12">
        <v>1399</v>
      </c>
      <c r="B24" s="12" t="s">
        <v>612</v>
      </c>
      <c r="C24" s="8">
        <v>728</v>
      </c>
      <c r="D24" s="8">
        <v>727</v>
      </c>
      <c r="E24" s="8">
        <v>1</v>
      </c>
      <c r="F24" s="8">
        <v>15137</v>
      </c>
      <c r="G24" s="8">
        <v>13126</v>
      </c>
      <c r="H24" s="8">
        <v>2011</v>
      </c>
      <c r="I24" s="8">
        <v>12725</v>
      </c>
      <c r="J24" s="8">
        <v>2002</v>
      </c>
      <c r="K24" s="8">
        <v>401</v>
      </c>
      <c r="L24" s="8">
        <v>10</v>
      </c>
      <c r="M24" s="8">
        <v>6676812</v>
      </c>
      <c r="N24" s="8">
        <v>102816714</v>
      </c>
      <c r="O24" s="8">
        <v>18180795</v>
      </c>
      <c r="P24" s="8">
        <v>143314579</v>
      </c>
      <c r="Q24" s="8">
        <v>140889907</v>
      </c>
      <c r="R24" s="8">
        <v>24513791</v>
      </c>
      <c r="S24" s="8">
        <v>114812</v>
      </c>
      <c r="T24" s="8">
        <v>104458676</v>
      </c>
      <c r="U24" s="8">
        <v>145076869</v>
      </c>
      <c r="V24" s="8">
        <v>40618193</v>
      </c>
      <c r="W24" s="8">
        <v>185298</v>
      </c>
      <c r="X24" s="8">
        <v>2174267</v>
      </c>
      <c r="Y24" s="8">
        <v>168424</v>
      </c>
      <c r="Z24" s="8">
        <v>9893010</v>
      </c>
      <c r="AA24" s="8">
        <v>5614713</v>
      </c>
      <c r="AB24" s="29">
        <f t="shared" si="0"/>
        <v>0</v>
      </c>
      <c r="AC24" s="19">
        <f t="shared" si="1"/>
        <v>0</v>
      </c>
      <c r="AD24" s="19">
        <f t="shared" si="2"/>
        <v>0</v>
      </c>
      <c r="AE24" s="19">
        <f t="shared" si="3"/>
        <v>-1</v>
      </c>
      <c r="AF24" s="19">
        <f t="shared" si="4"/>
        <v>-1</v>
      </c>
      <c r="AG24" s="29">
        <f t="shared" si="5"/>
        <v>0</v>
      </c>
    </row>
    <row r="25" spans="1:33" ht="25.5" customHeight="1">
      <c r="A25" s="12">
        <v>1399</v>
      </c>
      <c r="B25" s="12" t="s">
        <v>613</v>
      </c>
      <c r="C25" s="8">
        <v>177</v>
      </c>
      <c r="D25" s="8">
        <v>177</v>
      </c>
      <c r="E25" s="8">
        <v>0</v>
      </c>
      <c r="F25" s="8">
        <v>3696</v>
      </c>
      <c r="G25" s="8">
        <v>3160</v>
      </c>
      <c r="H25" s="8">
        <v>536</v>
      </c>
      <c r="I25" s="8">
        <v>3020</v>
      </c>
      <c r="J25" s="8">
        <v>535</v>
      </c>
      <c r="K25" s="8">
        <v>140</v>
      </c>
      <c r="L25" s="8">
        <v>1</v>
      </c>
      <c r="M25" s="8">
        <v>1581826</v>
      </c>
      <c r="N25" s="8">
        <v>17920015</v>
      </c>
      <c r="O25" s="8">
        <v>726435</v>
      </c>
      <c r="P25" s="8">
        <v>24791548</v>
      </c>
      <c r="Q25" s="8">
        <v>24432888</v>
      </c>
      <c r="R25" s="8">
        <v>922362</v>
      </c>
      <c r="S25" s="8">
        <v>4330</v>
      </c>
      <c r="T25" s="8">
        <v>18329704</v>
      </c>
      <c r="U25" s="8">
        <v>25127777</v>
      </c>
      <c r="V25" s="8">
        <v>6798072</v>
      </c>
      <c r="W25" s="8">
        <v>4531</v>
      </c>
      <c r="X25" s="8">
        <v>285626</v>
      </c>
      <c r="Y25" s="8">
        <v>142331</v>
      </c>
      <c r="Z25" s="8">
        <v>1050453</v>
      </c>
      <c r="AA25" s="8">
        <v>1098243</v>
      </c>
      <c r="AB25" s="29">
        <f t="shared" si="0"/>
        <v>0</v>
      </c>
      <c r="AC25" s="19">
        <f t="shared" si="1"/>
        <v>0</v>
      </c>
      <c r="AD25" s="19">
        <f t="shared" si="2"/>
        <v>0</v>
      </c>
      <c r="AE25" s="19">
        <f t="shared" si="3"/>
        <v>0</v>
      </c>
      <c r="AF25" s="19">
        <f t="shared" si="4"/>
        <v>0</v>
      </c>
      <c r="AG25" s="29">
        <f t="shared" si="5"/>
        <v>1</v>
      </c>
    </row>
    <row r="26" spans="1:33" ht="25.5" customHeight="1">
      <c r="A26" s="12">
        <v>1399</v>
      </c>
      <c r="B26" s="12" t="s">
        <v>614</v>
      </c>
      <c r="C26" s="8">
        <v>575</v>
      </c>
      <c r="D26" s="8">
        <v>569</v>
      </c>
      <c r="E26" s="8">
        <v>6</v>
      </c>
      <c r="F26" s="8">
        <v>10465</v>
      </c>
      <c r="G26" s="8">
        <v>8693</v>
      </c>
      <c r="H26" s="8">
        <v>1771</v>
      </c>
      <c r="I26" s="8">
        <v>8276</v>
      </c>
      <c r="J26" s="8">
        <v>1743</v>
      </c>
      <c r="K26" s="8">
        <v>417</v>
      </c>
      <c r="L26" s="8">
        <v>28</v>
      </c>
      <c r="M26" s="8">
        <v>3570955</v>
      </c>
      <c r="N26" s="8">
        <v>38777892</v>
      </c>
      <c r="O26" s="8">
        <v>1632122</v>
      </c>
      <c r="P26" s="8">
        <v>55802842</v>
      </c>
      <c r="Q26" s="8">
        <v>55445405</v>
      </c>
      <c r="R26" s="8">
        <v>1225356</v>
      </c>
      <c r="S26" s="8">
        <v>6190</v>
      </c>
      <c r="T26" s="8">
        <v>39452948</v>
      </c>
      <c r="U26" s="8">
        <v>56745214</v>
      </c>
      <c r="V26" s="8">
        <v>17292265</v>
      </c>
      <c r="W26" s="8">
        <v>4117</v>
      </c>
      <c r="X26" s="8">
        <v>772284</v>
      </c>
      <c r="Y26" s="8">
        <v>83538</v>
      </c>
      <c r="Z26" s="8">
        <v>814230</v>
      </c>
      <c r="AA26" s="8">
        <v>1828941</v>
      </c>
      <c r="AB26" s="29">
        <f t="shared" si="0"/>
        <v>0</v>
      </c>
      <c r="AC26" s="19">
        <f t="shared" si="1"/>
        <v>1</v>
      </c>
      <c r="AD26" s="19">
        <f t="shared" si="2"/>
        <v>0</v>
      </c>
      <c r="AE26" s="19">
        <f t="shared" si="3"/>
        <v>0</v>
      </c>
      <c r="AF26" s="19">
        <f t="shared" si="4"/>
        <v>1</v>
      </c>
      <c r="AG26" s="29">
        <f t="shared" si="5"/>
        <v>1</v>
      </c>
    </row>
    <row r="27" spans="1:33" ht="25.5" customHeight="1">
      <c r="A27" s="12">
        <v>1399</v>
      </c>
      <c r="B27" s="12" t="s">
        <v>615</v>
      </c>
      <c r="C27" s="8">
        <v>217</v>
      </c>
      <c r="D27" s="8">
        <v>212</v>
      </c>
      <c r="E27" s="8">
        <v>5</v>
      </c>
      <c r="F27" s="8">
        <v>4373</v>
      </c>
      <c r="G27" s="8">
        <v>3450</v>
      </c>
      <c r="H27" s="8">
        <v>923</v>
      </c>
      <c r="I27" s="8">
        <v>3247</v>
      </c>
      <c r="J27" s="8">
        <v>913</v>
      </c>
      <c r="K27" s="8">
        <v>203</v>
      </c>
      <c r="L27" s="8">
        <v>9</v>
      </c>
      <c r="M27" s="8">
        <v>1684258</v>
      </c>
      <c r="N27" s="8">
        <v>16300142</v>
      </c>
      <c r="O27" s="8">
        <v>286841</v>
      </c>
      <c r="P27" s="8">
        <v>23899063</v>
      </c>
      <c r="Q27" s="8">
        <v>24225060</v>
      </c>
      <c r="R27" s="8">
        <v>1559177</v>
      </c>
      <c r="S27" s="8">
        <v>8665</v>
      </c>
      <c r="T27" s="8">
        <v>16606064</v>
      </c>
      <c r="U27" s="8">
        <v>24161432</v>
      </c>
      <c r="V27" s="8">
        <v>7555367</v>
      </c>
      <c r="W27" s="8">
        <v>3124</v>
      </c>
      <c r="X27" s="8">
        <v>221689</v>
      </c>
      <c r="Y27" s="8">
        <v>20872</v>
      </c>
      <c r="Z27" s="8">
        <v>211418</v>
      </c>
      <c r="AA27" s="8">
        <v>627166</v>
      </c>
      <c r="AB27" s="29">
        <f t="shared" si="0"/>
        <v>0</v>
      </c>
      <c r="AC27" s="19">
        <f t="shared" si="1"/>
        <v>0</v>
      </c>
      <c r="AD27" s="19">
        <f t="shared" si="2"/>
        <v>0</v>
      </c>
      <c r="AE27" s="19">
        <f t="shared" si="3"/>
        <v>1</v>
      </c>
      <c r="AF27" s="19">
        <f t="shared" si="4"/>
        <v>1</v>
      </c>
      <c r="AG27" s="29">
        <f t="shared" si="5"/>
        <v>1</v>
      </c>
    </row>
    <row r="28" spans="1:33" ht="25.5" customHeight="1">
      <c r="A28" s="12">
        <v>1399</v>
      </c>
      <c r="B28" s="12" t="s">
        <v>616</v>
      </c>
      <c r="C28" s="8">
        <v>59</v>
      </c>
      <c r="D28" s="8">
        <v>56</v>
      </c>
      <c r="E28" s="8">
        <v>3</v>
      </c>
      <c r="F28" s="8">
        <v>1229</v>
      </c>
      <c r="G28" s="8">
        <v>1098</v>
      </c>
      <c r="H28" s="8">
        <v>131</v>
      </c>
      <c r="I28" s="8">
        <v>1004</v>
      </c>
      <c r="J28" s="8">
        <v>126</v>
      </c>
      <c r="K28" s="8">
        <v>94</v>
      </c>
      <c r="L28" s="8">
        <v>5</v>
      </c>
      <c r="M28" s="8">
        <v>398897</v>
      </c>
      <c r="N28" s="8">
        <v>4257912</v>
      </c>
      <c r="O28" s="8">
        <v>145782</v>
      </c>
      <c r="P28" s="8">
        <v>7423605</v>
      </c>
      <c r="Q28" s="8">
        <v>7440963</v>
      </c>
      <c r="R28" s="8">
        <v>0</v>
      </c>
      <c r="S28" s="8">
        <v>0</v>
      </c>
      <c r="T28" s="8">
        <v>4428959</v>
      </c>
      <c r="U28" s="8">
        <v>7445804</v>
      </c>
      <c r="V28" s="8">
        <v>3016845</v>
      </c>
      <c r="W28" s="8">
        <v>0</v>
      </c>
      <c r="X28" s="8">
        <v>152214</v>
      </c>
      <c r="Y28" s="8">
        <v>23640</v>
      </c>
      <c r="Z28" s="8">
        <v>28084</v>
      </c>
      <c r="AA28" s="8">
        <v>138987</v>
      </c>
      <c r="AB28" s="29">
        <f t="shared" si="0"/>
        <v>0</v>
      </c>
      <c r="AC28" s="19">
        <f t="shared" si="1"/>
        <v>0</v>
      </c>
      <c r="AD28" s="19">
        <f t="shared" si="2"/>
        <v>0</v>
      </c>
      <c r="AE28" s="19">
        <f t="shared" si="3"/>
        <v>0</v>
      </c>
      <c r="AF28" s="19">
        <f t="shared" si="4"/>
        <v>0</v>
      </c>
      <c r="AG28" s="29">
        <f t="shared" si="5"/>
        <v>0</v>
      </c>
    </row>
    <row r="29" spans="1:33" ht="25.5" customHeight="1">
      <c r="A29" s="12">
        <v>1399</v>
      </c>
      <c r="B29" s="12" t="s">
        <v>617</v>
      </c>
      <c r="C29" s="8">
        <v>338</v>
      </c>
      <c r="D29" s="8">
        <v>332</v>
      </c>
      <c r="E29" s="8">
        <v>6</v>
      </c>
      <c r="F29" s="8">
        <v>7085</v>
      </c>
      <c r="G29" s="8">
        <v>5893</v>
      </c>
      <c r="H29" s="8">
        <v>1192</v>
      </c>
      <c r="I29" s="8">
        <v>5639</v>
      </c>
      <c r="J29" s="8">
        <v>1164</v>
      </c>
      <c r="K29" s="8">
        <v>254</v>
      </c>
      <c r="L29" s="8">
        <v>28</v>
      </c>
      <c r="M29" s="8">
        <v>2973624</v>
      </c>
      <c r="N29" s="8">
        <v>40460753</v>
      </c>
      <c r="O29" s="8">
        <v>2262187</v>
      </c>
      <c r="P29" s="8">
        <v>51602345</v>
      </c>
      <c r="Q29" s="8">
        <v>51475648</v>
      </c>
      <c r="R29" s="8">
        <v>192216</v>
      </c>
      <c r="S29" s="8">
        <v>936</v>
      </c>
      <c r="T29" s="8">
        <v>41252505</v>
      </c>
      <c r="U29" s="8">
        <v>53915635</v>
      </c>
      <c r="V29" s="8">
        <v>12663129</v>
      </c>
      <c r="W29" s="8">
        <v>80375</v>
      </c>
      <c r="X29" s="8">
        <v>668630</v>
      </c>
      <c r="Y29" s="8">
        <v>89225</v>
      </c>
      <c r="Z29" s="8">
        <v>1510347</v>
      </c>
      <c r="AA29" s="8">
        <v>1696670</v>
      </c>
      <c r="AB29" s="29">
        <f t="shared" si="0"/>
        <v>0</v>
      </c>
      <c r="AC29" s="19">
        <f t="shared" si="1"/>
        <v>0</v>
      </c>
      <c r="AD29" s="19">
        <f t="shared" si="2"/>
        <v>0</v>
      </c>
      <c r="AE29" s="19">
        <f t="shared" si="3"/>
        <v>0</v>
      </c>
      <c r="AF29" s="19">
        <f t="shared" si="4"/>
        <v>0</v>
      </c>
      <c r="AG29" s="29">
        <f t="shared" si="5"/>
        <v>1</v>
      </c>
    </row>
    <row r="30" spans="1:33" ht="25.5" customHeight="1">
      <c r="A30" s="12">
        <v>1399</v>
      </c>
      <c r="B30" s="12" t="s">
        <v>618</v>
      </c>
      <c r="C30" s="8">
        <v>570</v>
      </c>
      <c r="D30" s="8">
        <v>568</v>
      </c>
      <c r="E30" s="8">
        <v>2</v>
      </c>
      <c r="F30" s="8">
        <v>10641</v>
      </c>
      <c r="G30" s="8">
        <v>8878</v>
      </c>
      <c r="H30" s="8">
        <v>1763</v>
      </c>
      <c r="I30" s="8">
        <v>8365</v>
      </c>
      <c r="J30" s="8">
        <v>1713</v>
      </c>
      <c r="K30" s="8">
        <v>513</v>
      </c>
      <c r="L30" s="8">
        <v>50</v>
      </c>
      <c r="M30" s="8">
        <v>4239428</v>
      </c>
      <c r="N30" s="8">
        <v>39220013</v>
      </c>
      <c r="O30" s="8">
        <v>1391975</v>
      </c>
      <c r="P30" s="8">
        <v>52718311</v>
      </c>
      <c r="Q30" s="8">
        <v>52179232</v>
      </c>
      <c r="R30" s="8">
        <v>639264</v>
      </c>
      <c r="S30" s="8">
        <v>2812</v>
      </c>
      <c r="T30" s="8">
        <v>40001363</v>
      </c>
      <c r="U30" s="8">
        <v>53683790</v>
      </c>
      <c r="V30" s="8">
        <v>13682427</v>
      </c>
      <c r="W30" s="8">
        <v>82391</v>
      </c>
      <c r="X30" s="8">
        <v>723483</v>
      </c>
      <c r="Y30" s="8">
        <v>29012</v>
      </c>
      <c r="Z30" s="8">
        <v>823043</v>
      </c>
      <c r="AA30" s="8">
        <v>1994332</v>
      </c>
      <c r="AB30" s="29">
        <f t="shared" si="0"/>
        <v>0</v>
      </c>
      <c r="AC30" s="19">
        <f t="shared" si="1"/>
        <v>0</v>
      </c>
      <c r="AD30" s="19">
        <f t="shared" si="2"/>
        <v>0</v>
      </c>
      <c r="AE30" s="19">
        <f t="shared" si="3"/>
        <v>0</v>
      </c>
      <c r="AF30" s="19">
        <f t="shared" si="4"/>
        <v>0</v>
      </c>
      <c r="AG30" s="29">
        <f t="shared" si="5"/>
        <v>0</v>
      </c>
    </row>
    <row r="31" spans="1:33" ht="25.5" customHeight="1">
      <c r="A31" s="12">
        <v>1399</v>
      </c>
      <c r="B31" s="12" t="s">
        <v>619</v>
      </c>
      <c r="C31" s="8">
        <v>287</v>
      </c>
      <c r="D31" s="8">
        <v>283</v>
      </c>
      <c r="E31" s="8">
        <v>4</v>
      </c>
      <c r="F31" s="8">
        <v>5461</v>
      </c>
      <c r="G31" s="8">
        <v>4746</v>
      </c>
      <c r="H31" s="8">
        <v>714</v>
      </c>
      <c r="I31" s="8">
        <v>4384</v>
      </c>
      <c r="J31" s="8">
        <v>698</v>
      </c>
      <c r="K31" s="8">
        <v>363</v>
      </c>
      <c r="L31" s="8">
        <v>16</v>
      </c>
      <c r="M31" s="8">
        <v>2290527</v>
      </c>
      <c r="N31" s="8">
        <v>28850532</v>
      </c>
      <c r="O31" s="8">
        <v>1336855</v>
      </c>
      <c r="P31" s="8">
        <v>44421776</v>
      </c>
      <c r="Q31" s="8">
        <v>41475263</v>
      </c>
      <c r="R31" s="8">
        <v>0</v>
      </c>
      <c r="S31" s="8">
        <v>0</v>
      </c>
      <c r="T31" s="8">
        <v>29438497</v>
      </c>
      <c r="U31" s="8">
        <v>44775708</v>
      </c>
      <c r="V31" s="8">
        <v>15337210</v>
      </c>
      <c r="W31" s="8">
        <v>7214</v>
      </c>
      <c r="X31" s="8">
        <v>413431</v>
      </c>
      <c r="Y31" s="8">
        <v>1852616</v>
      </c>
      <c r="Z31" s="8">
        <v>3563697</v>
      </c>
      <c r="AA31" s="8">
        <v>957456</v>
      </c>
      <c r="AB31" s="29">
        <f t="shared" si="0"/>
        <v>0</v>
      </c>
      <c r="AC31" s="19">
        <f t="shared" si="1"/>
        <v>1</v>
      </c>
      <c r="AD31" s="19">
        <f t="shared" si="2"/>
        <v>-1</v>
      </c>
      <c r="AE31" s="19">
        <f t="shared" si="3"/>
        <v>0</v>
      </c>
      <c r="AF31" s="19">
        <f t="shared" si="4"/>
        <v>0</v>
      </c>
      <c r="AG31" s="29">
        <f t="shared" si="5"/>
        <v>1</v>
      </c>
    </row>
    <row r="32" spans="1:33" ht="25.5" customHeight="1">
      <c r="A32" s="12">
        <v>1399</v>
      </c>
      <c r="B32" s="12" t="s">
        <v>620</v>
      </c>
      <c r="C32" s="8">
        <v>849</v>
      </c>
      <c r="D32" s="8">
        <v>839</v>
      </c>
      <c r="E32" s="8">
        <v>10</v>
      </c>
      <c r="F32" s="8">
        <v>17071</v>
      </c>
      <c r="G32" s="8">
        <v>14399</v>
      </c>
      <c r="H32" s="8">
        <v>2671</v>
      </c>
      <c r="I32" s="8">
        <v>13895</v>
      </c>
      <c r="J32" s="8">
        <v>2638</v>
      </c>
      <c r="K32" s="8">
        <v>504</v>
      </c>
      <c r="L32" s="8">
        <v>33</v>
      </c>
      <c r="M32" s="8">
        <v>6825361</v>
      </c>
      <c r="N32" s="8">
        <v>76929756</v>
      </c>
      <c r="O32" s="8">
        <v>3701140</v>
      </c>
      <c r="P32" s="8">
        <v>108351440</v>
      </c>
      <c r="Q32" s="8">
        <v>106864012</v>
      </c>
      <c r="R32" s="8">
        <v>4496130</v>
      </c>
      <c r="S32" s="8">
        <v>22063</v>
      </c>
      <c r="T32" s="8">
        <v>78318671</v>
      </c>
      <c r="U32" s="8">
        <v>109747385</v>
      </c>
      <c r="V32" s="8">
        <v>31428714</v>
      </c>
      <c r="W32" s="8">
        <v>154152</v>
      </c>
      <c r="X32" s="8">
        <v>1248393</v>
      </c>
      <c r="Y32" s="8">
        <v>123319</v>
      </c>
      <c r="Z32" s="8">
        <v>4637791</v>
      </c>
      <c r="AA32" s="8">
        <v>3294841</v>
      </c>
      <c r="AB32" s="29">
        <f t="shared" si="0"/>
        <v>0</v>
      </c>
      <c r="AC32" s="19">
        <f t="shared" si="1"/>
        <v>1</v>
      </c>
      <c r="AD32" s="19">
        <f t="shared" si="2"/>
        <v>0</v>
      </c>
      <c r="AE32" s="19">
        <f t="shared" si="3"/>
        <v>0</v>
      </c>
      <c r="AF32" s="19">
        <f t="shared" si="4"/>
        <v>1</v>
      </c>
      <c r="AG32" s="29">
        <f t="shared" si="5"/>
        <v>0</v>
      </c>
    </row>
    <row r="33" spans="1:33" ht="25.5" customHeight="1">
      <c r="A33" s="12">
        <v>1399</v>
      </c>
      <c r="B33" s="12" t="s">
        <v>621</v>
      </c>
      <c r="C33" s="8">
        <v>780</v>
      </c>
      <c r="D33" s="8">
        <v>779</v>
      </c>
      <c r="E33" s="8">
        <v>1</v>
      </c>
      <c r="F33" s="8">
        <v>16657</v>
      </c>
      <c r="G33" s="8">
        <v>14502</v>
      </c>
      <c r="H33" s="8">
        <v>2155</v>
      </c>
      <c r="I33" s="8">
        <v>14299</v>
      </c>
      <c r="J33" s="8">
        <v>2143</v>
      </c>
      <c r="K33" s="8">
        <v>204</v>
      </c>
      <c r="L33" s="8">
        <v>12</v>
      </c>
      <c r="M33" s="8">
        <v>8259610</v>
      </c>
      <c r="N33" s="8">
        <v>91004022</v>
      </c>
      <c r="O33" s="8">
        <v>6237723</v>
      </c>
      <c r="P33" s="8">
        <v>132483619</v>
      </c>
      <c r="Q33" s="8">
        <v>129274343</v>
      </c>
      <c r="R33" s="8">
        <v>14766953</v>
      </c>
      <c r="S33" s="8">
        <v>72127</v>
      </c>
      <c r="T33" s="8">
        <v>92718410</v>
      </c>
      <c r="U33" s="8">
        <v>135474686</v>
      </c>
      <c r="V33" s="8">
        <v>42756277</v>
      </c>
      <c r="W33" s="8">
        <v>19493</v>
      </c>
      <c r="X33" s="8">
        <v>2130886</v>
      </c>
      <c r="Y33" s="8">
        <v>231726</v>
      </c>
      <c r="Z33" s="8">
        <v>8048923</v>
      </c>
      <c r="AA33" s="8">
        <v>7602460</v>
      </c>
      <c r="AB33" s="29">
        <f t="shared" si="0"/>
        <v>0</v>
      </c>
      <c r="AC33" s="19">
        <f t="shared" si="1"/>
        <v>0</v>
      </c>
      <c r="AD33" s="19">
        <f t="shared" si="2"/>
        <v>-1</v>
      </c>
      <c r="AE33" s="19">
        <f t="shared" si="3"/>
        <v>0</v>
      </c>
      <c r="AF33" s="19">
        <f t="shared" si="4"/>
        <v>-1</v>
      </c>
      <c r="AG33" s="29">
        <f t="shared" si="5"/>
        <v>-1</v>
      </c>
    </row>
    <row r="34" spans="1:33" ht="25.5" customHeight="1">
      <c r="A34" s="12">
        <v>1399</v>
      </c>
      <c r="B34" s="12" t="s">
        <v>622</v>
      </c>
      <c r="C34" s="8">
        <v>196</v>
      </c>
      <c r="D34" s="8">
        <v>195</v>
      </c>
      <c r="E34" s="8">
        <v>1</v>
      </c>
      <c r="F34" s="8">
        <v>4005</v>
      </c>
      <c r="G34" s="8">
        <v>3422</v>
      </c>
      <c r="H34" s="8">
        <v>583</v>
      </c>
      <c r="I34" s="8">
        <v>3374</v>
      </c>
      <c r="J34" s="8">
        <v>580</v>
      </c>
      <c r="K34" s="8">
        <v>48</v>
      </c>
      <c r="L34" s="8">
        <v>3</v>
      </c>
      <c r="M34" s="8">
        <v>1702907</v>
      </c>
      <c r="N34" s="8">
        <v>20319703</v>
      </c>
      <c r="O34" s="8">
        <v>1412453</v>
      </c>
      <c r="P34" s="8">
        <v>45117762</v>
      </c>
      <c r="Q34" s="8">
        <v>44848136</v>
      </c>
      <c r="R34" s="8">
        <v>12429</v>
      </c>
      <c r="S34" s="8">
        <v>57</v>
      </c>
      <c r="T34" s="8">
        <v>20955124</v>
      </c>
      <c r="U34" s="8">
        <v>45947629</v>
      </c>
      <c r="V34" s="8">
        <v>24992505</v>
      </c>
      <c r="W34" s="8">
        <v>151755</v>
      </c>
      <c r="X34" s="8">
        <v>704496</v>
      </c>
      <c r="Y34" s="8">
        <v>92859</v>
      </c>
      <c r="Z34" s="8">
        <v>1232849</v>
      </c>
      <c r="AA34" s="8">
        <v>3084695</v>
      </c>
      <c r="AB34" s="29">
        <f t="shared" si="0"/>
        <v>0</v>
      </c>
      <c r="AC34" s="19">
        <f t="shared" si="1"/>
        <v>0</v>
      </c>
      <c r="AD34" s="19">
        <f t="shared" si="2"/>
        <v>0</v>
      </c>
      <c r="AE34" s="19">
        <f t="shared" si="3"/>
        <v>0</v>
      </c>
      <c r="AF34" s="19">
        <f t="shared" si="4"/>
        <v>0</v>
      </c>
      <c r="AG34" s="29">
        <f t="shared" si="5"/>
        <v>0</v>
      </c>
    </row>
    <row r="35" spans="1:33" ht="25.5" customHeight="1">
      <c r="A35" s="12">
        <v>1399</v>
      </c>
      <c r="B35" s="12" t="s">
        <v>623</v>
      </c>
      <c r="C35" s="8">
        <v>362</v>
      </c>
      <c r="D35" s="8">
        <v>362</v>
      </c>
      <c r="E35" s="8">
        <v>0</v>
      </c>
      <c r="F35" s="8">
        <v>7183</v>
      </c>
      <c r="G35" s="8">
        <v>6285</v>
      </c>
      <c r="H35" s="8">
        <v>898</v>
      </c>
      <c r="I35" s="8">
        <v>5935</v>
      </c>
      <c r="J35" s="8">
        <v>881</v>
      </c>
      <c r="K35" s="8">
        <v>350</v>
      </c>
      <c r="L35" s="8">
        <v>18</v>
      </c>
      <c r="M35" s="8">
        <v>2847460</v>
      </c>
      <c r="N35" s="8">
        <v>28624928</v>
      </c>
      <c r="O35" s="8">
        <v>93932</v>
      </c>
      <c r="P35" s="8">
        <v>43537285</v>
      </c>
      <c r="Q35" s="8">
        <v>41129806</v>
      </c>
      <c r="R35" s="8">
        <v>1246170</v>
      </c>
      <c r="S35" s="8">
        <v>5982</v>
      </c>
      <c r="T35" s="8">
        <v>29313292</v>
      </c>
      <c r="U35" s="8">
        <v>43909047</v>
      </c>
      <c r="V35" s="8">
        <v>14595755</v>
      </c>
      <c r="W35" s="8">
        <v>7808</v>
      </c>
      <c r="X35" s="8">
        <v>357138</v>
      </c>
      <c r="Y35" s="8">
        <v>16159</v>
      </c>
      <c r="Z35" s="8">
        <v>3055533</v>
      </c>
      <c r="AA35" s="8">
        <v>1708745</v>
      </c>
      <c r="AB35" s="29">
        <f t="shared" si="0"/>
        <v>0</v>
      </c>
      <c r="AC35" s="19">
        <f t="shared" si="1"/>
        <v>0</v>
      </c>
      <c r="AD35" s="19">
        <f t="shared" si="2"/>
        <v>0</v>
      </c>
      <c r="AE35" s="19">
        <f t="shared" si="3"/>
        <v>-1</v>
      </c>
      <c r="AF35" s="19">
        <f t="shared" si="4"/>
        <v>-1</v>
      </c>
      <c r="AG35" s="29">
        <f t="shared" si="5"/>
        <v>0</v>
      </c>
    </row>
    <row r="36" spans="1:33" ht="25.5" customHeight="1">
      <c r="A36" s="12">
        <v>1399</v>
      </c>
      <c r="B36" s="12" t="s">
        <v>624</v>
      </c>
      <c r="C36" s="8">
        <v>718</v>
      </c>
      <c r="D36" s="8">
        <v>718</v>
      </c>
      <c r="E36" s="8">
        <v>0</v>
      </c>
      <c r="F36" s="8">
        <v>15497</v>
      </c>
      <c r="G36" s="8">
        <v>12677</v>
      </c>
      <c r="H36" s="8">
        <v>2820</v>
      </c>
      <c r="I36" s="8">
        <v>12626</v>
      </c>
      <c r="J36" s="8">
        <v>2816</v>
      </c>
      <c r="K36" s="8">
        <v>51</v>
      </c>
      <c r="L36" s="8">
        <v>3</v>
      </c>
      <c r="M36" s="8">
        <v>7852704</v>
      </c>
      <c r="N36" s="8">
        <v>95483152</v>
      </c>
      <c r="O36" s="8">
        <v>2804812</v>
      </c>
      <c r="P36" s="8">
        <v>133196979</v>
      </c>
      <c r="Q36" s="8">
        <v>131267207</v>
      </c>
      <c r="R36" s="8">
        <v>27475049</v>
      </c>
      <c r="S36" s="8">
        <v>128879</v>
      </c>
      <c r="T36" s="8">
        <v>97290180</v>
      </c>
      <c r="U36" s="8">
        <v>136152061</v>
      </c>
      <c r="V36" s="8">
        <v>38861881</v>
      </c>
      <c r="W36" s="8">
        <v>7834</v>
      </c>
      <c r="X36" s="8">
        <v>545741</v>
      </c>
      <c r="Y36" s="8">
        <v>18772</v>
      </c>
      <c r="Z36" s="8">
        <v>4810445</v>
      </c>
      <c r="AA36" s="8">
        <v>2473008</v>
      </c>
      <c r="AB36" s="29">
        <f t="shared" si="0"/>
        <v>0</v>
      </c>
      <c r="AC36" s="19">
        <f t="shared" si="1"/>
        <v>0</v>
      </c>
      <c r="AD36" s="19">
        <f t="shared" si="2"/>
        <v>0</v>
      </c>
      <c r="AE36" s="19">
        <f t="shared" si="3"/>
        <v>1</v>
      </c>
      <c r="AF36" s="19">
        <f t="shared" si="4"/>
        <v>1</v>
      </c>
      <c r="AG36" s="29">
        <f t="shared" si="5"/>
        <v>0</v>
      </c>
    </row>
    <row r="37" spans="1:33" s="19" customFormat="1" ht="25.5" customHeight="1">
      <c r="A37" s="17"/>
      <c r="B37" s="18"/>
      <c r="C37" s="19">
        <f t="shared" ref="C37:AA37" si="6">C5-SUM(C6:C36)</f>
        <v>1</v>
      </c>
      <c r="D37" s="19">
        <f t="shared" si="6"/>
        <v>-2</v>
      </c>
      <c r="E37" s="19">
        <f t="shared" si="6"/>
        <v>1</v>
      </c>
      <c r="F37" s="19">
        <f t="shared" si="6"/>
        <v>0</v>
      </c>
      <c r="G37" s="19">
        <f t="shared" si="6"/>
        <v>1</v>
      </c>
      <c r="H37" s="19">
        <f t="shared" si="6"/>
        <v>3</v>
      </c>
      <c r="I37" s="19">
        <f t="shared" si="6"/>
        <v>-1</v>
      </c>
      <c r="J37" s="19">
        <f t="shared" si="6"/>
        <v>0</v>
      </c>
      <c r="K37" s="19">
        <f t="shared" si="6"/>
        <v>0</v>
      </c>
      <c r="L37" s="19">
        <f t="shared" si="6"/>
        <v>-1</v>
      </c>
      <c r="M37" s="19">
        <f t="shared" si="6"/>
        <v>0</v>
      </c>
      <c r="N37" s="19">
        <f t="shared" si="6"/>
        <v>-1</v>
      </c>
      <c r="O37" s="19">
        <f t="shared" si="6"/>
        <v>1</v>
      </c>
      <c r="P37" s="19">
        <f t="shared" si="6"/>
        <v>1</v>
      </c>
      <c r="Q37" s="19">
        <f t="shared" si="6"/>
        <v>0</v>
      </c>
      <c r="R37" s="19">
        <f t="shared" si="6"/>
        <v>-1</v>
      </c>
      <c r="S37" s="19">
        <f t="shared" si="6"/>
        <v>1</v>
      </c>
      <c r="T37" s="19">
        <f t="shared" si="6"/>
        <v>2</v>
      </c>
      <c r="U37" s="19">
        <f t="shared" si="6"/>
        <v>-2</v>
      </c>
      <c r="V37" s="19">
        <f t="shared" si="6"/>
        <v>0</v>
      </c>
      <c r="W37" s="19">
        <f t="shared" si="6"/>
        <v>1</v>
      </c>
      <c r="X37" s="19">
        <f t="shared" si="6"/>
        <v>2</v>
      </c>
      <c r="Y37" s="19">
        <f t="shared" si="6"/>
        <v>1</v>
      </c>
      <c r="Z37" s="19">
        <f t="shared" si="6"/>
        <v>-1</v>
      </c>
      <c r="AA37" s="19">
        <f t="shared" si="6"/>
        <v>0</v>
      </c>
      <c r="AG37" s="29"/>
    </row>
  </sheetData>
  <mergeCells count="27">
    <mergeCell ref="A1:B1"/>
    <mergeCell ref="Z3:Z4"/>
    <mergeCell ref="AA3:AA4"/>
    <mergeCell ref="P2:P4"/>
    <mergeCell ref="Z2:AA2"/>
    <mergeCell ref="D3:D4"/>
    <mergeCell ref="E3:E4"/>
    <mergeCell ref="F3:H3"/>
    <mergeCell ref="I3:J3"/>
    <mergeCell ref="K3:L3"/>
    <mergeCell ref="R3:R4"/>
    <mergeCell ref="S3:S4"/>
    <mergeCell ref="R2:S2"/>
    <mergeCell ref="U2:U4"/>
    <mergeCell ref="V2:V4"/>
    <mergeCell ref="W2:X3"/>
    <mergeCell ref="C1:AA1"/>
    <mergeCell ref="F2:L2"/>
    <mergeCell ref="M2:M4"/>
    <mergeCell ref="N2:O3"/>
    <mergeCell ref="Q2:Q4"/>
    <mergeCell ref="T2:T4"/>
    <mergeCell ref="A2:A4"/>
    <mergeCell ref="B2:B4"/>
    <mergeCell ref="C2:C4"/>
    <mergeCell ref="D2:E2"/>
    <mergeCell ref="Y2:Y4"/>
  </mergeCells>
  <hyperlinks>
    <hyperlink ref="A1" location="'فهرست جداول'!A1" display="'فهرست جداول'!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rightToLeft="1" workbookViewId="0">
      <selection activeCell="C1" sqref="C1:I1"/>
    </sheetView>
  </sheetViews>
  <sheetFormatPr defaultColWidth="9.140625" defaultRowHeight="24.75" customHeight="1"/>
  <cols>
    <col min="1" max="1" width="9.140625" style="13"/>
    <col min="2" max="2" width="17.7109375" style="24" bestFit="1" customWidth="1"/>
    <col min="3" max="4" width="13.28515625" style="1" customWidth="1"/>
    <col min="5" max="5" width="16.28515625" style="1" customWidth="1"/>
    <col min="6" max="7" width="13" style="1" customWidth="1"/>
    <col min="8" max="8" width="12.7109375" style="1" customWidth="1"/>
    <col min="9" max="9" width="14" style="1" customWidth="1"/>
    <col min="10" max="11" width="9.140625" style="19"/>
    <col min="12" max="16384" width="9.140625" style="11"/>
  </cols>
  <sheetData>
    <row r="1" spans="1:11" ht="38.25" customHeight="1" thickBot="1">
      <c r="A1" s="51" t="s">
        <v>160</v>
      </c>
      <c r="B1" s="51"/>
      <c r="C1" s="50" t="s">
        <v>172</v>
      </c>
      <c r="D1" s="50"/>
      <c r="E1" s="50"/>
      <c r="F1" s="50"/>
      <c r="G1" s="50"/>
      <c r="H1" s="50"/>
      <c r="I1" s="50"/>
    </row>
    <row r="2" spans="1:11" ht="24.75" customHeight="1" thickBot="1">
      <c r="A2" s="55" t="s">
        <v>126</v>
      </c>
      <c r="B2" s="55" t="s">
        <v>153</v>
      </c>
      <c r="C2" s="54" t="s">
        <v>4</v>
      </c>
      <c r="D2" s="41" t="s">
        <v>5</v>
      </c>
      <c r="E2" s="41"/>
      <c r="F2" s="41"/>
      <c r="G2" s="41"/>
      <c r="H2" s="41"/>
      <c r="I2" s="54" t="s">
        <v>6</v>
      </c>
    </row>
    <row r="3" spans="1:11" ht="30.75" customHeight="1" thickBot="1">
      <c r="A3" s="56"/>
      <c r="B3" s="56"/>
      <c r="C3" s="45"/>
      <c r="D3" s="20" t="s">
        <v>3</v>
      </c>
      <c r="E3" s="20" t="s">
        <v>8</v>
      </c>
      <c r="F3" s="20" t="s">
        <v>9</v>
      </c>
      <c r="G3" s="20" t="s">
        <v>122</v>
      </c>
      <c r="H3" s="20" t="s">
        <v>10</v>
      </c>
      <c r="I3" s="45"/>
    </row>
    <row r="4" spans="1:11" ht="24.75" customHeight="1">
      <c r="A4" s="12">
        <v>1399</v>
      </c>
      <c r="B4" s="12" t="s">
        <v>593</v>
      </c>
      <c r="C4" s="8">
        <v>484729</v>
      </c>
      <c r="D4" s="8">
        <v>375254</v>
      </c>
      <c r="E4" s="8">
        <v>183082</v>
      </c>
      <c r="F4" s="8">
        <v>142861</v>
      </c>
      <c r="G4" s="8">
        <v>20914</v>
      </c>
      <c r="H4" s="8">
        <v>28397</v>
      </c>
      <c r="I4" s="8">
        <v>109475</v>
      </c>
      <c r="J4" s="29">
        <f>C4-D4-I4</f>
        <v>0</v>
      </c>
      <c r="K4" s="19">
        <f>D4-E4-F4-G4-H4</f>
        <v>0</v>
      </c>
    </row>
    <row r="5" spans="1:11" ht="24.75" customHeight="1">
      <c r="A5" s="12">
        <v>1399</v>
      </c>
      <c r="B5" s="12" t="s">
        <v>594</v>
      </c>
      <c r="C5" s="8">
        <v>30421</v>
      </c>
      <c r="D5" s="8">
        <v>24189</v>
      </c>
      <c r="E5" s="8">
        <v>8881</v>
      </c>
      <c r="F5" s="8">
        <v>12956</v>
      </c>
      <c r="G5" s="8">
        <v>892</v>
      </c>
      <c r="H5" s="8">
        <v>1460</v>
      </c>
      <c r="I5" s="8">
        <v>6232</v>
      </c>
      <c r="J5" s="29">
        <f t="shared" ref="J5:J35" si="0">C5-D5-I5</f>
        <v>0</v>
      </c>
      <c r="K5" s="19">
        <f t="shared" ref="K5:K35" si="1">D5-E5-F5-G5-H5</f>
        <v>0</v>
      </c>
    </row>
    <row r="6" spans="1:11" ht="24.75" customHeight="1">
      <c r="A6" s="12">
        <v>1399</v>
      </c>
      <c r="B6" s="12" t="s">
        <v>595</v>
      </c>
      <c r="C6" s="8">
        <v>11553</v>
      </c>
      <c r="D6" s="8">
        <v>8640</v>
      </c>
      <c r="E6" s="8">
        <v>5334</v>
      </c>
      <c r="F6" s="8">
        <v>2354</v>
      </c>
      <c r="G6" s="8">
        <v>391</v>
      </c>
      <c r="H6" s="8">
        <v>561</v>
      </c>
      <c r="I6" s="8">
        <v>2912</v>
      </c>
      <c r="J6" s="29">
        <f t="shared" si="0"/>
        <v>1</v>
      </c>
      <c r="K6" s="19">
        <f t="shared" si="1"/>
        <v>0</v>
      </c>
    </row>
    <row r="7" spans="1:11" ht="24.75" customHeight="1">
      <c r="A7" s="12">
        <v>1399</v>
      </c>
      <c r="B7" s="12" t="s">
        <v>596</v>
      </c>
      <c r="C7" s="8">
        <v>4766</v>
      </c>
      <c r="D7" s="8">
        <v>3759</v>
      </c>
      <c r="E7" s="8">
        <v>1851</v>
      </c>
      <c r="F7" s="8">
        <v>1432</v>
      </c>
      <c r="G7" s="8">
        <v>173</v>
      </c>
      <c r="H7" s="8">
        <v>304</v>
      </c>
      <c r="I7" s="8">
        <v>1007</v>
      </c>
      <c r="J7" s="29">
        <f t="shared" si="0"/>
        <v>0</v>
      </c>
      <c r="K7" s="19">
        <f t="shared" si="1"/>
        <v>-1</v>
      </c>
    </row>
    <row r="8" spans="1:11" ht="24.75" customHeight="1">
      <c r="A8" s="12">
        <v>1399</v>
      </c>
      <c r="B8" s="12" t="s">
        <v>597</v>
      </c>
      <c r="C8" s="8">
        <v>62457</v>
      </c>
      <c r="D8" s="8">
        <v>48671</v>
      </c>
      <c r="E8" s="8">
        <v>21998</v>
      </c>
      <c r="F8" s="8">
        <v>21467</v>
      </c>
      <c r="G8" s="8">
        <v>2180</v>
      </c>
      <c r="H8" s="8">
        <v>3025</v>
      </c>
      <c r="I8" s="8">
        <v>13786</v>
      </c>
      <c r="J8" s="29">
        <f t="shared" si="0"/>
        <v>0</v>
      </c>
      <c r="K8" s="19">
        <f t="shared" si="1"/>
        <v>1</v>
      </c>
    </row>
    <row r="9" spans="1:11" ht="24.75" customHeight="1">
      <c r="A9" s="12">
        <v>1399</v>
      </c>
      <c r="B9" s="12" t="s">
        <v>598</v>
      </c>
      <c r="C9" s="8">
        <v>24515</v>
      </c>
      <c r="D9" s="8">
        <v>18665</v>
      </c>
      <c r="E9" s="8">
        <v>10336</v>
      </c>
      <c r="F9" s="8">
        <v>5486</v>
      </c>
      <c r="G9" s="8">
        <v>1251</v>
      </c>
      <c r="H9" s="8">
        <v>1592</v>
      </c>
      <c r="I9" s="8">
        <v>5850</v>
      </c>
      <c r="J9" s="29">
        <f t="shared" si="0"/>
        <v>0</v>
      </c>
      <c r="K9" s="19">
        <f t="shared" si="1"/>
        <v>0</v>
      </c>
    </row>
    <row r="10" spans="1:11" ht="24.75" customHeight="1">
      <c r="A10" s="12">
        <v>1399</v>
      </c>
      <c r="B10" s="12" t="s">
        <v>599</v>
      </c>
      <c r="C10" s="8">
        <v>814</v>
      </c>
      <c r="D10" s="8">
        <v>583</v>
      </c>
      <c r="E10" s="8">
        <v>266</v>
      </c>
      <c r="F10" s="8">
        <v>246</v>
      </c>
      <c r="G10" s="8">
        <v>42</v>
      </c>
      <c r="H10" s="8">
        <v>29</v>
      </c>
      <c r="I10" s="8">
        <v>231</v>
      </c>
      <c r="J10" s="29">
        <f t="shared" si="0"/>
        <v>0</v>
      </c>
      <c r="K10" s="19">
        <f t="shared" si="1"/>
        <v>0</v>
      </c>
    </row>
    <row r="11" spans="1:11" ht="24.75" customHeight="1">
      <c r="A11" s="12">
        <v>1399</v>
      </c>
      <c r="B11" s="12" t="s">
        <v>600</v>
      </c>
      <c r="C11" s="8">
        <v>3081</v>
      </c>
      <c r="D11" s="8">
        <v>2324</v>
      </c>
      <c r="E11" s="8">
        <v>1198</v>
      </c>
      <c r="F11" s="8">
        <v>744</v>
      </c>
      <c r="G11" s="8">
        <v>198</v>
      </c>
      <c r="H11" s="8">
        <v>183</v>
      </c>
      <c r="I11" s="8">
        <v>757</v>
      </c>
      <c r="J11" s="29">
        <f t="shared" si="0"/>
        <v>0</v>
      </c>
      <c r="K11" s="19">
        <f t="shared" si="1"/>
        <v>1</v>
      </c>
    </row>
    <row r="12" spans="1:11" ht="24.75" customHeight="1">
      <c r="A12" s="12">
        <v>1399</v>
      </c>
      <c r="B12" s="12" t="s">
        <v>601</v>
      </c>
      <c r="C12" s="8">
        <v>105095</v>
      </c>
      <c r="D12" s="8">
        <v>82644</v>
      </c>
      <c r="E12" s="8">
        <v>39137</v>
      </c>
      <c r="F12" s="8">
        <v>30276</v>
      </c>
      <c r="G12" s="8">
        <v>5714</v>
      </c>
      <c r="H12" s="8">
        <v>7517</v>
      </c>
      <c r="I12" s="8">
        <v>22451</v>
      </c>
      <c r="J12" s="29">
        <f t="shared" si="0"/>
        <v>0</v>
      </c>
      <c r="K12" s="19">
        <f t="shared" si="1"/>
        <v>0</v>
      </c>
    </row>
    <row r="13" spans="1:11" ht="24.75" customHeight="1">
      <c r="A13" s="12">
        <v>1399</v>
      </c>
      <c r="B13" s="12" t="s">
        <v>602</v>
      </c>
      <c r="C13" s="8">
        <v>3379</v>
      </c>
      <c r="D13" s="8">
        <v>2499</v>
      </c>
      <c r="E13" s="8">
        <v>1199</v>
      </c>
      <c r="F13" s="8">
        <v>928</v>
      </c>
      <c r="G13" s="8">
        <v>192</v>
      </c>
      <c r="H13" s="8">
        <v>180</v>
      </c>
      <c r="I13" s="8">
        <v>880</v>
      </c>
      <c r="J13" s="29">
        <f t="shared" si="0"/>
        <v>0</v>
      </c>
      <c r="K13" s="19">
        <f t="shared" si="1"/>
        <v>0</v>
      </c>
    </row>
    <row r="14" spans="1:11" ht="24.75" customHeight="1">
      <c r="A14" s="12">
        <v>1399</v>
      </c>
      <c r="B14" s="12" t="s">
        <v>603</v>
      </c>
      <c r="C14" s="8">
        <v>2252</v>
      </c>
      <c r="D14" s="8">
        <v>1755</v>
      </c>
      <c r="E14" s="8">
        <v>809</v>
      </c>
      <c r="F14" s="8">
        <v>709</v>
      </c>
      <c r="G14" s="8">
        <v>94</v>
      </c>
      <c r="H14" s="8">
        <v>143</v>
      </c>
      <c r="I14" s="8">
        <v>497</v>
      </c>
      <c r="J14" s="29">
        <f t="shared" si="0"/>
        <v>0</v>
      </c>
      <c r="K14" s="19">
        <f t="shared" si="1"/>
        <v>0</v>
      </c>
    </row>
    <row r="15" spans="1:11" ht="24.75" customHeight="1">
      <c r="A15" s="12">
        <v>1399</v>
      </c>
      <c r="B15" s="12" t="s">
        <v>604</v>
      </c>
      <c r="C15" s="8">
        <v>36784</v>
      </c>
      <c r="D15" s="8">
        <v>28924</v>
      </c>
      <c r="E15" s="8">
        <v>16180</v>
      </c>
      <c r="F15" s="8">
        <v>9244</v>
      </c>
      <c r="G15" s="8">
        <v>1342</v>
      </c>
      <c r="H15" s="8">
        <v>2159</v>
      </c>
      <c r="I15" s="8">
        <v>7860</v>
      </c>
      <c r="J15" s="29">
        <f t="shared" si="0"/>
        <v>0</v>
      </c>
      <c r="K15" s="19">
        <f t="shared" si="1"/>
        <v>-1</v>
      </c>
    </row>
    <row r="16" spans="1:11" ht="24.75" customHeight="1">
      <c r="A16" s="12">
        <v>1399</v>
      </c>
      <c r="B16" s="12" t="s">
        <v>605</v>
      </c>
      <c r="C16" s="8">
        <v>2268</v>
      </c>
      <c r="D16" s="8">
        <v>1799</v>
      </c>
      <c r="E16" s="8">
        <v>1051</v>
      </c>
      <c r="F16" s="8">
        <v>518</v>
      </c>
      <c r="G16" s="8">
        <v>104</v>
      </c>
      <c r="H16" s="8">
        <v>126</v>
      </c>
      <c r="I16" s="8">
        <v>468</v>
      </c>
      <c r="J16" s="29">
        <f t="shared" si="0"/>
        <v>1</v>
      </c>
      <c r="K16" s="19">
        <f t="shared" si="1"/>
        <v>0</v>
      </c>
    </row>
    <row r="17" spans="1:11" ht="24.75" customHeight="1">
      <c r="A17" s="12">
        <v>1399</v>
      </c>
      <c r="B17" s="12" t="s">
        <v>606</v>
      </c>
      <c r="C17" s="8">
        <v>10682</v>
      </c>
      <c r="D17" s="8">
        <v>8004</v>
      </c>
      <c r="E17" s="8">
        <v>3796</v>
      </c>
      <c r="F17" s="8">
        <v>3004</v>
      </c>
      <c r="G17" s="8">
        <v>628</v>
      </c>
      <c r="H17" s="8">
        <v>577</v>
      </c>
      <c r="I17" s="8">
        <v>2679</v>
      </c>
      <c r="J17" s="29">
        <f t="shared" si="0"/>
        <v>-1</v>
      </c>
      <c r="K17" s="19">
        <f t="shared" si="1"/>
        <v>-1</v>
      </c>
    </row>
    <row r="18" spans="1:11" ht="24.75" customHeight="1">
      <c r="A18" s="12">
        <v>1399</v>
      </c>
      <c r="B18" s="12" t="s">
        <v>607</v>
      </c>
      <c r="C18" s="8">
        <v>7150</v>
      </c>
      <c r="D18" s="8">
        <v>5645</v>
      </c>
      <c r="E18" s="8">
        <v>2850</v>
      </c>
      <c r="F18" s="8">
        <v>1889</v>
      </c>
      <c r="G18" s="8">
        <v>441</v>
      </c>
      <c r="H18" s="8">
        <v>466</v>
      </c>
      <c r="I18" s="8">
        <v>1505</v>
      </c>
      <c r="J18" s="29">
        <f t="shared" si="0"/>
        <v>0</v>
      </c>
      <c r="K18" s="19">
        <f t="shared" si="1"/>
        <v>-1</v>
      </c>
    </row>
    <row r="19" spans="1:11" ht="24.75" customHeight="1">
      <c r="A19" s="12">
        <v>1399</v>
      </c>
      <c r="B19" s="12" t="s">
        <v>608</v>
      </c>
      <c r="C19" s="8">
        <v>17228</v>
      </c>
      <c r="D19" s="8">
        <v>13233</v>
      </c>
      <c r="E19" s="8">
        <v>6713</v>
      </c>
      <c r="F19" s="8">
        <v>4456</v>
      </c>
      <c r="G19" s="8">
        <v>932</v>
      </c>
      <c r="H19" s="8">
        <v>1133</v>
      </c>
      <c r="I19" s="8">
        <v>3995</v>
      </c>
      <c r="J19" s="29">
        <f t="shared" si="0"/>
        <v>0</v>
      </c>
      <c r="K19" s="19">
        <f t="shared" si="1"/>
        <v>-1</v>
      </c>
    </row>
    <row r="20" spans="1:11" ht="24.75" customHeight="1">
      <c r="A20" s="12">
        <v>1399</v>
      </c>
      <c r="B20" s="12" t="s">
        <v>609</v>
      </c>
      <c r="C20" s="8">
        <v>6018</v>
      </c>
      <c r="D20" s="8">
        <v>4742</v>
      </c>
      <c r="E20" s="8">
        <v>2869</v>
      </c>
      <c r="F20" s="8">
        <v>1538</v>
      </c>
      <c r="G20" s="8">
        <v>156</v>
      </c>
      <c r="H20" s="8">
        <v>179</v>
      </c>
      <c r="I20" s="8">
        <v>1276</v>
      </c>
      <c r="J20" s="29">
        <f t="shared" si="0"/>
        <v>0</v>
      </c>
      <c r="K20" s="19">
        <f t="shared" si="1"/>
        <v>0</v>
      </c>
    </row>
    <row r="21" spans="1:11" ht="24.75" customHeight="1">
      <c r="A21" s="12">
        <v>1399</v>
      </c>
      <c r="B21" s="12" t="s">
        <v>610</v>
      </c>
      <c r="C21" s="8">
        <v>19995</v>
      </c>
      <c r="D21" s="8">
        <v>15383</v>
      </c>
      <c r="E21" s="8">
        <v>8550</v>
      </c>
      <c r="F21" s="8">
        <v>4880</v>
      </c>
      <c r="G21" s="8">
        <v>826</v>
      </c>
      <c r="H21" s="8">
        <v>1127</v>
      </c>
      <c r="I21" s="8">
        <v>4612</v>
      </c>
      <c r="J21" s="29">
        <f t="shared" si="0"/>
        <v>0</v>
      </c>
      <c r="K21" s="19">
        <f t="shared" si="1"/>
        <v>0</v>
      </c>
    </row>
    <row r="22" spans="1:11" ht="24.75" customHeight="1">
      <c r="A22" s="12">
        <v>1399</v>
      </c>
      <c r="B22" s="12" t="s">
        <v>611</v>
      </c>
      <c r="C22" s="8">
        <v>17771</v>
      </c>
      <c r="D22" s="8">
        <v>13643</v>
      </c>
      <c r="E22" s="8">
        <v>6857</v>
      </c>
      <c r="F22" s="8">
        <v>4557</v>
      </c>
      <c r="G22" s="8">
        <v>896</v>
      </c>
      <c r="H22" s="8">
        <v>1333</v>
      </c>
      <c r="I22" s="8">
        <v>4129</v>
      </c>
      <c r="J22" s="29">
        <f t="shared" si="0"/>
        <v>-1</v>
      </c>
      <c r="K22" s="19">
        <f t="shared" si="1"/>
        <v>0</v>
      </c>
    </row>
    <row r="23" spans="1:11" ht="24.75" customHeight="1">
      <c r="A23" s="12">
        <v>1399</v>
      </c>
      <c r="B23" s="12" t="s">
        <v>612</v>
      </c>
      <c r="C23" s="8">
        <v>15137</v>
      </c>
      <c r="D23" s="8">
        <v>11650</v>
      </c>
      <c r="E23" s="8">
        <v>6119</v>
      </c>
      <c r="F23" s="8">
        <v>3981</v>
      </c>
      <c r="G23" s="8">
        <v>619</v>
      </c>
      <c r="H23" s="8">
        <v>931</v>
      </c>
      <c r="I23" s="8">
        <v>3487</v>
      </c>
      <c r="J23" s="29">
        <f t="shared" si="0"/>
        <v>0</v>
      </c>
      <c r="K23" s="19">
        <f t="shared" si="1"/>
        <v>0</v>
      </c>
    </row>
    <row r="24" spans="1:11" ht="24.75" customHeight="1">
      <c r="A24" s="12">
        <v>1399</v>
      </c>
      <c r="B24" s="12" t="s">
        <v>613</v>
      </c>
      <c r="C24" s="8">
        <v>3696</v>
      </c>
      <c r="D24" s="8">
        <v>2840</v>
      </c>
      <c r="E24" s="8">
        <v>1086</v>
      </c>
      <c r="F24" s="8">
        <v>1539</v>
      </c>
      <c r="G24" s="8">
        <v>100</v>
      </c>
      <c r="H24" s="8">
        <v>114</v>
      </c>
      <c r="I24" s="8">
        <v>856</v>
      </c>
      <c r="J24" s="29">
        <f t="shared" si="0"/>
        <v>0</v>
      </c>
      <c r="K24" s="19">
        <f t="shared" si="1"/>
        <v>1</v>
      </c>
    </row>
    <row r="25" spans="1:11" ht="24.75" customHeight="1">
      <c r="A25" s="12">
        <v>1399</v>
      </c>
      <c r="B25" s="12" t="s">
        <v>614</v>
      </c>
      <c r="C25" s="8">
        <v>10465</v>
      </c>
      <c r="D25" s="8">
        <v>8102</v>
      </c>
      <c r="E25" s="8">
        <v>4070</v>
      </c>
      <c r="F25" s="8">
        <v>2763</v>
      </c>
      <c r="G25" s="8">
        <v>603</v>
      </c>
      <c r="H25" s="8">
        <v>667</v>
      </c>
      <c r="I25" s="8">
        <v>2363</v>
      </c>
      <c r="J25" s="29">
        <f t="shared" si="0"/>
        <v>0</v>
      </c>
      <c r="K25" s="19">
        <f t="shared" si="1"/>
        <v>-1</v>
      </c>
    </row>
    <row r="26" spans="1:11" ht="24.75" customHeight="1">
      <c r="A26" s="12">
        <v>1399</v>
      </c>
      <c r="B26" s="12" t="s">
        <v>615</v>
      </c>
      <c r="C26" s="8">
        <v>4373</v>
      </c>
      <c r="D26" s="8">
        <v>3185</v>
      </c>
      <c r="E26" s="8">
        <v>1598</v>
      </c>
      <c r="F26" s="8">
        <v>1119</v>
      </c>
      <c r="G26" s="8">
        <v>207</v>
      </c>
      <c r="H26" s="8">
        <v>261</v>
      </c>
      <c r="I26" s="8">
        <v>1189</v>
      </c>
      <c r="J26" s="29">
        <f t="shared" si="0"/>
        <v>-1</v>
      </c>
      <c r="K26" s="19">
        <f t="shared" si="1"/>
        <v>0</v>
      </c>
    </row>
    <row r="27" spans="1:11" ht="24.75" customHeight="1">
      <c r="A27" s="12">
        <v>1399</v>
      </c>
      <c r="B27" s="12" t="s">
        <v>616</v>
      </c>
      <c r="C27" s="8">
        <v>1229</v>
      </c>
      <c r="D27" s="8">
        <v>861</v>
      </c>
      <c r="E27" s="8">
        <v>313</v>
      </c>
      <c r="F27" s="8">
        <v>383</v>
      </c>
      <c r="G27" s="8">
        <v>91</v>
      </c>
      <c r="H27" s="8">
        <v>74</v>
      </c>
      <c r="I27" s="8">
        <v>369</v>
      </c>
      <c r="J27" s="29">
        <f t="shared" si="0"/>
        <v>-1</v>
      </c>
      <c r="K27" s="19">
        <f t="shared" si="1"/>
        <v>0</v>
      </c>
    </row>
    <row r="28" spans="1:11" ht="24.75" customHeight="1">
      <c r="A28" s="12">
        <v>1399</v>
      </c>
      <c r="B28" s="12" t="s">
        <v>617</v>
      </c>
      <c r="C28" s="8">
        <v>7085</v>
      </c>
      <c r="D28" s="8">
        <v>5056</v>
      </c>
      <c r="E28" s="8">
        <v>2791</v>
      </c>
      <c r="F28" s="8">
        <v>1667</v>
      </c>
      <c r="G28" s="8">
        <v>176</v>
      </c>
      <c r="H28" s="8">
        <v>423</v>
      </c>
      <c r="I28" s="8">
        <v>2029</v>
      </c>
      <c r="J28" s="29">
        <f t="shared" si="0"/>
        <v>0</v>
      </c>
      <c r="K28" s="19">
        <f t="shared" si="1"/>
        <v>-1</v>
      </c>
    </row>
    <row r="29" spans="1:11" ht="24.75" customHeight="1">
      <c r="A29" s="12">
        <v>1399</v>
      </c>
      <c r="B29" s="12" t="s">
        <v>618</v>
      </c>
      <c r="C29" s="8">
        <v>10641</v>
      </c>
      <c r="D29" s="8">
        <v>7962</v>
      </c>
      <c r="E29" s="8">
        <v>4680</v>
      </c>
      <c r="F29" s="8">
        <v>2496</v>
      </c>
      <c r="G29" s="8">
        <v>340</v>
      </c>
      <c r="H29" s="8">
        <v>446</v>
      </c>
      <c r="I29" s="8">
        <v>2679</v>
      </c>
      <c r="J29" s="29">
        <f t="shared" si="0"/>
        <v>0</v>
      </c>
      <c r="K29" s="19">
        <f t="shared" si="1"/>
        <v>0</v>
      </c>
    </row>
    <row r="30" spans="1:11" ht="24.75" customHeight="1">
      <c r="A30" s="12">
        <v>1399</v>
      </c>
      <c r="B30" s="12" t="s">
        <v>619</v>
      </c>
      <c r="C30" s="8">
        <v>5461</v>
      </c>
      <c r="D30" s="8">
        <v>4004</v>
      </c>
      <c r="E30" s="8">
        <v>2021</v>
      </c>
      <c r="F30" s="8">
        <v>1496</v>
      </c>
      <c r="G30" s="8">
        <v>199</v>
      </c>
      <c r="H30" s="8">
        <v>288</v>
      </c>
      <c r="I30" s="8">
        <v>1456</v>
      </c>
      <c r="J30" s="29">
        <f t="shared" si="0"/>
        <v>1</v>
      </c>
      <c r="K30" s="19">
        <f t="shared" si="1"/>
        <v>0</v>
      </c>
    </row>
    <row r="31" spans="1:11" ht="24.75" customHeight="1">
      <c r="A31" s="12">
        <v>1399</v>
      </c>
      <c r="B31" s="12" t="s">
        <v>620</v>
      </c>
      <c r="C31" s="8">
        <v>17071</v>
      </c>
      <c r="D31" s="8">
        <v>13195</v>
      </c>
      <c r="E31" s="8">
        <v>3427</v>
      </c>
      <c r="F31" s="8">
        <v>8462</v>
      </c>
      <c r="G31" s="8">
        <v>463</v>
      </c>
      <c r="H31" s="8">
        <v>842</v>
      </c>
      <c r="I31" s="8">
        <v>3876</v>
      </c>
      <c r="J31" s="29">
        <f t="shared" si="0"/>
        <v>0</v>
      </c>
      <c r="K31" s="19">
        <f t="shared" si="1"/>
        <v>1</v>
      </c>
    </row>
    <row r="32" spans="1:11" ht="24.75" customHeight="1">
      <c r="A32" s="12">
        <v>1399</v>
      </c>
      <c r="B32" s="12" t="s">
        <v>621</v>
      </c>
      <c r="C32" s="8">
        <v>16657</v>
      </c>
      <c r="D32" s="8">
        <v>12458</v>
      </c>
      <c r="E32" s="8">
        <v>5520</v>
      </c>
      <c r="F32" s="8">
        <v>4974</v>
      </c>
      <c r="G32" s="8">
        <v>859</v>
      </c>
      <c r="H32" s="8">
        <v>1106</v>
      </c>
      <c r="I32" s="8">
        <v>4199</v>
      </c>
      <c r="J32" s="29">
        <f t="shared" si="0"/>
        <v>0</v>
      </c>
      <c r="K32" s="19">
        <f t="shared" si="1"/>
        <v>-1</v>
      </c>
    </row>
    <row r="33" spans="1:11" ht="24.75" customHeight="1">
      <c r="A33" s="12">
        <v>1399</v>
      </c>
      <c r="B33" s="12" t="s">
        <v>622</v>
      </c>
      <c r="C33" s="8">
        <v>4005</v>
      </c>
      <c r="D33" s="8">
        <v>3056</v>
      </c>
      <c r="E33" s="8">
        <v>1830</v>
      </c>
      <c r="F33" s="8">
        <v>767</v>
      </c>
      <c r="G33" s="8">
        <v>242</v>
      </c>
      <c r="H33" s="8">
        <v>217</v>
      </c>
      <c r="I33" s="8">
        <v>950</v>
      </c>
      <c r="J33" s="29">
        <f t="shared" si="0"/>
        <v>-1</v>
      </c>
      <c r="K33" s="19">
        <f t="shared" si="1"/>
        <v>0</v>
      </c>
    </row>
    <row r="34" spans="1:11" ht="24.75" customHeight="1">
      <c r="A34" s="12">
        <v>1399</v>
      </c>
      <c r="B34" s="12" t="s">
        <v>623</v>
      </c>
      <c r="C34" s="8">
        <v>7183</v>
      </c>
      <c r="D34" s="8">
        <v>5589</v>
      </c>
      <c r="E34" s="8">
        <v>3382</v>
      </c>
      <c r="F34" s="8">
        <v>1661</v>
      </c>
      <c r="G34" s="8">
        <v>192</v>
      </c>
      <c r="H34" s="8">
        <v>354</v>
      </c>
      <c r="I34" s="8">
        <v>1595</v>
      </c>
      <c r="J34" s="29">
        <f t="shared" si="0"/>
        <v>-1</v>
      </c>
      <c r="K34" s="19">
        <f t="shared" si="1"/>
        <v>0</v>
      </c>
    </row>
    <row r="35" spans="1:11" ht="24.75" customHeight="1">
      <c r="A35" s="12">
        <v>1399</v>
      </c>
      <c r="B35" s="12" t="s">
        <v>624</v>
      </c>
      <c r="C35" s="8">
        <v>15497</v>
      </c>
      <c r="D35" s="8">
        <v>12196</v>
      </c>
      <c r="E35" s="8">
        <v>6371</v>
      </c>
      <c r="F35" s="8">
        <v>4871</v>
      </c>
      <c r="G35" s="8">
        <v>373</v>
      </c>
      <c r="H35" s="8">
        <v>581</v>
      </c>
      <c r="I35" s="8">
        <v>3301</v>
      </c>
      <c r="J35" s="29">
        <f t="shared" si="0"/>
        <v>0</v>
      </c>
      <c r="K35" s="19">
        <f t="shared" si="1"/>
        <v>0</v>
      </c>
    </row>
    <row r="36" spans="1:11" s="19" customFormat="1" ht="24.75" customHeight="1">
      <c r="A36" s="17"/>
      <c r="B36" s="26"/>
      <c r="C36" s="28">
        <f t="shared" ref="C36:I36" si="2">C4-SUM(C5:C35)</f>
        <v>0</v>
      </c>
      <c r="D36" s="28">
        <f t="shared" si="2"/>
        <v>-2</v>
      </c>
      <c r="E36" s="28">
        <f t="shared" si="2"/>
        <v>-1</v>
      </c>
      <c r="F36" s="28">
        <f t="shared" si="2"/>
        <v>-2</v>
      </c>
      <c r="G36" s="28">
        <f t="shared" si="2"/>
        <v>-2</v>
      </c>
      <c r="H36" s="28">
        <f t="shared" si="2"/>
        <v>-1</v>
      </c>
      <c r="I36" s="28">
        <f t="shared" si="2"/>
        <v>-1</v>
      </c>
    </row>
  </sheetData>
  <mergeCells count="7">
    <mergeCell ref="C1:I1"/>
    <mergeCell ref="A1:B1"/>
    <mergeCell ref="A2:A3"/>
    <mergeCell ref="B2:B3"/>
    <mergeCell ref="C2:C3"/>
    <mergeCell ref="D2:H2"/>
    <mergeCell ref="I2:I3"/>
  </mergeCells>
  <hyperlinks>
    <hyperlink ref="A1" location="'فهرست جداول'!A1" display="'فهرست جداول'!A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rightToLeft="1" workbookViewId="0">
      <selection activeCell="A36" sqref="A36:XFD36"/>
    </sheetView>
  </sheetViews>
  <sheetFormatPr defaultColWidth="9.140625" defaultRowHeight="26.25" customHeight="1"/>
  <cols>
    <col min="1" max="1" width="9.140625" style="13"/>
    <col min="2" max="2" width="17.7109375" style="14" bestFit="1" customWidth="1"/>
    <col min="3" max="3" width="13.7109375" style="11" customWidth="1"/>
    <col min="4" max="4" width="13.85546875" style="11" customWidth="1"/>
    <col min="5" max="5" width="12" style="11" customWidth="1"/>
    <col min="6" max="7" width="13" style="11" customWidth="1"/>
    <col min="8" max="8" width="12.7109375" style="11" customWidth="1"/>
    <col min="9" max="9" width="14" style="11" customWidth="1"/>
    <col min="10" max="10" width="12.42578125" style="11" customWidth="1"/>
    <col min="11" max="11" width="13.7109375" style="11" customWidth="1"/>
    <col min="12" max="12" width="14.28515625" style="11" customWidth="1"/>
    <col min="13" max="14" width="9.140625" style="19"/>
    <col min="15" max="16384" width="9.140625" style="11"/>
  </cols>
  <sheetData>
    <row r="1" spans="1:14" ht="41.25" customHeight="1" thickBot="1">
      <c r="A1" s="51" t="s">
        <v>160</v>
      </c>
      <c r="B1" s="51"/>
      <c r="C1" s="50" t="s">
        <v>171</v>
      </c>
      <c r="D1" s="50"/>
      <c r="E1" s="50"/>
      <c r="F1" s="50"/>
      <c r="G1" s="50"/>
      <c r="H1" s="50"/>
      <c r="I1" s="50"/>
      <c r="J1" s="50"/>
      <c r="K1" s="50"/>
      <c r="L1" s="50"/>
    </row>
    <row r="2" spans="1:14" ht="26.25" customHeight="1" thickBot="1">
      <c r="A2" s="55" t="s">
        <v>126</v>
      </c>
      <c r="B2" s="55" t="s">
        <v>153</v>
      </c>
      <c r="C2" s="54" t="s">
        <v>11</v>
      </c>
      <c r="D2" s="54" t="s">
        <v>4</v>
      </c>
      <c r="E2" s="54" t="s">
        <v>12</v>
      </c>
      <c r="F2" s="41" t="s">
        <v>13</v>
      </c>
      <c r="G2" s="41"/>
      <c r="H2" s="41"/>
      <c r="I2" s="41"/>
      <c r="J2" s="41"/>
      <c r="K2" s="41"/>
      <c r="L2" s="41"/>
    </row>
    <row r="3" spans="1:14" ht="34.5" customHeight="1" thickBot="1">
      <c r="A3" s="56" t="s">
        <v>126</v>
      </c>
      <c r="B3" s="56"/>
      <c r="C3" s="45"/>
      <c r="D3" s="45"/>
      <c r="E3" s="45"/>
      <c r="F3" s="30" t="s">
        <v>2</v>
      </c>
      <c r="G3" s="20" t="s">
        <v>14</v>
      </c>
      <c r="H3" s="30" t="s">
        <v>15</v>
      </c>
      <c r="I3" s="20" t="s">
        <v>16</v>
      </c>
      <c r="J3" s="30" t="s">
        <v>17</v>
      </c>
      <c r="K3" s="20" t="s">
        <v>18</v>
      </c>
      <c r="L3" s="30" t="s">
        <v>19</v>
      </c>
    </row>
    <row r="4" spans="1:14" ht="26.25" customHeight="1">
      <c r="A4" s="12">
        <v>1399</v>
      </c>
      <c r="B4" s="12" t="s">
        <v>593</v>
      </c>
      <c r="C4" s="8">
        <v>23897</v>
      </c>
      <c r="D4" s="8">
        <v>484729</v>
      </c>
      <c r="E4" s="8">
        <v>13958</v>
      </c>
      <c r="F4" s="8">
        <v>470771</v>
      </c>
      <c r="G4" s="8">
        <v>161008</v>
      </c>
      <c r="H4" s="8">
        <v>171461</v>
      </c>
      <c r="I4" s="8">
        <v>39895</v>
      </c>
      <c r="J4" s="8">
        <v>82257</v>
      </c>
      <c r="K4" s="8">
        <v>14252</v>
      </c>
      <c r="L4" s="8">
        <v>1897</v>
      </c>
      <c r="M4" s="19">
        <f>D4-E4-F4</f>
        <v>0</v>
      </c>
      <c r="N4" s="19">
        <f>F4-L4-K4-J4-I4-H4-G4</f>
        <v>1</v>
      </c>
    </row>
    <row r="5" spans="1:14" ht="26.25" customHeight="1">
      <c r="A5" s="12">
        <v>1399</v>
      </c>
      <c r="B5" s="12" t="s">
        <v>594</v>
      </c>
      <c r="C5" s="8">
        <v>1491</v>
      </c>
      <c r="D5" s="8">
        <v>30421</v>
      </c>
      <c r="E5" s="8">
        <v>511</v>
      </c>
      <c r="F5" s="8">
        <v>29910</v>
      </c>
      <c r="G5" s="8">
        <v>11089</v>
      </c>
      <c r="H5" s="8">
        <v>10034</v>
      </c>
      <c r="I5" s="8">
        <v>2456</v>
      </c>
      <c r="J5" s="8">
        <v>5353</v>
      </c>
      <c r="K5" s="8">
        <v>840</v>
      </c>
      <c r="L5" s="8">
        <v>137</v>
      </c>
      <c r="M5" s="19">
        <f t="shared" ref="M5:M35" si="0">D5-E5-F5</f>
        <v>0</v>
      </c>
      <c r="N5" s="19">
        <f t="shared" ref="N5:N35" si="1">F5-L5-K5-J5-I5-H5-G5</f>
        <v>1</v>
      </c>
    </row>
    <row r="6" spans="1:14" ht="26.25" customHeight="1">
      <c r="A6" s="12">
        <v>1399</v>
      </c>
      <c r="B6" s="12" t="s">
        <v>595</v>
      </c>
      <c r="C6" s="8">
        <v>604</v>
      </c>
      <c r="D6" s="8">
        <v>11553</v>
      </c>
      <c r="E6" s="8">
        <v>792</v>
      </c>
      <c r="F6" s="8">
        <v>10760</v>
      </c>
      <c r="G6" s="8">
        <v>4660</v>
      </c>
      <c r="H6" s="8">
        <v>3205</v>
      </c>
      <c r="I6" s="8">
        <v>660</v>
      </c>
      <c r="J6" s="8">
        <v>1788</v>
      </c>
      <c r="K6" s="8">
        <v>383</v>
      </c>
      <c r="L6" s="8">
        <v>66</v>
      </c>
      <c r="M6" s="19">
        <f t="shared" si="0"/>
        <v>1</v>
      </c>
      <c r="N6" s="19">
        <f t="shared" si="1"/>
        <v>-2</v>
      </c>
    </row>
    <row r="7" spans="1:14" ht="26.25" customHeight="1">
      <c r="A7" s="12">
        <v>1399</v>
      </c>
      <c r="B7" s="12" t="s">
        <v>596</v>
      </c>
      <c r="C7" s="8">
        <v>254</v>
      </c>
      <c r="D7" s="8">
        <v>4766</v>
      </c>
      <c r="E7" s="8">
        <v>89</v>
      </c>
      <c r="F7" s="8">
        <v>4676</v>
      </c>
      <c r="G7" s="8">
        <v>1550</v>
      </c>
      <c r="H7" s="8">
        <v>1489</v>
      </c>
      <c r="I7" s="8">
        <v>561</v>
      </c>
      <c r="J7" s="8">
        <v>894</v>
      </c>
      <c r="K7" s="8">
        <v>164</v>
      </c>
      <c r="L7" s="8">
        <v>19</v>
      </c>
      <c r="M7" s="19">
        <f t="shared" si="0"/>
        <v>1</v>
      </c>
      <c r="N7" s="19">
        <f t="shared" si="1"/>
        <v>-1</v>
      </c>
    </row>
    <row r="8" spans="1:14" ht="26.25" customHeight="1">
      <c r="A8" s="12">
        <v>1399</v>
      </c>
      <c r="B8" s="12" t="s">
        <v>597</v>
      </c>
      <c r="C8" s="8">
        <v>3003</v>
      </c>
      <c r="D8" s="8">
        <v>62457</v>
      </c>
      <c r="E8" s="8">
        <v>1860</v>
      </c>
      <c r="F8" s="8">
        <v>60597</v>
      </c>
      <c r="G8" s="8">
        <v>21331</v>
      </c>
      <c r="H8" s="8">
        <v>22868</v>
      </c>
      <c r="I8" s="8">
        <v>4334</v>
      </c>
      <c r="J8" s="8">
        <v>10435</v>
      </c>
      <c r="K8" s="8">
        <v>1416</v>
      </c>
      <c r="L8" s="8">
        <v>212</v>
      </c>
      <c r="M8" s="19">
        <f t="shared" si="0"/>
        <v>0</v>
      </c>
      <c r="N8" s="19">
        <f t="shared" si="1"/>
        <v>1</v>
      </c>
    </row>
    <row r="9" spans="1:14" ht="26.25" customHeight="1">
      <c r="A9" s="12">
        <v>1399</v>
      </c>
      <c r="B9" s="12" t="s">
        <v>598</v>
      </c>
      <c r="C9" s="8">
        <v>1124</v>
      </c>
      <c r="D9" s="8">
        <v>24515</v>
      </c>
      <c r="E9" s="8">
        <v>447</v>
      </c>
      <c r="F9" s="8">
        <v>24068</v>
      </c>
      <c r="G9" s="8">
        <v>7597</v>
      </c>
      <c r="H9" s="8">
        <v>9032</v>
      </c>
      <c r="I9" s="8">
        <v>2072</v>
      </c>
      <c r="J9" s="8">
        <v>4352</v>
      </c>
      <c r="K9" s="8">
        <v>882</v>
      </c>
      <c r="L9" s="8">
        <v>132</v>
      </c>
      <c r="M9" s="19">
        <f t="shared" si="0"/>
        <v>0</v>
      </c>
      <c r="N9" s="19">
        <f t="shared" si="1"/>
        <v>1</v>
      </c>
    </row>
    <row r="10" spans="1:14" ht="26.25" customHeight="1">
      <c r="A10" s="12">
        <v>1399</v>
      </c>
      <c r="B10" s="12" t="s">
        <v>599</v>
      </c>
      <c r="C10" s="8">
        <v>42</v>
      </c>
      <c r="D10" s="8">
        <v>814</v>
      </c>
      <c r="E10" s="8">
        <v>2</v>
      </c>
      <c r="F10" s="8">
        <v>812</v>
      </c>
      <c r="G10" s="8">
        <v>175</v>
      </c>
      <c r="H10" s="8">
        <v>357</v>
      </c>
      <c r="I10" s="8">
        <v>92</v>
      </c>
      <c r="J10" s="8">
        <v>154</v>
      </c>
      <c r="K10" s="8">
        <v>31</v>
      </c>
      <c r="L10" s="8">
        <v>3</v>
      </c>
      <c r="M10" s="19">
        <f t="shared" si="0"/>
        <v>0</v>
      </c>
      <c r="N10" s="19">
        <f t="shared" si="1"/>
        <v>0</v>
      </c>
    </row>
    <row r="11" spans="1:14" ht="26.25" customHeight="1">
      <c r="A11" s="12">
        <v>1399</v>
      </c>
      <c r="B11" s="12" t="s">
        <v>600</v>
      </c>
      <c r="C11" s="8">
        <v>173</v>
      </c>
      <c r="D11" s="8">
        <v>3081</v>
      </c>
      <c r="E11" s="8">
        <v>64</v>
      </c>
      <c r="F11" s="8">
        <v>3017</v>
      </c>
      <c r="G11" s="8">
        <v>1017</v>
      </c>
      <c r="H11" s="8">
        <v>1046</v>
      </c>
      <c r="I11" s="8">
        <v>305</v>
      </c>
      <c r="J11" s="8">
        <v>562</v>
      </c>
      <c r="K11" s="8">
        <v>71</v>
      </c>
      <c r="L11" s="8">
        <v>17</v>
      </c>
      <c r="M11" s="19">
        <f t="shared" si="0"/>
        <v>0</v>
      </c>
      <c r="N11" s="19">
        <f t="shared" si="1"/>
        <v>-1</v>
      </c>
    </row>
    <row r="12" spans="1:14" ht="26.25" customHeight="1">
      <c r="A12" s="12">
        <v>1399</v>
      </c>
      <c r="B12" s="12" t="s">
        <v>601</v>
      </c>
      <c r="C12" s="8">
        <v>5071</v>
      </c>
      <c r="D12" s="8">
        <v>105095</v>
      </c>
      <c r="E12" s="8">
        <v>2329</v>
      </c>
      <c r="F12" s="8">
        <v>102766</v>
      </c>
      <c r="G12" s="8">
        <v>32843</v>
      </c>
      <c r="H12" s="8">
        <v>39137</v>
      </c>
      <c r="I12" s="8">
        <v>10364</v>
      </c>
      <c r="J12" s="8">
        <v>16677</v>
      </c>
      <c r="K12" s="8">
        <v>3434</v>
      </c>
      <c r="L12" s="8">
        <v>311</v>
      </c>
      <c r="M12" s="19">
        <f t="shared" si="0"/>
        <v>0</v>
      </c>
      <c r="N12" s="19">
        <f t="shared" si="1"/>
        <v>0</v>
      </c>
    </row>
    <row r="13" spans="1:14" ht="26.25" customHeight="1">
      <c r="A13" s="12">
        <v>1399</v>
      </c>
      <c r="B13" s="12" t="s">
        <v>602</v>
      </c>
      <c r="C13" s="8">
        <v>202</v>
      </c>
      <c r="D13" s="8">
        <v>3379</v>
      </c>
      <c r="E13" s="8">
        <v>43</v>
      </c>
      <c r="F13" s="8">
        <v>3337</v>
      </c>
      <c r="G13" s="8">
        <v>1006</v>
      </c>
      <c r="H13" s="8">
        <v>1237</v>
      </c>
      <c r="I13" s="8">
        <v>353</v>
      </c>
      <c r="J13" s="8">
        <v>624</v>
      </c>
      <c r="K13" s="8">
        <v>83</v>
      </c>
      <c r="L13" s="8">
        <v>34</v>
      </c>
      <c r="M13" s="19">
        <f t="shared" si="0"/>
        <v>-1</v>
      </c>
      <c r="N13" s="19">
        <f t="shared" si="1"/>
        <v>0</v>
      </c>
    </row>
    <row r="14" spans="1:14" ht="26.25" customHeight="1">
      <c r="A14" s="12">
        <v>1399</v>
      </c>
      <c r="B14" s="12" t="s">
        <v>603</v>
      </c>
      <c r="C14" s="8">
        <v>123</v>
      </c>
      <c r="D14" s="8">
        <v>2252</v>
      </c>
      <c r="E14" s="8">
        <v>59</v>
      </c>
      <c r="F14" s="8">
        <v>2193</v>
      </c>
      <c r="G14" s="8">
        <v>662</v>
      </c>
      <c r="H14" s="8">
        <v>855</v>
      </c>
      <c r="I14" s="8">
        <v>205</v>
      </c>
      <c r="J14" s="8">
        <v>397</v>
      </c>
      <c r="K14" s="8">
        <v>66</v>
      </c>
      <c r="L14" s="8">
        <v>8</v>
      </c>
      <c r="M14" s="19">
        <f t="shared" si="0"/>
        <v>0</v>
      </c>
      <c r="N14" s="19">
        <f t="shared" si="1"/>
        <v>0</v>
      </c>
    </row>
    <row r="15" spans="1:14" ht="26.25" customHeight="1">
      <c r="A15" s="12">
        <v>1399</v>
      </c>
      <c r="B15" s="12" t="s">
        <v>604</v>
      </c>
      <c r="C15" s="8">
        <v>1816</v>
      </c>
      <c r="D15" s="8">
        <v>36784</v>
      </c>
      <c r="E15" s="8">
        <v>1336</v>
      </c>
      <c r="F15" s="8">
        <v>35449</v>
      </c>
      <c r="G15" s="8">
        <v>13854</v>
      </c>
      <c r="H15" s="8">
        <v>12465</v>
      </c>
      <c r="I15" s="8">
        <v>2537</v>
      </c>
      <c r="J15" s="8">
        <v>5657</v>
      </c>
      <c r="K15" s="8">
        <v>831</v>
      </c>
      <c r="L15" s="8">
        <v>103</v>
      </c>
      <c r="M15" s="19">
        <f t="shared" si="0"/>
        <v>-1</v>
      </c>
      <c r="N15" s="19">
        <f t="shared" si="1"/>
        <v>2</v>
      </c>
    </row>
    <row r="16" spans="1:14" ht="26.25" customHeight="1">
      <c r="A16" s="12">
        <v>1399</v>
      </c>
      <c r="B16" s="12" t="s">
        <v>605</v>
      </c>
      <c r="C16" s="8">
        <v>106</v>
      </c>
      <c r="D16" s="8">
        <v>2268</v>
      </c>
      <c r="E16" s="8">
        <v>155</v>
      </c>
      <c r="F16" s="8">
        <v>2113</v>
      </c>
      <c r="G16" s="8">
        <v>752</v>
      </c>
      <c r="H16" s="8">
        <v>689</v>
      </c>
      <c r="I16" s="8">
        <v>229</v>
      </c>
      <c r="J16" s="8">
        <v>373</v>
      </c>
      <c r="K16" s="8">
        <v>55</v>
      </c>
      <c r="L16" s="8">
        <v>14</v>
      </c>
      <c r="M16" s="19">
        <f t="shared" si="0"/>
        <v>0</v>
      </c>
      <c r="N16" s="19">
        <f t="shared" si="1"/>
        <v>1</v>
      </c>
    </row>
    <row r="17" spans="1:14" ht="26.25" customHeight="1">
      <c r="A17" s="12">
        <v>1399</v>
      </c>
      <c r="B17" s="12" t="s">
        <v>606</v>
      </c>
      <c r="C17" s="8">
        <v>528</v>
      </c>
      <c r="D17" s="8">
        <v>10682</v>
      </c>
      <c r="E17" s="8">
        <v>484</v>
      </c>
      <c r="F17" s="8">
        <v>10198</v>
      </c>
      <c r="G17" s="8">
        <v>3269</v>
      </c>
      <c r="H17" s="8">
        <v>3696</v>
      </c>
      <c r="I17" s="8">
        <v>903</v>
      </c>
      <c r="J17" s="8">
        <v>1982</v>
      </c>
      <c r="K17" s="8">
        <v>294</v>
      </c>
      <c r="L17" s="8">
        <v>53</v>
      </c>
      <c r="M17" s="19">
        <f t="shared" si="0"/>
        <v>0</v>
      </c>
      <c r="N17" s="19">
        <f t="shared" si="1"/>
        <v>1</v>
      </c>
    </row>
    <row r="18" spans="1:14" ht="26.25" customHeight="1">
      <c r="A18" s="12">
        <v>1399</v>
      </c>
      <c r="B18" s="12" t="s">
        <v>607</v>
      </c>
      <c r="C18" s="8">
        <v>324</v>
      </c>
      <c r="D18" s="8">
        <v>7150</v>
      </c>
      <c r="E18" s="8">
        <v>92</v>
      </c>
      <c r="F18" s="8">
        <v>7058</v>
      </c>
      <c r="G18" s="8">
        <v>2453</v>
      </c>
      <c r="H18" s="8">
        <v>2364</v>
      </c>
      <c r="I18" s="8">
        <v>584</v>
      </c>
      <c r="J18" s="8">
        <v>1366</v>
      </c>
      <c r="K18" s="8">
        <v>255</v>
      </c>
      <c r="L18" s="8">
        <v>36</v>
      </c>
      <c r="M18" s="19">
        <f t="shared" si="0"/>
        <v>0</v>
      </c>
      <c r="N18" s="19">
        <f t="shared" si="1"/>
        <v>0</v>
      </c>
    </row>
    <row r="19" spans="1:14" ht="26.25" customHeight="1">
      <c r="A19" s="12">
        <v>1399</v>
      </c>
      <c r="B19" s="12" t="s">
        <v>608</v>
      </c>
      <c r="C19" s="8">
        <v>852</v>
      </c>
      <c r="D19" s="8">
        <v>17228</v>
      </c>
      <c r="E19" s="8">
        <v>413</v>
      </c>
      <c r="F19" s="8">
        <v>16815</v>
      </c>
      <c r="G19" s="8">
        <v>5133</v>
      </c>
      <c r="H19" s="8">
        <v>6161</v>
      </c>
      <c r="I19" s="8">
        <v>1784</v>
      </c>
      <c r="J19" s="8">
        <v>3078</v>
      </c>
      <c r="K19" s="8">
        <v>591</v>
      </c>
      <c r="L19" s="8">
        <v>67</v>
      </c>
      <c r="M19" s="19">
        <f t="shared" si="0"/>
        <v>0</v>
      </c>
      <c r="N19" s="19">
        <f t="shared" si="1"/>
        <v>1</v>
      </c>
    </row>
    <row r="20" spans="1:14" ht="26.25" customHeight="1">
      <c r="A20" s="12">
        <v>1399</v>
      </c>
      <c r="B20" s="12" t="s">
        <v>609</v>
      </c>
      <c r="C20" s="8">
        <v>328</v>
      </c>
      <c r="D20" s="8">
        <v>6018</v>
      </c>
      <c r="E20" s="8">
        <v>1132</v>
      </c>
      <c r="F20" s="8">
        <v>4886</v>
      </c>
      <c r="G20" s="8">
        <v>2407</v>
      </c>
      <c r="H20" s="8">
        <v>1437</v>
      </c>
      <c r="I20" s="8">
        <v>482</v>
      </c>
      <c r="J20" s="8">
        <v>499</v>
      </c>
      <c r="K20" s="8">
        <v>58</v>
      </c>
      <c r="L20" s="8">
        <v>2</v>
      </c>
      <c r="M20" s="19">
        <f t="shared" si="0"/>
        <v>0</v>
      </c>
      <c r="N20" s="19">
        <f t="shared" si="1"/>
        <v>1</v>
      </c>
    </row>
    <row r="21" spans="1:14" ht="26.25" customHeight="1">
      <c r="A21" s="12">
        <v>1399</v>
      </c>
      <c r="B21" s="12" t="s">
        <v>610</v>
      </c>
      <c r="C21" s="8">
        <v>1114</v>
      </c>
      <c r="D21" s="8">
        <v>19995</v>
      </c>
      <c r="E21" s="8">
        <v>1129</v>
      </c>
      <c r="F21" s="8">
        <v>18866</v>
      </c>
      <c r="G21" s="8">
        <v>7007</v>
      </c>
      <c r="H21" s="8">
        <v>6413</v>
      </c>
      <c r="I21" s="8">
        <v>1348</v>
      </c>
      <c r="J21" s="8">
        <v>3442</v>
      </c>
      <c r="K21" s="8">
        <v>594</v>
      </c>
      <c r="L21" s="8">
        <v>63</v>
      </c>
      <c r="M21" s="19">
        <f t="shared" si="0"/>
        <v>0</v>
      </c>
      <c r="N21" s="19">
        <f t="shared" si="1"/>
        <v>-1</v>
      </c>
    </row>
    <row r="22" spans="1:14" ht="26.25" customHeight="1">
      <c r="A22" s="12">
        <v>1399</v>
      </c>
      <c r="B22" s="12" t="s">
        <v>611</v>
      </c>
      <c r="C22" s="8">
        <v>885</v>
      </c>
      <c r="D22" s="8">
        <v>17771</v>
      </c>
      <c r="E22" s="8">
        <v>365</v>
      </c>
      <c r="F22" s="8">
        <v>17406</v>
      </c>
      <c r="G22" s="8">
        <v>5459</v>
      </c>
      <c r="H22" s="8">
        <v>6423</v>
      </c>
      <c r="I22" s="8">
        <v>1360</v>
      </c>
      <c r="J22" s="8">
        <v>3539</v>
      </c>
      <c r="K22" s="8">
        <v>559</v>
      </c>
      <c r="L22" s="8">
        <v>66</v>
      </c>
      <c r="M22" s="19">
        <f t="shared" si="0"/>
        <v>0</v>
      </c>
      <c r="N22" s="19">
        <f t="shared" si="1"/>
        <v>0</v>
      </c>
    </row>
    <row r="23" spans="1:14" ht="26.25" customHeight="1">
      <c r="A23" s="12">
        <v>1399</v>
      </c>
      <c r="B23" s="12" t="s">
        <v>612</v>
      </c>
      <c r="C23" s="8">
        <v>728</v>
      </c>
      <c r="D23" s="8">
        <v>15137</v>
      </c>
      <c r="E23" s="8">
        <v>343</v>
      </c>
      <c r="F23" s="8">
        <v>14794</v>
      </c>
      <c r="G23" s="8">
        <v>5173</v>
      </c>
      <c r="H23" s="8">
        <v>5244</v>
      </c>
      <c r="I23" s="8">
        <v>1150</v>
      </c>
      <c r="J23" s="8">
        <v>2744</v>
      </c>
      <c r="K23" s="8">
        <v>426</v>
      </c>
      <c r="L23" s="8">
        <v>57</v>
      </c>
      <c r="M23" s="19">
        <f t="shared" si="0"/>
        <v>0</v>
      </c>
      <c r="N23" s="19">
        <f t="shared" si="1"/>
        <v>0</v>
      </c>
    </row>
    <row r="24" spans="1:14" ht="26.25" customHeight="1">
      <c r="A24" s="12">
        <v>1399</v>
      </c>
      <c r="B24" s="12" t="s">
        <v>613</v>
      </c>
      <c r="C24" s="8">
        <v>177</v>
      </c>
      <c r="D24" s="8">
        <v>3696</v>
      </c>
      <c r="E24" s="8">
        <v>63</v>
      </c>
      <c r="F24" s="8">
        <v>3632</v>
      </c>
      <c r="G24" s="8">
        <v>1566</v>
      </c>
      <c r="H24" s="8">
        <v>1104</v>
      </c>
      <c r="I24" s="8">
        <v>176</v>
      </c>
      <c r="J24" s="8">
        <v>646</v>
      </c>
      <c r="K24" s="8">
        <v>132</v>
      </c>
      <c r="L24" s="8">
        <v>8</v>
      </c>
      <c r="M24" s="19">
        <f t="shared" si="0"/>
        <v>1</v>
      </c>
      <c r="N24" s="19">
        <f t="shared" si="1"/>
        <v>0</v>
      </c>
    </row>
    <row r="25" spans="1:14" ht="26.25" customHeight="1">
      <c r="A25" s="12">
        <v>1399</v>
      </c>
      <c r="B25" s="12" t="s">
        <v>614</v>
      </c>
      <c r="C25" s="8">
        <v>575</v>
      </c>
      <c r="D25" s="8">
        <v>10465</v>
      </c>
      <c r="E25" s="8">
        <v>357</v>
      </c>
      <c r="F25" s="8">
        <v>10108</v>
      </c>
      <c r="G25" s="8">
        <v>2942</v>
      </c>
      <c r="H25" s="8">
        <v>3784</v>
      </c>
      <c r="I25" s="8">
        <v>1263</v>
      </c>
      <c r="J25" s="8">
        <v>1715</v>
      </c>
      <c r="K25" s="8">
        <v>367</v>
      </c>
      <c r="L25" s="8">
        <v>37</v>
      </c>
      <c r="M25" s="19">
        <f t="shared" si="0"/>
        <v>0</v>
      </c>
      <c r="N25" s="19">
        <f t="shared" si="1"/>
        <v>0</v>
      </c>
    </row>
    <row r="26" spans="1:14" ht="26.25" customHeight="1">
      <c r="A26" s="12">
        <v>1399</v>
      </c>
      <c r="B26" s="12" t="s">
        <v>615</v>
      </c>
      <c r="C26" s="8">
        <v>217</v>
      </c>
      <c r="D26" s="8">
        <v>4373</v>
      </c>
      <c r="E26" s="8">
        <v>102</v>
      </c>
      <c r="F26" s="8">
        <v>4272</v>
      </c>
      <c r="G26" s="8">
        <v>1234</v>
      </c>
      <c r="H26" s="8">
        <v>1447</v>
      </c>
      <c r="I26" s="8">
        <v>428</v>
      </c>
      <c r="J26" s="8">
        <v>923</v>
      </c>
      <c r="K26" s="8">
        <v>204</v>
      </c>
      <c r="L26" s="8">
        <v>35</v>
      </c>
      <c r="M26" s="19">
        <f t="shared" si="0"/>
        <v>-1</v>
      </c>
      <c r="N26" s="19">
        <f t="shared" si="1"/>
        <v>1</v>
      </c>
    </row>
    <row r="27" spans="1:14" ht="26.25" customHeight="1">
      <c r="A27" s="12">
        <v>1399</v>
      </c>
      <c r="B27" s="12" t="s">
        <v>616</v>
      </c>
      <c r="C27" s="8">
        <v>59</v>
      </c>
      <c r="D27" s="8">
        <v>1229</v>
      </c>
      <c r="E27" s="8">
        <v>24</v>
      </c>
      <c r="F27" s="8">
        <v>1205</v>
      </c>
      <c r="G27" s="8">
        <v>331</v>
      </c>
      <c r="H27" s="8">
        <v>414</v>
      </c>
      <c r="I27" s="8">
        <v>118</v>
      </c>
      <c r="J27" s="8">
        <v>301</v>
      </c>
      <c r="K27" s="8">
        <v>32</v>
      </c>
      <c r="L27" s="8">
        <v>8</v>
      </c>
      <c r="M27" s="19">
        <f t="shared" si="0"/>
        <v>0</v>
      </c>
      <c r="N27" s="19">
        <f t="shared" si="1"/>
        <v>1</v>
      </c>
    </row>
    <row r="28" spans="1:14" ht="26.25" customHeight="1">
      <c r="A28" s="12">
        <v>1399</v>
      </c>
      <c r="B28" s="12" t="s">
        <v>617</v>
      </c>
      <c r="C28" s="8">
        <v>338</v>
      </c>
      <c r="D28" s="8">
        <v>7085</v>
      </c>
      <c r="E28" s="8">
        <v>155</v>
      </c>
      <c r="F28" s="8">
        <v>6929</v>
      </c>
      <c r="G28" s="8">
        <v>2660</v>
      </c>
      <c r="H28" s="8">
        <v>2366</v>
      </c>
      <c r="I28" s="8">
        <v>392</v>
      </c>
      <c r="J28" s="8">
        <v>1273</v>
      </c>
      <c r="K28" s="8">
        <v>187</v>
      </c>
      <c r="L28" s="8">
        <v>50</v>
      </c>
      <c r="M28" s="19">
        <f t="shared" si="0"/>
        <v>1</v>
      </c>
      <c r="N28" s="19">
        <f t="shared" si="1"/>
        <v>1</v>
      </c>
    </row>
    <row r="29" spans="1:14" ht="26.25" customHeight="1">
      <c r="A29" s="12">
        <v>1399</v>
      </c>
      <c r="B29" s="12" t="s">
        <v>618</v>
      </c>
      <c r="C29" s="8">
        <v>570</v>
      </c>
      <c r="D29" s="8">
        <v>10641</v>
      </c>
      <c r="E29" s="8">
        <v>52</v>
      </c>
      <c r="F29" s="8">
        <v>10589</v>
      </c>
      <c r="G29" s="8">
        <v>3561</v>
      </c>
      <c r="H29" s="8">
        <v>4231</v>
      </c>
      <c r="I29" s="8">
        <v>765</v>
      </c>
      <c r="J29" s="8">
        <v>1757</v>
      </c>
      <c r="K29" s="8">
        <v>260</v>
      </c>
      <c r="L29" s="8">
        <v>15</v>
      </c>
      <c r="M29" s="19">
        <f t="shared" si="0"/>
        <v>0</v>
      </c>
      <c r="N29" s="19">
        <f t="shared" si="1"/>
        <v>0</v>
      </c>
    </row>
    <row r="30" spans="1:14" ht="26.25" customHeight="1">
      <c r="A30" s="12">
        <v>1399</v>
      </c>
      <c r="B30" s="12" t="s">
        <v>619</v>
      </c>
      <c r="C30" s="8">
        <v>287</v>
      </c>
      <c r="D30" s="8">
        <v>5461</v>
      </c>
      <c r="E30" s="8">
        <v>211</v>
      </c>
      <c r="F30" s="8">
        <v>5249</v>
      </c>
      <c r="G30" s="8">
        <v>1715</v>
      </c>
      <c r="H30" s="8">
        <v>1888</v>
      </c>
      <c r="I30" s="8">
        <v>363</v>
      </c>
      <c r="J30" s="8">
        <v>1026</v>
      </c>
      <c r="K30" s="8">
        <v>238</v>
      </c>
      <c r="L30" s="8">
        <v>19</v>
      </c>
      <c r="M30" s="19">
        <f t="shared" si="0"/>
        <v>1</v>
      </c>
      <c r="N30" s="19">
        <f t="shared" si="1"/>
        <v>0</v>
      </c>
    </row>
    <row r="31" spans="1:14" ht="26.25" customHeight="1">
      <c r="A31" s="12">
        <v>1399</v>
      </c>
      <c r="B31" s="12" t="s">
        <v>620</v>
      </c>
      <c r="C31" s="8">
        <v>849</v>
      </c>
      <c r="D31" s="8">
        <v>17071</v>
      </c>
      <c r="E31" s="8">
        <v>126</v>
      </c>
      <c r="F31" s="8">
        <v>16945</v>
      </c>
      <c r="G31" s="8">
        <v>4588</v>
      </c>
      <c r="H31" s="8">
        <v>6791</v>
      </c>
      <c r="I31" s="8">
        <v>1458</v>
      </c>
      <c r="J31" s="8">
        <v>3237</v>
      </c>
      <c r="K31" s="8">
        <v>744</v>
      </c>
      <c r="L31" s="8">
        <v>127</v>
      </c>
      <c r="M31" s="19">
        <f t="shared" si="0"/>
        <v>0</v>
      </c>
      <c r="N31" s="19">
        <f t="shared" si="1"/>
        <v>0</v>
      </c>
    </row>
    <row r="32" spans="1:14" ht="26.25" customHeight="1">
      <c r="A32" s="12">
        <v>1399</v>
      </c>
      <c r="B32" s="12" t="s">
        <v>621</v>
      </c>
      <c r="C32" s="8">
        <v>780</v>
      </c>
      <c r="D32" s="8">
        <v>16657</v>
      </c>
      <c r="E32" s="8">
        <v>322</v>
      </c>
      <c r="F32" s="8">
        <v>16335</v>
      </c>
      <c r="G32" s="8">
        <v>5077</v>
      </c>
      <c r="H32" s="8">
        <v>6004</v>
      </c>
      <c r="I32" s="8">
        <v>1651</v>
      </c>
      <c r="J32" s="8">
        <v>3035</v>
      </c>
      <c r="K32" s="8">
        <v>477</v>
      </c>
      <c r="L32" s="8">
        <v>91</v>
      </c>
      <c r="M32" s="19">
        <f t="shared" si="0"/>
        <v>0</v>
      </c>
      <c r="N32" s="19">
        <f t="shared" si="1"/>
        <v>0</v>
      </c>
    </row>
    <row r="33" spans="1:14" ht="26.25" customHeight="1">
      <c r="A33" s="12">
        <v>1399</v>
      </c>
      <c r="B33" s="12" t="s">
        <v>622</v>
      </c>
      <c r="C33" s="8">
        <v>196</v>
      </c>
      <c r="D33" s="8">
        <v>4005</v>
      </c>
      <c r="E33" s="8">
        <v>303</v>
      </c>
      <c r="F33" s="8">
        <v>3702</v>
      </c>
      <c r="G33" s="8">
        <v>1235</v>
      </c>
      <c r="H33" s="8">
        <v>1329</v>
      </c>
      <c r="I33" s="8">
        <v>416</v>
      </c>
      <c r="J33" s="8">
        <v>600</v>
      </c>
      <c r="K33" s="8">
        <v>95</v>
      </c>
      <c r="L33" s="8">
        <v>26</v>
      </c>
      <c r="M33" s="19">
        <f t="shared" si="0"/>
        <v>0</v>
      </c>
      <c r="N33" s="19">
        <f t="shared" si="1"/>
        <v>1</v>
      </c>
    </row>
    <row r="34" spans="1:14" ht="26.25" customHeight="1">
      <c r="A34" s="12">
        <v>1399</v>
      </c>
      <c r="B34" s="12" t="s">
        <v>623</v>
      </c>
      <c r="C34" s="8">
        <v>362</v>
      </c>
      <c r="D34" s="8">
        <v>7183</v>
      </c>
      <c r="E34" s="8">
        <v>97</v>
      </c>
      <c r="F34" s="8">
        <v>7086</v>
      </c>
      <c r="G34" s="8">
        <v>2810</v>
      </c>
      <c r="H34" s="8">
        <v>2411</v>
      </c>
      <c r="I34" s="8">
        <v>400</v>
      </c>
      <c r="J34" s="8">
        <v>1264</v>
      </c>
      <c r="K34" s="8">
        <v>173</v>
      </c>
      <c r="L34" s="8">
        <v>27</v>
      </c>
      <c r="M34" s="19">
        <f t="shared" si="0"/>
        <v>0</v>
      </c>
      <c r="N34" s="19">
        <f t="shared" si="1"/>
        <v>1</v>
      </c>
    </row>
    <row r="35" spans="1:14" ht="26.25" customHeight="1">
      <c r="A35" s="12">
        <v>1399</v>
      </c>
      <c r="B35" s="12" t="s">
        <v>624</v>
      </c>
      <c r="C35" s="8">
        <v>718</v>
      </c>
      <c r="D35" s="8">
        <v>15497</v>
      </c>
      <c r="E35" s="8">
        <v>497</v>
      </c>
      <c r="F35" s="8">
        <v>14999</v>
      </c>
      <c r="G35" s="8">
        <v>5851</v>
      </c>
      <c r="H35" s="8">
        <v>5539</v>
      </c>
      <c r="I35" s="8">
        <v>682</v>
      </c>
      <c r="J35" s="8">
        <v>2566</v>
      </c>
      <c r="K35" s="8">
        <v>312</v>
      </c>
      <c r="L35" s="8">
        <v>50</v>
      </c>
      <c r="M35" s="19">
        <f t="shared" si="0"/>
        <v>1</v>
      </c>
      <c r="N35" s="19">
        <f t="shared" si="1"/>
        <v>-1</v>
      </c>
    </row>
    <row r="36" spans="1:14" s="19" customFormat="1" ht="26.25" customHeight="1">
      <c r="A36" s="17"/>
      <c r="B36" s="18"/>
      <c r="C36" s="19">
        <f t="shared" ref="C36:L36" si="2">C4-SUM(C5:C35)</f>
        <v>1</v>
      </c>
      <c r="D36" s="19">
        <f t="shared" si="2"/>
        <v>0</v>
      </c>
      <c r="E36" s="19">
        <f t="shared" si="2"/>
        <v>4</v>
      </c>
      <c r="F36" s="19">
        <f t="shared" si="2"/>
        <v>-1</v>
      </c>
      <c r="G36" s="19">
        <f t="shared" si="2"/>
        <v>1</v>
      </c>
      <c r="H36" s="19">
        <f t="shared" si="2"/>
        <v>1</v>
      </c>
      <c r="I36" s="19">
        <f t="shared" si="2"/>
        <v>4</v>
      </c>
      <c r="J36" s="19">
        <f t="shared" si="2"/>
        <v>-2</v>
      </c>
      <c r="K36" s="19">
        <f t="shared" si="2"/>
        <v>-2</v>
      </c>
      <c r="L36" s="19">
        <f t="shared" si="2"/>
        <v>4</v>
      </c>
    </row>
  </sheetData>
  <mergeCells count="8">
    <mergeCell ref="F2:L2"/>
    <mergeCell ref="C1:L1"/>
    <mergeCell ref="A1:B1"/>
    <mergeCell ref="A2:A3"/>
    <mergeCell ref="B2:B3"/>
    <mergeCell ref="C2:C3"/>
    <mergeCell ref="D2:D3"/>
    <mergeCell ref="E2:E3"/>
  </mergeCells>
  <hyperlinks>
    <hyperlink ref="A1" location="'فهرست جداول'!A1" display="'فهرست جداول'!A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rightToLeft="1" workbookViewId="0">
      <selection activeCell="N28" sqref="N1:O1048576"/>
    </sheetView>
  </sheetViews>
  <sheetFormatPr defaultColWidth="9.140625" defaultRowHeight="26.25" customHeight="1"/>
  <cols>
    <col min="1" max="1" width="9.140625" style="13"/>
    <col min="2" max="2" width="17.7109375" style="24" bestFit="1" customWidth="1"/>
    <col min="3" max="3" width="14.7109375" style="1" customWidth="1"/>
    <col min="4" max="4" width="16" style="1" customWidth="1"/>
    <col min="5" max="5" width="15.85546875" style="1" customWidth="1"/>
    <col min="6" max="7" width="13" style="1" customWidth="1"/>
    <col min="8" max="8" width="12.7109375" style="1" customWidth="1"/>
    <col min="9" max="9" width="18.7109375" style="1" customWidth="1"/>
    <col min="10" max="10" width="12.42578125" style="1" customWidth="1"/>
    <col min="11" max="11" width="14.7109375" style="1" customWidth="1"/>
    <col min="12" max="12" width="14" style="1" customWidth="1"/>
    <col min="13" max="13" width="16.140625" style="1" customWidth="1"/>
    <col min="14" max="15" width="9.140625" style="19"/>
    <col min="16" max="16384" width="9.140625" style="11"/>
  </cols>
  <sheetData>
    <row r="1" spans="1:15" ht="35.25" customHeight="1" thickBot="1">
      <c r="A1" s="51" t="s">
        <v>160</v>
      </c>
      <c r="B1" s="51"/>
      <c r="C1" s="50" t="s">
        <v>170</v>
      </c>
      <c r="D1" s="50"/>
      <c r="E1" s="50"/>
      <c r="F1" s="50"/>
      <c r="G1" s="50"/>
      <c r="H1" s="50"/>
      <c r="I1" s="50"/>
      <c r="J1" s="50"/>
      <c r="K1" s="50"/>
      <c r="L1" s="50"/>
      <c r="M1" s="50"/>
    </row>
    <row r="2" spans="1:15" ht="26.25" customHeight="1" thickBot="1">
      <c r="A2" s="55" t="s">
        <v>126</v>
      </c>
      <c r="B2" s="55" t="s">
        <v>153</v>
      </c>
      <c r="C2" s="54" t="s">
        <v>2</v>
      </c>
      <c r="D2" s="41" t="s">
        <v>22</v>
      </c>
      <c r="E2" s="41"/>
      <c r="F2" s="41"/>
      <c r="G2" s="41"/>
      <c r="H2" s="54" t="s">
        <v>23</v>
      </c>
      <c r="I2" s="54" t="s">
        <v>125</v>
      </c>
      <c r="J2" s="54" t="s">
        <v>24</v>
      </c>
      <c r="K2" s="54" t="s">
        <v>25</v>
      </c>
      <c r="L2" s="54" t="s">
        <v>26</v>
      </c>
      <c r="M2" s="54" t="s">
        <v>27</v>
      </c>
    </row>
    <row r="3" spans="1:15" ht="36.75" customHeight="1" thickBot="1">
      <c r="A3" s="56" t="s">
        <v>126</v>
      </c>
      <c r="B3" s="56"/>
      <c r="C3" s="45"/>
      <c r="D3" s="20" t="s">
        <v>2</v>
      </c>
      <c r="E3" s="20" t="s">
        <v>28</v>
      </c>
      <c r="F3" s="20" t="s">
        <v>29</v>
      </c>
      <c r="G3" s="20" t="s">
        <v>30</v>
      </c>
      <c r="H3" s="45"/>
      <c r="I3" s="45"/>
      <c r="J3" s="45"/>
      <c r="K3" s="45"/>
      <c r="L3" s="45"/>
      <c r="M3" s="45"/>
    </row>
    <row r="4" spans="1:15" ht="26.25" customHeight="1">
      <c r="A4" s="12">
        <v>1399</v>
      </c>
      <c r="B4" s="12" t="s">
        <v>593</v>
      </c>
      <c r="C4" s="8">
        <v>2489234390</v>
      </c>
      <c r="D4" s="8">
        <v>2435562936</v>
      </c>
      <c r="E4" s="8">
        <v>2387775683</v>
      </c>
      <c r="F4" s="8">
        <v>33378824</v>
      </c>
      <c r="G4" s="8">
        <v>14408430</v>
      </c>
      <c r="H4" s="8">
        <v>1413687</v>
      </c>
      <c r="I4" s="8">
        <v>6278599</v>
      </c>
      <c r="J4" s="8">
        <v>11225002</v>
      </c>
      <c r="K4" s="8">
        <v>13396499</v>
      </c>
      <c r="L4" s="8">
        <v>2153853</v>
      </c>
      <c r="M4" s="8">
        <v>19203813</v>
      </c>
      <c r="N4" s="29">
        <f>C4-D4-H4-I4-J4-K4-L4-M4</f>
        <v>1</v>
      </c>
      <c r="O4" s="29">
        <f>D4-E4-F4-G4</f>
        <v>-1</v>
      </c>
    </row>
    <row r="5" spans="1:15" ht="26.25" customHeight="1">
      <c r="A5" s="12">
        <v>1399</v>
      </c>
      <c r="B5" s="12" t="s">
        <v>594</v>
      </c>
      <c r="C5" s="8">
        <v>211529906</v>
      </c>
      <c r="D5" s="8">
        <v>208691876</v>
      </c>
      <c r="E5" s="8">
        <v>204128820</v>
      </c>
      <c r="F5" s="8">
        <v>3943777</v>
      </c>
      <c r="G5" s="8">
        <v>619280</v>
      </c>
      <c r="H5" s="8">
        <v>120635</v>
      </c>
      <c r="I5" s="8">
        <v>225806</v>
      </c>
      <c r="J5" s="8">
        <v>573439</v>
      </c>
      <c r="K5" s="8">
        <v>687695</v>
      </c>
      <c r="L5" s="8">
        <v>82774</v>
      </c>
      <c r="M5" s="8">
        <v>1147680</v>
      </c>
      <c r="N5" s="29">
        <f t="shared" ref="N5:N35" si="0">C5-D5-H5-I5-J5-K5-L5-M5</f>
        <v>1</v>
      </c>
      <c r="O5" s="29">
        <f t="shared" ref="O5:O35" si="1">D5-E5-F5-G5</f>
        <v>-1</v>
      </c>
    </row>
    <row r="6" spans="1:15" ht="26.25" customHeight="1">
      <c r="A6" s="12">
        <v>1399</v>
      </c>
      <c r="B6" s="12" t="s">
        <v>595</v>
      </c>
      <c r="C6" s="8">
        <v>50636160</v>
      </c>
      <c r="D6" s="8">
        <v>49148330</v>
      </c>
      <c r="E6" s="8">
        <v>48021232</v>
      </c>
      <c r="F6" s="8">
        <v>799063</v>
      </c>
      <c r="G6" s="8">
        <v>328035</v>
      </c>
      <c r="H6" s="8">
        <v>85660</v>
      </c>
      <c r="I6" s="8">
        <v>208557</v>
      </c>
      <c r="J6" s="8">
        <v>297987</v>
      </c>
      <c r="K6" s="8">
        <v>291895</v>
      </c>
      <c r="L6" s="8">
        <v>17134</v>
      </c>
      <c r="M6" s="8">
        <v>586596</v>
      </c>
      <c r="N6" s="29">
        <f t="shared" si="0"/>
        <v>1</v>
      </c>
      <c r="O6" s="29">
        <f t="shared" si="1"/>
        <v>0</v>
      </c>
    </row>
    <row r="7" spans="1:15" ht="26.25" customHeight="1">
      <c r="A7" s="12">
        <v>1399</v>
      </c>
      <c r="B7" s="12" t="s">
        <v>596</v>
      </c>
      <c r="C7" s="8">
        <v>18592484</v>
      </c>
      <c r="D7" s="8">
        <v>18050947</v>
      </c>
      <c r="E7" s="8">
        <v>17748317</v>
      </c>
      <c r="F7" s="8">
        <v>264944</v>
      </c>
      <c r="G7" s="8">
        <v>37686</v>
      </c>
      <c r="H7" s="8">
        <v>15681</v>
      </c>
      <c r="I7" s="8">
        <v>117666</v>
      </c>
      <c r="J7" s="8">
        <v>104413</v>
      </c>
      <c r="K7" s="8">
        <v>152823</v>
      </c>
      <c r="L7" s="8">
        <v>4635</v>
      </c>
      <c r="M7" s="8">
        <v>146319</v>
      </c>
      <c r="N7" s="29">
        <f t="shared" si="0"/>
        <v>0</v>
      </c>
      <c r="O7" s="29">
        <f t="shared" si="1"/>
        <v>0</v>
      </c>
    </row>
    <row r="8" spans="1:15" ht="26.25" customHeight="1">
      <c r="A8" s="12">
        <v>1399</v>
      </c>
      <c r="B8" s="12" t="s">
        <v>597</v>
      </c>
      <c r="C8" s="8">
        <v>390629596</v>
      </c>
      <c r="D8" s="8">
        <v>381558195</v>
      </c>
      <c r="E8" s="8">
        <v>373312944</v>
      </c>
      <c r="F8" s="8">
        <v>3400233</v>
      </c>
      <c r="G8" s="8">
        <v>4845018</v>
      </c>
      <c r="H8" s="8">
        <v>218095</v>
      </c>
      <c r="I8" s="8">
        <v>1113822</v>
      </c>
      <c r="J8" s="8">
        <v>1638199</v>
      </c>
      <c r="K8" s="8">
        <v>2138326</v>
      </c>
      <c r="L8" s="8">
        <v>350428</v>
      </c>
      <c r="M8" s="8">
        <v>3612533</v>
      </c>
      <c r="N8" s="29">
        <f t="shared" si="0"/>
        <v>-2</v>
      </c>
      <c r="O8" s="29">
        <f t="shared" si="1"/>
        <v>0</v>
      </c>
    </row>
    <row r="9" spans="1:15" ht="26.25" customHeight="1">
      <c r="A9" s="12">
        <v>1399</v>
      </c>
      <c r="B9" s="12" t="s">
        <v>598</v>
      </c>
      <c r="C9" s="8">
        <v>107083980</v>
      </c>
      <c r="D9" s="8">
        <v>103602455</v>
      </c>
      <c r="E9" s="8">
        <v>101677489</v>
      </c>
      <c r="F9" s="8">
        <v>1480074</v>
      </c>
      <c r="G9" s="8">
        <v>444893</v>
      </c>
      <c r="H9" s="8">
        <v>40561</v>
      </c>
      <c r="I9" s="8">
        <v>1436357</v>
      </c>
      <c r="J9" s="8">
        <v>356263</v>
      </c>
      <c r="K9" s="8">
        <v>642535</v>
      </c>
      <c r="L9" s="8">
        <v>77289</v>
      </c>
      <c r="M9" s="8">
        <v>928520</v>
      </c>
      <c r="N9" s="29">
        <f t="shared" si="0"/>
        <v>0</v>
      </c>
      <c r="O9" s="29">
        <f t="shared" si="1"/>
        <v>-1</v>
      </c>
    </row>
    <row r="10" spans="1:15" ht="26.25" customHeight="1">
      <c r="A10" s="12">
        <v>1399</v>
      </c>
      <c r="B10" s="12" t="s">
        <v>599</v>
      </c>
      <c r="C10" s="8">
        <v>4376672</v>
      </c>
      <c r="D10" s="8">
        <v>4232662</v>
      </c>
      <c r="E10" s="8">
        <v>4132941</v>
      </c>
      <c r="F10" s="8">
        <v>86571</v>
      </c>
      <c r="G10" s="8">
        <v>13150</v>
      </c>
      <c r="H10" s="8">
        <v>8354</v>
      </c>
      <c r="I10" s="8">
        <v>29280</v>
      </c>
      <c r="J10" s="8">
        <v>58877</v>
      </c>
      <c r="K10" s="8">
        <v>34134</v>
      </c>
      <c r="L10" s="8">
        <v>4749</v>
      </c>
      <c r="M10" s="8">
        <v>8615</v>
      </c>
      <c r="N10" s="29">
        <f t="shared" si="0"/>
        <v>1</v>
      </c>
      <c r="O10" s="29">
        <f t="shared" si="1"/>
        <v>0</v>
      </c>
    </row>
    <row r="11" spans="1:15" ht="26.25" customHeight="1">
      <c r="A11" s="12">
        <v>1399</v>
      </c>
      <c r="B11" s="12" t="s">
        <v>600</v>
      </c>
      <c r="C11" s="8">
        <v>13502761</v>
      </c>
      <c r="D11" s="8">
        <v>13216252</v>
      </c>
      <c r="E11" s="8">
        <v>12937354</v>
      </c>
      <c r="F11" s="8">
        <v>158519</v>
      </c>
      <c r="G11" s="8">
        <v>120379</v>
      </c>
      <c r="H11" s="8">
        <v>8327</v>
      </c>
      <c r="I11" s="8">
        <v>8706</v>
      </c>
      <c r="J11" s="8">
        <v>80596</v>
      </c>
      <c r="K11" s="8">
        <v>87427</v>
      </c>
      <c r="L11" s="8">
        <v>19658</v>
      </c>
      <c r="M11" s="8">
        <v>81796</v>
      </c>
      <c r="N11" s="29">
        <f t="shared" si="0"/>
        <v>-1</v>
      </c>
      <c r="O11" s="29">
        <f t="shared" si="1"/>
        <v>0</v>
      </c>
    </row>
    <row r="12" spans="1:15" ht="26.25" customHeight="1">
      <c r="A12" s="12">
        <v>1399</v>
      </c>
      <c r="B12" s="12" t="s">
        <v>601</v>
      </c>
      <c r="C12" s="8">
        <v>410553640</v>
      </c>
      <c r="D12" s="8">
        <v>402138586</v>
      </c>
      <c r="E12" s="8">
        <v>394276826</v>
      </c>
      <c r="F12" s="8">
        <v>5429950</v>
      </c>
      <c r="G12" s="8">
        <v>2431810</v>
      </c>
      <c r="H12" s="8">
        <v>108733</v>
      </c>
      <c r="I12" s="8">
        <v>363153</v>
      </c>
      <c r="J12" s="8">
        <v>1385197</v>
      </c>
      <c r="K12" s="8">
        <v>2331655</v>
      </c>
      <c r="L12" s="8">
        <v>469352</v>
      </c>
      <c r="M12" s="8">
        <v>3756964</v>
      </c>
      <c r="N12" s="29">
        <f t="shared" si="0"/>
        <v>0</v>
      </c>
      <c r="O12" s="29">
        <f t="shared" si="1"/>
        <v>0</v>
      </c>
    </row>
    <row r="13" spans="1:15" ht="26.25" customHeight="1">
      <c r="A13" s="12">
        <v>1399</v>
      </c>
      <c r="B13" s="12" t="s">
        <v>602</v>
      </c>
      <c r="C13" s="8">
        <v>18321405</v>
      </c>
      <c r="D13" s="8">
        <v>17967928</v>
      </c>
      <c r="E13" s="8">
        <v>17584401</v>
      </c>
      <c r="F13" s="8">
        <v>300312</v>
      </c>
      <c r="G13" s="8">
        <v>83215</v>
      </c>
      <c r="H13" s="8">
        <v>26081</v>
      </c>
      <c r="I13" s="8">
        <v>28536</v>
      </c>
      <c r="J13" s="8">
        <v>96413</v>
      </c>
      <c r="K13" s="8">
        <v>125860</v>
      </c>
      <c r="L13" s="8">
        <v>20906</v>
      </c>
      <c r="M13" s="8">
        <v>55680</v>
      </c>
      <c r="N13" s="29">
        <f t="shared" si="0"/>
        <v>1</v>
      </c>
      <c r="O13" s="29">
        <f t="shared" si="1"/>
        <v>0</v>
      </c>
    </row>
    <row r="14" spans="1:15" ht="26.25" customHeight="1">
      <c r="A14" s="12">
        <v>1399</v>
      </c>
      <c r="B14" s="12" t="s">
        <v>603</v>
      </c>
      <c r="C14" s="8">
        <v>10014152</v>
      </c>
      <c r="D14" s="8">
        <v>9802579</v>
      </c>
      <c r="E14" s="8">
        <v>9591719</v>
      </c>
      <c r="F14" s="8">
        <v>87780</v>
      </c>
      <c r="G14" s="8">
        <v>123080</v>
      </c>
      <c r="H14" s="8">
        <v>10489</v>
      </c>
      <c r="I14" s="8">
        <v>26611</v>
      </c>
      <c r="J14" s="8">
        <v>59570</v>
      </c>
      <c r="K14" s="8">
        <v>71819</v>
      </c>
      <c r="L14" s="8">
        <v>7588</v>
      </c>
      <c r="M14" s="8">
        <v>35497</v>
      </c>
      <c r="N14" s="29">
        <f t="shared" si="0"/>
        <v>-1</v>
      </c>
      <c r="O14" s="29">
        <f t="shared" si="1"/>
        <v>0</v>
      </c>
    </row>
    <row r="15" spans="1:15" ht="26.25" customHeight="1">
      <c r="A15" s="12">
        <v>1399</v>
      </c>
      <c r="B15" s="12" t="s">
        <v>604</v>
      </c>
      <c r="C15" s="8">
        <v>174218006</v>
      </c>
      <c r="D15" s="8">
        <v>169694368</v>
      </c>
      <c r="E15" s="8">
        <v>167118493</v>
      </c>
      <c r="F15" s="8">
        <v>1910145</v>
      </c>
      <c r="G15" s="8">
        <v>665729</v>
      </c>
      <c r="H15" s="8">
        <v>53601</v>
      </c>
      <c r="I15" s="8">
        <v>844472</v>
      </c>
      <c r="J15" s="8">
        <v>1001680</v>
      </c>
      <c r="K15" s="8">
        <v>1057505</v>
      </c>
      <c r="L15" s="8">
        <v>162148</v>
      </c>
      <c r="M15" s="8">
        <v>1404233</v>
      </c>
      <c r="N15" s="29">
        <f t="shared" si="0"/>
        <v>-1</v>
      </c>
      <c r="O15" s="29">
        <f t="shared" si="1"/>
        <v>1</v>
      </c>
    </row>
    <row r="16" spans="1:15" ht="26.25" customHeight="1">
      <c r="A16" s="12">
        <v>1399</v>
      </c>
      <c r="B16" s="12" t="s">
        <v>605</v>
      </c>
      <c r="C16" s="8">
        <v>8798048</v>
      </c>
      <c r="D16" s="8">
        <v>8621046</v>
      </c>
      <c r="E16" s="8">
        <v>8546746</v>
      </c>
      <c r="F16" s="8">
        <v>55568</v>
      </c>
      <c r="G16" s="8">
        <v>18733</v>
      </c>
      <c r="H16" s="8">
        <v>9764</v>
      </c>
      <c r="I16" s="8">
        <v>13248</v>
      </c>
      <c r="J16" s="8">
        <v>56315</v>
      </c>
      <c r="K16" s="8">
        <v>39183</v>
      </c>
      <c r="L16" s="8">
        <v>107</v>
      </c>
      <c r="M16" s="8">
        <v>58385</v>
      </c>
      <c r="N16" s="29">
        <f t="shared" si="0"/>
        <v>0</v>
      </c>
      <c r="O16" s="29">
        <f t="shared" si="1"/>
        <v>-1</v>
      </c>
    </row>
    <row r="17" spans="1:15" ht="26.25" customHeight="1">
      <c r="A17" s="12">
        <v>1399</v>
      </c>
      <c r="B17" s="12" t="s">
        <v>606</v>
      </c>
      <c r="C17" s="8">
        <v>66814449</v>
      </c>
      <c r="D17" s="8">
        <v>65672325</v>
      </c>
      <c r="E17" s="8">
        <v>64786572</v>
      </c>
      <c r="F17" s="8">
        <v>756141</v>
      </c>
      <c r="G17" s="8">
        <v>129612</v>
      </c>
      <c r="H17" s="8">
        <v>12391</v>
      </c>
      <c r="I17" s="8">
        <v>86589</v>
      </c>
      <c r="J17" s="8">
        <v>218204</v>
      </c>
      <c r="K17" s="8">
        <v>251260</v>
      </c>
      <c r="L17" s="8">
        <v>58717</v>
      </c>
      <c r="M17" s="8">
        <v>514962</v>
      </c>
      <c r="N17" s="29">
        <f t="shared" si="0"/>
        <v>1</v>
      </c>
      <c r="O17" s="29">
        <f t="shared" si="1"/>
        <v>0</v>
      </c>
    </row>
    <row r="18" spans="1:15" ht="26.25" customHeight="1">
      <c r="A18" s="12">
        <v>1399</v>
      </c>
      <c r="B18" s="12" t="s">
        <v>607</v>
      </c>
      <c r="C18" s="8">
        <v>34992830</v>
      </c>
      <c r="D18" s="8">
        <v>34183067</v>
      </c>
      <c r="E18" s="8">
        <v>33488703</v>
      </c>
      <c r="F18" s="8">
        <v>479149</v>
      </c>
      <c r="G18" s="8">
        <v>215216</v>
      </c>
      <c r="H18" s="8">
        <v>23396</v>
      </c>
      <c r="I18" s="8">
        <v>107863</v>
      </c>
      <c r="J18" s="8">
        <v>171496</v>
      </c>
      <c r="K18" s="8">
        <v>261580</v>
      </c>
      <c r="L18" s="8">
        <v>28855</v>
      </c>
      <c r="M18" s="8">
        <v>216575</v>
      </c>
      <c r="N18" s="29">
        <f t="shared" si="0"/>
        <v>-2</v>
      </c>
      <c r="O18" s="29">
        <f t="shared" si="1"/>
        <v>-1</v>
      </c>
    </row>
    <row r="19" spans="1:15" ht="26.25" customHeight="1">
      <c r="A19" s="12">
        <v>1399</v>
      </c>
      <c r="B19" s="12" t="s">
        <v>608</v>
      </c>
      <c r="C19" s="8">
        <v>113243596</v>
      </c>
      <c r="D19" s="8">
        <v>111098587</v>
      </c>
      <c r="E19" s="8">
        <v>109065879</v>
      </c>
      <c r="F19" s="8">
        <v>1626889</v>
      </c>
      <c r="G19" s="8">
        <v>405819</v>
      </c>
      <c r="H19" s="8">
        <v>44776</v>
      </c>
      <c r="I19" s="8">
        <v>163536</v>
      </c>
      <c r="J19" s="8">
        <v>449621</v>
      </c>
      <c r="K19" s="8">
        <v>653248</v>
      </c>
      <c r="L19" s="8">
        <v>152021</v>
      </c>
      <c r="M19" s="8">
        <v>681807</v>
      </c>
      <c r="N19" s="29">
        <f t="shared" si="0"/>
        <v>0</v>
      </c>
      <c r="O19" s="29">
        <f t="shared" si="1"/>
        <v>0</v>
      </c>
    </row>
    <row r="20" spans="1:15" ht="26.25" customHeight="1">
      <c r="A20" s="12">
        <v>1399</v>
      </c>
      <c r="B20" s="12" t="s">
        <v>609</v>
      </c>
      <c r="C20" s="8">
        <v>8894409</v>
      </c>
      <c r="D20" s="8">
        <v>8009908</v>
      </c>
      <c r="E20" s="8">
        <v>7917070</v>
      </c>
      <c r="F20" s="8">
        <v>78454</v>
      </c>
      <c r="G20" s="8">
        <v>14384</v>
      </c>
      <c r="H20" s="8">
        <v>38236</v>
      </c>
      <c r="I20" s="8">
        <v>38587</v>
      </c>
      <c r="J20" s="8">
        <v>522952</v>
      </c>
      <c r="K20" s="8">
        <v>117188</v>
      </c>
      <c r="L20" s="8">
        <v>28398</v>
      </c>
      <c r="M20" s="8">
        <v>139140</v>
      </c>
      <c r="N20" s="29">
        <f t="shared" si="0"/>
        <v>0</v>
      </c>
      <c r="O20" s="29">
        <f t="shared" si="1"/>
        <v>0</v>
      </c>
    </row>
    <row r="21" spans="1:15" ht="26.25" customHeight="1">
      <c r="A21" s="12">
        <v>1399</v>
      </c>
      <c r="B21" s="12" t="s">
        <v>610</v>
      </c>
      <c r="C21" s="8">
        <v>148369582</v>
      </c>
      <c r="D21" s="8">
        <v>145883220</v>
      </c>
      <c r="E21" s="8">
        <v>143927193</v>
      </c>
      <c r="F21" s="8">
        <v>1674363</v>
      </c>
      <c r="G21" s="8">
        <v>281664</v>
      </c>
      <c r="H21" s="8">
        <v>26843</v>
      </c>
      <c r="I21" s="8">
        <v>135631</v>
      </c>
      <c r="J21" s="8">
        <v>546389</v>
      </c>
      <c r="K21" s="8">
        <v>721237</v>
      </c>
      <c r="L21" s="8">
        <v>145061</v>
      </c>
      <c r="M21" s="8">
        <v>911201</v>
      </c>
      <c r="N21" s="29">
        <f t="shared" si="0"/>
        <v>0</v>
      </c>
      <c r="O21" s="29">
        <f t="shared" si="1"/>
        <v>0</v>
      </c>
    </row>
    <row r="22" spans="1:15" ht="26.25" customHeight="1">
      <c r="A22" s="12">
        <v>1399</v>
      </c>
      <c r="B22" s="12" t="s">
        <v>611</v>
      </c>
      <c r="C22" s="8">
        <v>86098319</v>
      </c>
      <c r="D22" s="8">
        <v>83025072</v>
      </c>
      <c r="E22" s="8">
        <v>81271902</v>
      </c>
      <c r="F22" s="8">
        <v>1237961</v>
      </c>
      <c r="G22" s="8">
        <v>515208</v>
      </c>
      <c r="H22" s="8">
        <v>59206</v>
      </c>
      <c r="I22" s="8">
        <v>132311</v>
      </c>
      <c r="J22" s="8">
        <v>747265</v>
      </c>
      <c r="K22" s="8">
        <v>603500</v>
      </c>
      <c r="L22" s="8">
        <v>101889</v>
      </c>
      <c r="M22" s="8">
        <v>1429076</v>
      </c>
      <c r="N22" s="29">
        <f t="shared" si="0"/>
        <v>0</v>
      </c>
      <c r="O22" s="29">
        <f t="shared" si="1"/>
        <v>1</v>
      </c>
    </row>
    <row r="23" spans="1:15" ht="26.25" customHeight="1">
      <c r="A23" s="12">
        <v>1399</v>
      </c>
      <c r="B23" s="12" t="s">
        <v>612</v>
      </c>
      <c r="C23" s="8">
        <v>104458676</v>
      </c>
      <c r="D23" s="8">
        <v>102816714</v>
      </c>
      <c r="E23" s="8">
        <v>100515407</v>
      </c>
      <c r="F23" s="8">
        <v>1789765</v>
      </c>
      <c r="G23" s="8">
        <v>511541</v>
      </c>
      <c r="H23" s="8">
        <v>65750</v>
      </c>
      <c r="I23" s="8">
        <v>131818</v>
      </c>
      <c r="J23" s="8">
        <v>281202</v>
      </c>
      <c r="K23" s="8">
        <v>453545</v>
      </c>
      <c r="L23" s="8">
        <v>86798</v>
      </c>
      <c r="M23" s="8">
        <v>622848</v>
      </c>
      <c r="N23" s="29">
        <f t="shared" si="0"/>
        <v>1</v>
      </c>
      <c r="O23" s="29">
        <f t="shared" si="1"/>
        <v>1</v>
      </c>
    </row>
    <row r="24" spans="1:15" ht="26.25" customHeight="1">
      <c r="A24" s="12">
        <v>1399</v>
      </c>
      <c r="B24" s="12" t="s">
        <v>613</v>
      </c>
      <c r="C24" s="8">
        <v>18329704</v>
      </c>
      <c r="D24" s="8">
        <v>17920015</v>
      </c>
      <c r="E24" s="8">
        <v>17501945</v>
      </c>
      <c r="F24" s="8">
        <v>289464</v>
      </c>
      <c r="G24" s="8">
        <v>128606</v>
      </c>
      <c r="H24" s="8">
        <v>48809</v>
      </c>
      <c r="I24" s="8">
        <v>114479</v>
      </c>
      <c r="J24" s="8">
        <v>107617</v>
      </c>
      <c r="K24" s="8">
        <v>76755</v>
      </c>
      <c r="L24" s="8">
        <v>7846</v>
      </c>
      <c r="M24" s="8">
        <v>54183</v>
      </c>
      <c r="N24" s="29">
        <f t="shared" si="0"/>
        <v>0</v>
      </c>
      <c r="O24" s="29">
        <f t="shared" si="1"/>
        <v>0</v>
      </c>
    </row>
    <row r="25" spans="1:15" ht="26.25" customHeight="1">
      <c r="A25" s="12">
        <v>1399</v>
      </c>
      <c r="B25" s="12" t="s">
        <v>614</v>
      </c>
      <c r="C25" s="8">
        <v>39452948</v>
      </c>
      <c r="D25" s="8">
        <v>38777892</v>
      </c>
      <c r="E25" s="8">
        <v>38373778</v>
      </c>
      <c r="F25" s="8">
        <v>308957</v>
      </c>
      <c r="G25" s="8">
        <v>95158</v>
      </c>
      <c r="H25" s="8">
        <v>6521</v>
      </c>
      <c r="I25" s="8">
        <v>49510</v>
      </c>
      <c r="J25" s="8">
        <v>222687</v>
      </c>
      <c r="K25" s="8">
        <v>238545</v>
      </c>
      <c r="L25" s="8">
        <v>12202</v>
      </c>
      <c r="M25" s="8">
        <v>145591</v>
      </c>
      <c r="N25" s="29">
        <f t="shared" si="0"/>
        <v>0</v>
      </c>
      <c r="O25" s="29">
        <f t="shared" si="1"/>
        <v>-1</v>
      </c>
    </row>
    <row r="26" spans="1:15" ht="26.25" customHeight="1">
      <c r="A26" s="12">
        <v>1399</v>
      </c>
      <c r="B26" s="12" t="s">
        <v>615</v>
      </c>
      <c r="C26" s="8">
        <v>16606064</v>
      </c>
      <c r="D26" s="8">
        <v>16300142</v>
      </c>
      <c r="E26" s="8">
        <v>16031982</v>
      </c>
      <c r="F26" s="8">
        <v>211387</v>
      </c>
      <c r="G26" s="8">
        <v>56773</v>
      </c>
      <c r="H26" s="8">
        <v>21889</v>
      </c>
      <c r="I26" s="8">
        <v>28300</v>
      </c>
      <c r="J26" s="8">
        <v>87568</v>
      </c>
      <c r="K26" s="8">
        <v>97481</v>
      </c>
      <c r="L26" s="8">
        <v>11386</v>
      </c>
      <c r="M26" s="8">
        <v>59299</v>
      </c>
      <c r="N26" s="29">
        <f t="shared" si="0"/>
        <v>-1</v>
      </c>
      <c r="O26" s="29">
        <f t="shared" si="1"/>
        <v>0</v>
      </c>
    </row>
    <row r="27" spans="1:15" ht="26.25" customHeight="1">
      <c r="A27" s="12">
        <v>1399</v>
      </c>
      <c r="B27" s="12" t="s">
        <v>616</v>
      </c>
      <c r="C27" s="8">
        <v>4428959</v>
      </c>
      <c r="D27" s="8">
        <v>4257912</v>
      </c>
      <c r="E27" s="8">
        <v>4169804</v>
      </c>
      <c r="F27" s="8">
        <v>49265</v>
      </c>
      <c r="G27" s="8">
        <v>38843</v>
      </c>
      <c r="H27" s="8">
        <v>0</v>
      </c>
      <c r="I27" s="8">
        <v>12376</v>
      </c>
      <c r="J27" s="8">
        <v>17935</v>
      </c>
      <c r="K27" s="8">
        <v>44588</v>
      </c>
      <c r="L27" s="8">
        <v>332</v>
      </c>
      <c r="M27" s="8">
        <v>95816</v>
      </c>
      <c r="N27" s="29">
        <f t="shared" si="0"/>
        <v>0</v>
      </c>
      <c r="O27" s="29">
        <f t="shared" si="1"/>
        <v>0</v>
      </c>
    </row>
    <row r="28" spans="1:15" ht="26.25" customHeight="1">
      <c r="A28" s="12">
        <v>1399</v>
      </c>
      <c r="B28" s="12" t="s">
        <v>617</v>
      </c>
      <c r="C28" s="8">
        <v>41252505</v>
      </c>
      <c r="D28" s="8">
        <v>40460753</v>
      </c>
      <c r="E28" s="8">
        <v>39385096</v>
      </c>
      <c r="F28" s="8">
        <v>887617</v>
      </c>
      <c r="G28" s="8">
        <v>188040</v>
      </c>
      <c r="H28" s="8">
        <v>37943</v>
      </c>
      <c r="I28" s="8">
        <v>129679</v>
      </c>
      <c r="J28" s="8">
        <v>143766</v>
      </c>
      <c r="K28" s="8">
        <v>192450</v>
      </c>
      <c r="L28" s="8">
        <v>19248</v>
      </c>
      <c r="M28" s="8">
        <v>268665</v>
      </c>
      <c r="N28" s="29">
        <f t="shared" si="0"/>
        <v>1</v>
      </c>
      <c r="O28" s="29">
        <f t="shared" si="1"/>
        <v>0</v>
      </c>
    </row>
    <row r="29" spans="1:15" ht="26.25" customHeight="1">
      <c r="A29" s="12">
        <v>1399</v>
      </c>
      <c r="B29" s="12" t="s">
        <v>618</v>
      </c>
      <c r="C29" s="8">
        <v>40001363</v>
      </c>
      <c r="D29" s="8">
        <v>39220013</v>
      </c>
      <c r="E29" s="8">
        <v>37894686</v>
      </c>
      <c r="F29" s="8">
        <v>965265</v>
      </c>
      <c r="G29" s="8">
        <v>360062</v>
      </c>
      <c r="H29" s="8">
        <v>53069</v>
      </c>
      <c r="I29" s="8">
        <v>52721</v>
      </c>
      <c r="J29" s="8">
        <v>151908</v>
      </c>
      <c r="K29" s="8">
        <v>224297</v>
      </c>
      <c r="L29" s="8">
        <v>23752</v>
      </c>
      <c r="M29" s="8">
        <v>275605</v>
      </c>
      <c r="N29" s="29">
        <f t="shared" si="0"/>
        <v>-2</v>
      </c>
      <c r="O29" s="29">
        <f t="shared" si="1"/>
        <v>0</v>
      </c>
    </row>
    <row r="30" spans="1:15" ht="26.25" customHeight="1">
      <c r="A30" s="12">
        <v>1399</v>
      </c>
      <c r="B30" s="12" t="s">
        <v>619</v>
      </c>
      <c r="C30" s="8">
        <v>29438497</v>
      </c>
      <c r="D30" s="8">
        <v>28850532</v>
      </c>
      <c r="E30" s="8">
        <v>28312126</v>
      </c>
      <c r="F30" s="8">
        <v>338568</v>
      </c>
      <c r="G30" s="8">
        <v>199838</v>
      </c>
      <c r="H30" s="8">
        <v>61217</v>
      </c>
      <c r="I30" s="8">
        <v>52110</v>
      </c>
      <c r="J30" s="8">
        <v>145065</v>
      </c>
      <c r="K30" s="8">
        <v>98716</v>
      </c>
      <c r="L30" s="8">
        <v>13814</v>
      </c>
      <c r="M30" s="8">
        <v>217043</v>
      </c>
      <c r="N30" s="29">
        <f t="shared" si="0"/>
        <v>0</v>
      </c>
      <c r="O30" s="29">
        <f t="shared" si="1"/>
        <v>0</v>
      </c>
    </row>
    <row r="31" spans="1:15" ht="26.25" customHeight="1">
      <c r="A31" s="12">
        <v>1399</v>
      </c>
      <c r="B31" s="12" t="s">
        <v>620</v>
      </c>
      <c r="C31" s="8">
        <v>78318671</v>
      </c>
      <c r="D31" s="8">
        <v>76929756</v>
      </c>
      <c r="E31" s="8">
        <v>75199478</v>
      </c>
      <c r="F31" s="8">
        <v>1288899</v>
      </c>
      <c r="G31" s="8">
        <v>441379</v>
      </c>
      <c r="H31" s="8">
        <v>100195</v>
      </c>
      <c r="I31" s="8">
        <v>164753</v>
      </c>
      <c r="J31" s="8">
        <v>255455</v>
      </c>
      <c r="K31" s="8">
        <v>382709</v>
      </c>
      <c r="L31" s="8">
        <v>30922</v>
      </c>
      <c r="M31" s="8">
        <v>454881</v>
      </c>
      <c r="N31" s="29">
        <f t="shared" si="0"/>
        <v>0</v>
      </c>
      <c r="O31" s="29">
        <f t="shared" si="1"/>
        <v>0</v>
      </c>
    </row>
    <row r="32" spans="1:15" ht="26.25" customHeight="1">
      <c r="A32" s="12">
        <v>1399</v>
      </c>
      <c r="B32" s="12" t="s">
        <v>621</v>
      </c>
      <c r="C32" s="8">
        <v>92718410</v>
      </c>
      <c r="D32" s="8">
        <v>91004022</v>
      </c>
      <c r="E32" s="8">
        <v>89190187</v>
      </c>
      <c r="F32" s="8">
        <v>1192890</v>
      </c>
      <c r="G32" s="8">
        <v>620944</v>
      </c>
      <c r="H32" s="8">
        <v>53044</v>
      </c>
      <c r="I32" s="8">
        <v>245391</v>
      </c>
      <c r="J32" s="8">
        <v>334709</v>
      </c>
      <c r="K32" s="8">
        <v>510147</v>
      </c>
      <c r="L32" s="8">
        <v>67302</v>
      </c>
      <c r="M32" s="8">
        <v>503795</v>
      </c>
      <c r="N32" s="29">
        <f t="shared" si="0"/>
        <v>0</v>
      </c>
      <c r="O32" s="29">
        <f t="shared" si="1"/>
        <v>1</v>
      </c>
    </row>
    <row r="33" spans="1:15" ht="26.25" customHeight="1">
      <c r="A33" s="12">
        <v>1399</v>
      </c>
      <c r="B33" s="12" t="s">
        <v>622</v>
      </c>
      <c r="C33" s="8">
        <v>20955124</v>
      </c>
      <c r="D33" s="8">
        <v>20319703</v>
      </c>
      <c r="E33" s="8">
        <v>19737496</v>
      </c>
      <c r="F33" s="8">
        <v>521393</v>
      </c>
      <c r="G33" s="8">
        <v>60814</v>
      </c>
      <c r="H33" s="8">
        <v>12784</v>
      </c>
      <c r="I33" s="8">
        <v>133466</v>
      </c>
      <c r="J33" s="8">
        <v>139126</v>
      </c>
      <c r="K33" s="8">
        <v>93246</v>
      </c>
      <c r="L33" s="8">
        <v>20354</v>
      </c>
      <c r="M33" s="8">
        <v>236445</v>
      </c>
      <c r="N33" s="29">
        <f t="shared" si="0"/>
        <v>0</v>
      </c>
      <c r="O33" s="29">
        <f t="shared" si="1"/>
        <v>0</v>
      </c>
    </row>
    <row r="34" spans="1:15" ht="26.25" customHeight="1">
      <c r="A34" s="12">
        <v>1399</v>
      </c>
      <c r="B34" s="12" t="s">
        <v>623</v>
      </c>
      <c r="C34" s="8">
        <v>29313292</v>
      </c>
      <c r="D34" s="8">
        <v>28624928</v>
      </c>
      <c r="E34" s="8">
        <v>28009522</v>
      </c>
      <c r="F34" s="8">
        <v>529130</v>
      </c>
      <c r="G34" s="8">
        <v>86276</v>
      </c>
      <c r="H34" s="8">
        <v>38358</v>
      </c>
      <c r="I34" s="8">
        <v>29965</v>
      </c>
      <c r="J34" s="8">
        <v>242016</v>
      </c>
      <c r="K34" s="8">
        <v>156725</v>
      </c>
      <c r="L34" s="8">
        <v>10516</v>
      </c>
      <c r="M34" s="8">
        <v>210784</v>
      </c>
      <c r="N34" s="29">
        <f t="shared" si="0"/>
        <v>0</v>
      </c>
      <c r="O34" s="29">
        <f t="shared" si="1"/>
        <v>0</v>
      </c>
    </row>
    <row r="35" spans="1:15" ht="26.25" customHeight="1">
      <c r="A35" s="12">
        <v>1399</v>
      </c>
      <c r="B35" s="12" t="s">
        <v>624</v>
      </c>
      <c r="C35" s="8">
        <v>97290180</v>
      </c>
      <c r="D35" s="8">
        <v>95483152</v>
      </c>
      <c r="E35" s="8">
        <v>93919573</v>
      </c>
      <c r="F35" s="8">
        <v>1236332</v>
      </c>
      <c r="G35" s="8">
        <v>327247</v>
      </c>
      <c r="H35" s="8">
        <v>3279</v>
      </c>
      <c r="I35" s="8">
        <v>53301</v>
      </c>
      <c r="J35" s="8">
        <v>731071</v>
      </c>
      <c r="K35" s="8">
        <v>558424</v>
      </c>
      <c r="L35" s="8">
        <v>117674</v>
      </c>
      <c r="M35" s="8">
        <v>343278</v>
      </c>
      <c r="N35" s="29">
        <f t="shared" si="0"/>
        <v>1</v>
      </c>
      <c r="O35" s="29">
        <f t="shared" si="1"/>
        <v>0</v>
      </c>
    </row>
    <row r="36" spans="1:15" s="19" customFormat="1" ht="26.25" customHeight="1">
      <c r="A36" s="17"/>
      <c r="B36" s="26"/>
      <c r="C36" s="29">
        <f>C4-SUM(C5:C35)</f>
        <v>2</v>
      </c>
      <c r="D36" s="28">
        <f t="shared" ref="D36:M36" si="2">D4-SUM(D5:D35)</f>
        <v>-1</v>
      </c>
      <c r="E36" s="28">
        <f t="shared" si="2"/>
        <v>2</v>
      </c>
      <c r="F36" s="28">
        <f t="shared" si="2"/>
        <v>-1</v>
      </c>
      <c r="G36" s="28">
        <f t="shared" si="2"/>
        <v>-2</v>
      </c>
      <c r="H36" s="28">
        <f t="shared" si="2"/>
        <v>0</v>
      </c>
      <c r="I36" s="28">
        <f t="shared" si="2"/>
        <v>-1</v>
      </c>
      <c r="J36" s="28">
        <f t="shared" si="2"/>
        <v>1</v>
      </c>
      <c r="K36" s="28">
        <f t="shared" si="2"/>
        <v>1</v>
      </c>
      <c r="L36" s="28">
        <f t="shared" si="2"/>
        <v>-2</v>
      </c>
      <c r="M36" s="28">
        <f t="shared" si="2"/>
        <v>1</v>
      </c>
    </row>
  </sheetData>
  <mergeCells count="12">
    <mergeCell ref="C1:M1"/>
    <mergeCell ref="A1:B1"/>
    <mergeCell ref="K2:K3"/>
    <mergeCell ref="L2:L3"/>
    <mergeCell ref="M2:M3"/>
    <mergeCell ref="A2:A3"/>
    <mergeCell ref="B2:B3"/>
    <mergeCell ref="C2:C3"/>
    <mergeCell ref="D2:G2"/>
    <mergeCell ref="H2:H3"/>
    <mergeCell ref="I2:I3"/>
    <mergeCell ref="J2:J3"/>
  </mergeCells>
  <hyperlinks>
    <hyperlink ref="A1" location="'فهرست جداول'!A1" display="'فهرست جداول'!A1"/>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rightToLeft="1" workbookViewId="0">
      <selection activeCell="B35" sqref="A35:XFD35"/>
    </sheetView>
  </sheetViews>
  <sheetFormatPr defaultColWidth="9.140625" defaultRowHeight="26.25" customHeight="1"/>
  <cols>
    <col min="1" max="1" width="9.140625" style="13"/>
    <col min="2" max="2" width="17.7109375" style="24" bestFit="1" customWidth="1"/>
    <col min="3" max="4" width="15.42578125" style="1" customWidth="1"/>
    <col min="5" max="5" width="16.28515625" style="1" customWidth="1"/>
    <col min="6" max="7" width="13" style="1" customWidth="1"/>
    <col min="8" max="8" width="12.7109375" style="1" customWidth="1"/>
    <col min="9" max="9" width="14" style="1" customWidth="1"/>
    <col min="10" max="10" width="17.7109375" style="1" customWidth="1"/>
    <col min="11" max="11" width="15.42578125" style="1" customWidth="1"/>
    <col min="12" max="12" width="18.42578125" style="1" customWidth="1"/>
    <col min="13" max="13" width="9.140625" style="19"/>
    <col min="14" max="16384" width="9.140625" style="11"/>
  </cols>
  <sheetData>
    <row r="1" spans="1:13" ht="37.5" customHeight="1" thickBot="1">
      <c r="A1" s="51" t="s">
        <v>160</v>
      </c>
      <c r="B1" s="51"/>
      <c r="C1" s="50" t="s">
        <v>169</v>
      </c>
      <c r="D1" s="50"/>
      <c r="E1" s="50"/>
      <c r="F1" s="50"/>
      <c r="G1" s="50"/>
      <c r="H1" s="50"/>
      <c r="I1" s="50"/>
      <c r="J1" s="50"/>
      <c r="K1" s="50"/>
      <c r="L1" s="50"/>
    </row>
    <row r="2" spans="1:13" ht="66" customHeight="1" thickBot="1">
      <c r="A2" s="32" t="s">
        <v>126</v>
      </c>
      <c r="B2" s="32" t="s">
        <v>153</v>
      </c>
      <c r="C2" s="20" t="s">
        <v>2</v>
      </c>
      <c r="D2" s="20" t="s">
        <v>31</v>
      </c>
      <c r="E2" s="20" t="s">
        <v>32</v>
      </c>
      <c r="F2" s="20" t="s">
        <v>33</v>
      </c>
      <c r="G2" s="20" t="s">
        <v>34</v>
      </c>
      <c r="H2" s="20" t="s">
        <v>35</v>
      </c>
      <c r="I2" s="20" t="s">
        <v>36</v>
      </c>
      <c r="J2" s="20" t="s">
        <v>37</v>
      </c>
      <c r="K2" s="20" t="s">
        <v>38</v>
      </c>
      <c r="L2" s="20" t="s">
        <v>39</v>
      </c>
    </row>
    <row r="3" spans="1:13" ht="26.25" customHeight="1">
      <c r="A3" s="12">
        <v>1399</v>
      </c>
      <c r="B3" s="12" t="s">
        <v>593</v>
      </c>
      <c r="C3" s="8">
        <v>3706868025</v>
      </c>
      <c r="D3" s="8">
        <v>3633378467</v>
      </c>
      <c r="E3" s="8">
        <v>6633528</v>
      </c>
      <c r="F3" s="8">
        <v>1829088</v>
      </c>
      <c r="G3" s="8">
        <v>28624</v>
      </c>
      <c r="H3" s="8">
        <v>13547</v>
      </c>
      <c r="I3" s="8">
        <v>5293396</v>
      </c>
      <c r="J3" s="8">
        <v>9181755</v>
      </c>
      <c r="K3" s="8">
        <v>43535031</v>
      </c>
      <c r="L3" s="8">
        <v>6974590</v>
      </c>
      <c r="M3" s="29">
        <f>C3-D3-L3-K3-J3-I3-H3-G3-F3-E3</f>
        <v>-1</v>
      </c>
    </row>
    <row r="4" spans="1:13" ht="26.25" customHeight="1">
      <c r="A4" s="12">
        <v>1399</v>
      </c>
      <c r="B4" s="12" t="s">
        <v>594</v>
      </c>
      <c r="C4" s="8">
        <v>281783226</v>
      </c>
      <c r="D4" s="8">
        <v>276627388</v>
      </c>
      <c r="E4" s="8">
        <v>975169</v>
      </c>
      <c r="F4" s="8">
        <v>165238</v>
      </c>
      <c r="G4" s="8">
        <v>0</v>
      </c>
      <c r="H4" s="8">
        <v>46</v>
      </c>
      <c r="I4" s="8">
        <v>253085</v>
      </c>
      <c r="J4" s="8">
        <v>326571</v>
      </c>
      <c r="K4" s="8">
        <v>3354576</v>
      </c>
      <c r="L4" s="8">
        <v>81155</v>
      </c>
      <c r="M4" s="29">
        <f t="shared" ref="M4:M34" si="0">C4-D4-L4-K4-J4-I4-H4-G4-F4-E4</f>
        <v>-2</v>
      </c>
    </row>
    <row r="5" spans="1:13" ht="26.25" customHeight="1">
      <c r="A5" s="12">
        <v>1399</v>
      </c>
      <c r="B5" s="12" t="s">
        <v>595</v>
      </c>
      <c r="C5" s="8">
        <v>72543944</v>
      </c>
      <c r="D5" s="8">
        <v>71482437</v>
      </c>
      <c r="E5" s="8">
        <v>194335</v>
      </c>
      <c r="F5" s="8">
        <v>107724</v>
      </c>
      <c r="G5" s="8">
        <v>0</v>
      </c>
      <c r="H5" s="8">
        <v>0</v>
      </c>
      <c r="I5" s="8">
        <v>145102</v>
      </c>
      <c r="J5" s="8">
        <v>271336</v>
      </c>
      <c r="K5" s="8">
        <v>192339</v>
      </c>
      <c r="L5" s="8">
        <v>150671</v>
      </c>
      <c r="M5" s="29">
        <f t="shared" si="0"/>
        <v>0</v>
      </c>
    </row>
    <row r="6" spans="1:13" ht="26.25" customHeight="1">
      <c r="A6" s="12">
        <v>1399</v>
      </c>
      <c r="B6" s="12" t="s">
        <v>596</v>
      </c>
      <c r="C6" s="8">
        <v>39908497</v>
      </c>
      <c r="D6" s="8">
        <v>39354530</v>
      </c>
      <c r="E6" s="8">
        <v>47971</v>
      </c>
      <c r="F6" s="8">
        <v>20957</v>
      </c>
      <c r="G6" s="8">
        <v>0</v>
      </c>
      <c r="H6" s="8">
        <v>0</v>
      </c>
      <c r="I6" s="8">
        <v>49088</v>
      </c>
      <c r="J6" s="8">
        <v>142681</v>
      </c>
      <c r="K6" s="8">
        <v>261782</v>
      </c>
      <c r="L6" s="8">
        <v>31487</v>
      </c>
      <c r="M6" s="29">
        <f t="shared" si="0"/>
        <v>1</v>
      </c>
    </row>
    <row r="7" spans="1:13" ht="26.25" customHeight="1">
      <c r="A7" s="12">
        <v>1399</v>
      </c>
      <c r="B7" s="12" t="s">
        <v>597</v>
      </c>
      <c r="C7" s="8">
        <v>537262182</v>
      </c>
      <c r="D7" s="8">
        <v>529468707</v>
      </c>
      <c r="E7" s="8">
        <v>779021</v>
      </c>
      <c r="F7" s="8">
        <v>271736</v>
      </c>
      <c r="G7" s="8">
        <v>35</v>
      </c>
      <c r="H7" s="8">
        <v>1874</v>
      </c>
      <c r="I7" s="8">
        <v>440502</v>
      </c>
      <c r="J7" s="8">
        <v>1552564</v>
      </c>
      <c r="K7" s="8">
        <v>4126390</v>
      </c>
      <c r="L7" s="8">
        <v>621354</v>
      </c>
      <c r="M7" s="29">
        <f t="shared" si="0"/>
        <v>-1</v>
      </c>
    </row>
    <row r="8" spans="1:13" ht="26.25" customHeight="1">
      <c r="A8" s="12">
        <v>1399</v>
      </c>
      <c r="B8" s="12" t="s">
        <v>598</v>
      </c>
      <c r="C8" s="8">
        <v>162344914</v>
      </c>
      <c r="D8" s="8">
        <v>156058404</v>
      </c>
      <c r="E8" s="8">
        <v>213823</v>
      </c>
      <c r="F8" s="8">
        <v>50068</v>
      </c>
      <c r="G8" s="8">
        <v>885</v>
      </c>
      <c r="H8" s="8">
        <v>1134</v>
      </c>
      <c r="I8" s="8">
        <v>430503</v>
      </c>
      <c r="J8" s="8">
        <v>2165154</v>
      </c>
      <c r="K8" s="8">
        <v>2444432</v>
      </c>
      <c r="L8" s="8">
        <v>980511</v>
      </c>
      <c r="M8" s="29">
        <f t="shared" si="0"/>
        <v>0</v>
      </c>
    </row>
    <row r="9" spans="1:13" ht="26.25" customHeight="1">
      <c r="A9" s="12">
        <v>1399</v>
      </c>
      <c r="B9" s="12" t="s">
        <v>599</v>
      </c>
      <c r="C9" s="8">
        <v>5346233</v>
      </c>
      <c r="D9" s="8">
        <v>5290185</v>
      </c>
      <c r="E9" s="8">
        <v>0</v>
      </c>
      <c r="F9" s="8">
        <v>14883</v>
      </c>
      <c r="G9" s="8">
        <v>0</v>
      </c>
      <c r="H9" s="8">
        <v>0</v>
      </c>
      <c r="I9" s="8">
        <v>0</v>
      </c>
      <c r="J9" s="8">
        <v>36936</v>
      </c>
      <c r="K9" s="8">
        <v>4230</v>
      </c>
      <c r="L9" s="8">
        <v>0</v>
      </c>
      <c r="M9" s="29">
        <f t="shared" si="0"/>
        <v>-1</v>
      </c>
    </row>
    <row r="10" spans="1:13" ht="26.25" customHeight="1">
      <c r="A10" s="12">
        <v>1399</v>
      </c>
      <c r="B10" s="12" t="s">
        <v>600</v>
      </c>
      <c r="C10" s="8">
        <v>19796554</v>
      </c>
      <c r="D10" s="8">
        <v>19406351</v>
      </c>
      <c r="E10" s="8">
        <v>121573</v>
      </c>
      <c r="F10" s="8">
        <v>9992</v>
      </c>
      <c r="G10" s="8">
        <v>0</v>
      </c>
      <c r="H10" s="8">
        <v>0</v>
      </c>
      <c r="I10" s="8">
        <v>32396</v>
      </c>
      <c r="J10" s="8">
        <v>17150</v>
      </c>
      <c r="K10" s="8">
        <v>125163</v>
      </c>
      <c r="L10" s="8">
        <v>83928</v>
      </c>
      <c r="M10" s="29">
        <f t="shared" si="0"/>
        <v>1</v>
      </c>
    </row>
    <row r="11" spans="1:13" ht="26.25" customHeight="1">
      <c r="A11" s="12">
        <v>1399</v>
      </c>
      <c r="B11" s="12" t="s">
        <v>601</v>
      </c>
      <c r="C11" s="8">
        <v>634993459</v>
      </c>
      <c r="D11" s="8">
        <v>614097976</v>
      </c>
      <c r="E11" s="8">
        <v>2011520</v>
      </c>
      <c r="F11" s="8">
        <v>142654</v>
      </c>
      <c r="G11" s="8">
        <v>0</v>
      </c>
      <c r="H11" s="8">
        <v>172</v>
      </c>
      <c r="I11" s="8">
        <v>757601</v>
      </c>
      <c r="J11" s="8">
        <v>505560</v>
      </c>
      <c r="K11" s="8">
        <v>16416708</v>
      </c>
      <c r="L11" s="8">
        <v>1061268</v>
      </c>
      <c r="M11" s="29">
        <f t="shared" si="0"/>
        <v>0</v>
      </c>
    </row>
    <row r="12" spans="1:13" ht="26.25" customHeight="1">
      <c r="A12" s="12">
        <v>1399</v>
      </c>
      <c r="B12" s="12" t="s">
        <v>602</v>
      </c>
      <c r="C12" s="8">
        <v>26765757</v>
      </c>
      <c r="D12" s="8">
        <v>25722210</v>
      </c>
      <c r="E12" s="8">
        <v>106144</v>
      </c>
      <c r="F12" s="8">
        <v>32826</v>
      </c>
      <c r="G12" s="8">
        <v>0</v>
      </c>
      <c r="H12" s="8">
        <v>0</v>
      </c>
      <c r="I12" s="8">
        <v>5835</v>
      </c>
      <c r="J12" s="8">
        <v>40446</v>
      </c>
      <c r="K12" s="8">
        <v>792423</v>
      </c>
      <c r="L12" s="8">
        <v>65873</v>
      </c>
      <c r="M12" s="29">
        <f t="shared" si="0"/>
        <v>0</v>
      </c>
    </row>
    <row r="13" spans="1:13" ht="26.25" customHeight="1">
      <c r="A13" s="12">
        <v>1399</v>
      </c>
      <c r="B13" s="12" t="s">
        <v>603</v>
      </c>
      <c r="C13" s="8">
        <v>14940976</v>
      </c>
      <c r="D13" s="8">
        <v>14720231</v>
      </c>
      <c r="E13" s="8">
        <v>13705</v>
      </c>
      <c r="F13" s="8">
        <v>13272</v>
      </c>
      <c r="G13" s="8">
        <v>0</v>
      </c>
      <c r="H13" s="8">
        <v>0</v>
      </c>
      <c r="I13" s="8">
        <v>-1700</v>
      </c>
      <c r="J13" s="8">
        <v>34134</v>
      </c>
      <c r="K13" s="8">
        <v>155102</v>
      </c>
      <c r="L13" s="8">
        <v>6232</v>
      </c>
      <c r="M13" s="29">
        <f t="shared" si="0"/>
        <v>0</v>
      </c>
    </row>
    <row r="14" spans="1:13" ht="26.25" customHeight="1">
      <c r="A14" s="12">
        <v>1399</v>
      </c>
      <c r="B14" s="12" t="s">
        <v>604</v>
      </c>
      <c r="C14" s="8">
        <v>238850067</v>
      </c>
      <c r="D14" s="8">
        <v>233990652</v>
      </c>
      <c r="E14" s="8">
        <v>478345</v>
      </c>
      <c r="F14" s="8">
        <v>66471</v>
      </c>
      <c r="G14" s="8">
        <v>0</v>
      </c>
      <c r="H14" s="8">
        <v>83</v>
      </c>
      <c r="I14" s="8">
        <v>317931</v>
      </c>
      <c r="J14" s="8">
        <v>1306892</v>
      </c>
      <c r="K14" s="8">
        <v>2545873</v>
      </c>
      <c r="L14" s="8">
        <v>143820</v>
      </c>
      <c r="M14" s="29">
        <f t="shared" si="0"/>
        <v>0</v>
      </c>
    </row>
    <row r="15" spans="1:13" ht="26.25" customHeight="1">
      <c r="A15" s="12">
        <v>1399</v>
      </c>
      <c r="B15" s="12" t="s">
        <v>605</v>
      </c>
      <c r="C15" s="8">
        <v>15803572</v>
      </c>
      <c r="D15" s="8">
        <v>15749206</v>
      </c>
      <c r="E15" s="8">
        <v>31205</v>
      </c>
      <c r="F15" s="8">
        <v>13807</v>
      </c>
      <c r="G15" s="8">
        <v>0</v>
      </c>
      <c r="H15" s="8">
        <v>0</v>
      </c>
      <c r="I15" s="8">
        <v>-12575</v>
      </c>
      <c r="J15" s="8">
        <v>19686</v>
      </c>
      <c r="K15" s="8">
        <v>1520</v>
      </c>
      <c r="L15" s="8">
        <v>722</v>
      </c>
      <c r="M15" s="29">
        <f t="shared" si="0"/>
        <v>1</v>
      </c>
    </row>
    <row r="16" spans="1:13" ht="26.25" customHeight="1">
      <c r="A16" s="12">
        <v>1399</v>
      </c>
      <c r="B16" s="12" t="s">
        <v>606</v>
      </c>
      <c r="C16" s="8">
        <v>155826464</v>
      </c>
      <c r="D16" s="8">
        <v>153995025</v>
      </c>
      <c r="E16" s="8">
        <v>77570</v>
      </c>
      <c r="F16" s="8">
        <v>16430</v>
      </c>
      <c r="G16" s="8">
        <v>0</v>
      </c>
      <c r="H16" s="8">
        <v>5207</v>
      </c>
      <c r="I16" s="8">
        <v>860062</v>
      </c>
      <c r="J16" s="8">
        <v>139778</v>
      </c>
      <c r="K16" s="8">
        <v>608727</v>
      </c>
      <c r="L16" s="8">
        <v>123666</v>
      </c>
      <c r="M16" s="29">
        <f t="shared" si="0"/>
        <v>-1</v>
      </c>
    </row>
    <row r="17" spans="1:13" ht="26.25" customHeight="1">
      <c r="A17" s="12">
        <v>1399</v>
      </c>
      <c r="B17" s="12" t="s">
        <v>607</v>
      </c>
      <c r="C17" s="8">
        <v>55588601</v>
      </c>
      <c r="D17" s="8">
        <v>54257996</v>
      </c>
      <c r="E17" s="8">
        <v>35175</v>
      </c>
      <c r="F17" s="8">
        <v>30908</v>
      </c>
      <c r="G17" s="8">
        <v>0</v>
      </c>
      <c r="H17" s="8">
        <v>0</v>
      </c>
      <c r="I17" s="8">
        <v>350538</v>
      </c>
      <c r="J17" s="8">
        <v>144200</v>
      </c>
      <c r="K17" s="8">
        <v>201748</v>
      </c>
      <c r="L17" s="8">
        <v>568036</v>
      </c>
      <c r="M17" s="29">
        <f t="shared" si="0"/>
        <v>0</v>
      </c>
    </row>
    <row r="18" spans="1:13" ht="26.25" customHeight="1">
      <c r="A18" s="12">
        <v>1399</v>
      </c>
      <c r="B18" s="12" t="s">
        <v>608</v>
      </c>
      <c r="C18" s="8">
        <v>195252473</v>
      </c>
      <c r="D18" s="8">
        <v>193001526</v>
      </c>
      <c r="E18" s="8">
        <v>90454</v>
      </c>
      <c r="F18" s="8">
        <v>54620</v>
      </c>
      <c r="G18" s="8">
        <v>0</v>
      </c>
      <c r="H18" s="8">
        <v>2444</v>
      </c>
      <c r="I18" s="8">
        <v>144258</v>
      </c>
      <c r="J18" s="8">
        <v>275025</v>
      </c>
      <c r="K18" s="8">
        <v>969040</v>
      </c>
      <c r="L18" s="8">
        <v>715106</v>
      </c>
      <c r="M18" s="29">
        <f t="shared" si="0"/>
        <v>0</v>
      </c>
    </row>
    <row r="19" spans="1:13" ht="26.25" customHeight="1">
      <c r="A19" s="12">
        <v>1399</v>
      </c>
      <c r="B19" s="12" t="s">
        <v>609</v>
      </c>
      <c r="C19" s="8">
        <v>15920710</v>
      </c>
      <c r="D19" s="8">
        <v>15710205</v>
      </c>
      <c r="E19" s="8">
        <v>703</v>
      </c>
      <c r="F19" s="8">
        <v>48873</v>
      </c>
      <c r="G19" s="8">
        <v>0</v>
      </c>
      <c r="H19" s="8">
        <v>1624</v>
      </c>
      <c r="I19" s="8">
        <v>-21146</v>
      </c>
      <c r="J19" s="8">
        <v>48003</v>
      </c>
      <c r="K19" s="8">
        <v>132059</v>
      </c>
      <c r="L19" s="8">
        <v>390</v>
      </c>
      <c r="M19" s="29">
        <f t="shared" si="0"/>
        <v>-1</v>
      </c>
    </row>
    <row r="20" spans="1:13" ht="26.25" customHeight="1">
      <c r="A20" s="12">
        <v>1399</v>
      </c>
      <c r="B20" s="12" t="s">
        <v>610</v>
      </c>
      <c r="C20" s="8">
        <v>216731124</v>
      </c>
      <c r="D20" s="8">
        <v>215536617</v>
      </c>
      <c r="E20" s="8">
        <v>80376</v>
      </c>
      <c r="F20" s="8">
        <v>32212</v>
      </c>
      <c r="G20" s="8">
        <v>0</v>
      </c>
      <c r="H20" s="8">
        <v>487</v>
      </c>
      <c r="I20" s="8">
        <v>148918</v>
      </c>
      <c r="J20" s="8">
        <v>223177</v>
      </c>
      <c r="K20" s="8">
        <v>587471</v>
      </c>
      <c r="L20" s="8">
        <v>121866</v>
      </c>
      <c r="M20" s="29">
        <f t="shared" si="0"/>
        <v>0</v>
      </c>
    </row>
    <row r="21" spans="1:13" ht="26.25" customHeight="1">
      <c r="A21" s="12">
        <v>1399</v>
      </c>
      <c r="B21" s="12" t="s">
        <v>611</v>
      </c>
      <c r="C21" s="8">
        <v>135046237</v>
      </c>
      <c r="D21" s="8">
        <v>132247666</v>
      </c>
      <c r="E21" s="8">
        <v>159775</v>
      </c>
      <c r="F21" s="8">
        <v>73600</v>
      </c>
      <c r="G21" s="8">
        <v>0</v>
      </c>
      <c r="H21" s="8">
        <v>0</v>
      </c>
      <c r="I21" s="8">
        <v>129805</v>
      </c>
      <c r="J21" s="8">
        <v>214999</v>
      </c>
      <c r="K21" s="8">
        <v>1939736</v>
      </c>
      <c r="L21" s="8">
        <v>280656</v>
      </c>
      <c r="M21" s="29">
        <f t="shared" si="0"/>
        <v>0</v>
      </c>
    </row>
    <row r="22" spans="1:13" ht="26.25" customHeight="1">
      <c r="A22" s="12">
        <v>1399</v>
      </c>
      <c r="B22" s="12" t="s">
        <v>612</v>
      </c>
      <c r="C22" s="8">
        <v>145076869</v>
      </c>
      <c r="D22" s="8">
        <v>143314579</v>
      </c>
      <c r="E22" s="8">
        <v>109937</v>
      </c>
      <c r="F22" s="8">
        <v>83919</v>
      </c>
      <c r="G22" s="8">
        <v>0</v>
      </c>
      <c r="H22" s="8">
        <v>22</v>
      </c>
      <c r="I22" s="8">
        <v>231481</v>
      </c>
      <c r="J22" s="8">
        <v>236857</v>
      </c>
      <c r="K22" s="8">
        <v>980576</v>
      </c>
      <c r="L22" s="8">
        <v>119499</v>
      </c>
      <c r="M22" s="29">
        <f t="shared" si="0"/>
        <v>-1</v>
      </c>
    </row>
    <row r="23" spans="1:13" ht="26.25" customHeight="1">
      <c r="A23" s="12">
        <v>1399</v>
      </c>
      <c r="B23" s="12" t="s">
        <v>613</v>
      </c>
      <c r="C23" s="8">
        <v>25127777</v>
      </c>
      <c r="D23" s="8">
        <v>24791548</v>
      </c>
      <c r="E23" s="8">
        <v>49398</v>
      </c>
      <c r="F23" s="8">
        <v>61346</v>
      </c>
      <c r="G23" s="8">
        <v>0</v>
      </c>
      <c r="H23" s="8">
        <v>0</v>
      </c>
      <c r="I23" s="8">
        <v>389</v>
      </c>
      <c r="J23" s="8">
        <v>140448</v>
      </c>
      <c r="K23" s="8">
        <v>82835</v>
      </c>
      <c r="L23" s="8">
        <v>1812</v>
      </c>
      <c r="M23" s="29">
        <f t="shared" si="0"/>
        <v>1</v>
      </c>
    </row>
    <row r="24" spans="1:13" ht="26.25" customHeight="1">
      <c r="A24" s="12">
        <v>1399</v>
      </c>
      <c r="B24" s="12" t="s">
        <v>614</v>
      </c>
      <c r="C24" s="8">
        <v>56745214</v>
      </c>
      <c r="D24" s="8">
        <v>55802842</v>
      </c>
      <c r="E24" s="8">
        <v>95887</v>
      </c>
      <c r="F24" s="8">
        <v>8137</v>
      </c>
      <c r="G24" s="8">
        <v>0</v>
      </c>
      <c r="H24" s="8">
        <v>0</v>
      </c>
      <c r="I24" s="8">
        <v>17318</v>
      </c>
      <c r="J24" s="8">
        <v>83497</v>
      </c>
      <c r="K24" s="8">
        <v>642464</v>
      </c>
      <c r="L24" s="8">
        <v>95068</v>
      </c>
      <c r="M24" s="29">
        <f t="shared" si="0"/>
        <v>1</v>
      </c>
    </row>
    <row r="25" spans="1:13" ht="26.25" customHeight="1">
      <c r="A25" s="12">
        <v>1399</v>
      </c>
      <c r="B25" s="12" t="s">
        <v>615</v>
      </c>
      <c r="C25" s="8">
        <v>24161432</v>
      </c>
      <c r="D25" s="8">
        <v>23899063</v>
      </c>
      <c r="E25" s="8">
        <v>90233</v>
      </c>
      <c r="F25" s="8">
        <v>31837</v>
      </c>
      <c r="G25" s="8">
        <v>0</v>
      </c>
      <c r="H25" s="8">
        <v>0</v>
      </c>
      <c r="I25" s="8">
        <v>17988</v>
      </c>
      <c r="J25" s="8">
        <v>39626</v>
      </c>
      <c r="K25" s="8">
        <v>45996</v>
      </c>
      <c r="L25" s="8">
        <v>36689</v>
      </c>
      <c r="M25" s="29">
        <f t="shared" si="0"/>
        <v>0</v>
      </c>
    </row>
    <row r="26" spans="1:13" ht="26.25" customHeight="1">
      <c r="A26" s="12">
        <v>1399</v>
      </c>
      <c r="B26" s="12" t="s">
        <v>616</v>
      </c>
      <c r="C26" s="8">
        <v>7445804</v>
      </c>
      <c r="D26" s="8">
        <v>7423605</v>
      </c>
      <c r="E26" s="8">
        <v>1591</v>
      </c>
      <c r="F26" s="8">
        <v>0</v>
      </c>
      <c r="G26" s="8">
        <v>0</v>
      </c>
      <c r="H26" s="8">
        <v>106</v>
      </c>
      <c r="I26" s="8">
        <v>0</v>
      </c>
      <c r="J26" s="8">
        <v>17027</v>
      </c>
      <c r="K26" s="8">
        <v>3135</v>
      </c>
      <c r="L26" s="8">
        <v>339</v>
      </c>
      <c r="M26" s="29">
        <f t="shared" si="0"/>
        <v>1</v>
      </c>
    </row>
    <row r="27" spans="1:13" ht="26.25" customHeight="1">
      <c r="A27" s="12">
        <v>1399</v>
      </c>
      <c r="B27" s="12" t="s">
        <v>617</v>
      </c>
      <c r="C27" s="8">
        <v>53915635</v>
      </c>
      <c r="D27" s="8">
        <v>51602345</v>
      </c>
      <c r="E27" s="8">
        <v>197132</v>
      </c>
      <c r="F27" s="8">
        <v>52844</v>
      </c>
      <c r="G27" s="8">
        <v>695</v>
      </c>
      <c r="H27" s="8">
        <v>0</v>
      </c>
      <c r="I27" s="8">
        <v>48119</v>
      </c>
      <c r="J27" s="8">
        <v>164117</v>
      </c>
      <c r="K27" s="8">
        <v>1722686</v>
      </c>
      <c r="L27" s="8">
        <v>127696</v>
      </c>
      <c r="M27" s="29">
        <f t="shared" si="0"/>
        <v>1</v>
      </c>
    </row>
    <row r="28" spans="1:13" ht="26.25" customHeight="1">
      <c r="A28" s="12">
        <v>1399</v>
      </c>
      <c r="B28" s="12" t="s">
        <v>618</v>
      </c>
      <c r="C28" s="8">
        <v>53683790</v>
      </c>
      <c r="D28" s="8">
        <v>52718311</v>
      </c>
      <c r="E28" s="8">
        <v>23972</v>
      </c>
      <c r="F28" s="8">
        <v>66737</v>
      </c>
      <c r="G28" s="8">
        <v>0</v>
      </c>
      <c r="H28" s="8">
        <v>0</v>
      </c>
      <c r="I28" s="8">
        <v>66581</v>
      </c>
      <c r="J28" s="8">
        <v>68862</v>
      </c>
      <c r="K28" s="8">
        <v>590776</v>
      </c>
      <c r="L28" s="8">
        <v>148550</v>
      </c>
      <c r="M28" s="29">
        <f t="shared" si="0"/>
        <v>1</v>
      </c>
    </row>
    <row r="29" spans="1:13" ht="26.25" customHeight="1">
      <c r="A29" s="12">
        <v>1399</v>
      </c>
      <c r="B29" s="12" t="s">
        <v>619</v>
      </c>
      <c r="C29" s="8">
        <v>44775708</v>
      </c>
      <c r="D29" s="8">
        <v>44421776</v>
      </c>
      <c r="E29" s="8">
        <v>33078</v>
      </c>
      <c r="F29" s="8">
        <v>73937</v>
      </c>
      <c r="G29" s="8">
        <v>0</v>
      </c>
      <c r="H29" s="8">
        <v>0</v>
      </c>
      <c r="I29" s="8">
        <v>69270</v>
      </c>
      <c r="J29" s="8">
        <v>71151</v>
      </c>
      <c r="K29" s="8">
        <v>84802</v>
      </c>
      <c r="L29" s="8">
        <v>21694</v>
      </c>
      <c r="M29" s="29">
        <f t="shared" si="0"/>
        <v>0</v>
      </c>
    </row>
    <row r="30" spans="1:13" ht="26.25" customHeight="1">
      <c r="A30" s="12">
        <v>1399</v>
      </c>
      <c r="B30" s="12" t="s">
        <v>620</v>
      </c>
      <c r="C30" s="8">
        <v>109747385</v>
      </c>
      <c r="D30" s="8">
        <v>108351440</v>
      </c>
      <c r="E30" s="8">
        <v>199860</v>
      </c>
      <c r="F30" s="8">
        <v>142339</v>
      </c>
      <c r="G30" s="8">
        <v>27010</v>
      </c>
      <c r="H30" s="8">
        <v>0</v>
      </c>
      <c r="I30" s="8">
        <v>129115</v>
      </c>
      <c r="J30" s="8">
        <v>240163</v>
      </c>
      <c r="K30" s="8">
        <v>516717</v>
      </c>
      <c r="L30" s="8">
        <v>140741</v>
      </c>
      <c r="M30" s="29">
        <f t="shared" si="0"/>
        <v>0</v>
      </c>
    </row>
    <row r="31" spans="1:13" ht="26.25" customHeight="1">
      <c r="A31" s="12">
        <v>1399</v>
      </c>
      <c r="B31" s="12" t="s">
        <v>621</v>
      </c>
      <c r="C31" s="8">
        <v>135474686</v>
      </c>
      <c r="D31" s="8">
        <v>132483619</v>
      </c>
      <c r="E31" s="8">
        <v>143695</v>
      </c>
      <c r="F31" s="8">
        <v>68273</v>
      </c>
      <c r="G31" s="8">
        <v>0</v>
      </c>
      <c r="H31" s="8">
        <v>0</v>
      </c>
      <c r="I31" s="8">
        <v>93528</v>
      </c>
      <c r="J31" s="8">
        <v>397176</v>
      </c>
      <c r="K31" s="8">
        <v>1210577</v>
      </c>
      <c r="L31" s="8">
        <v>1077819</v>
      </c>
      <c r="M31" s="29">
        <f t="shared" si="0"/>
        <v>-1</v>
      </c>
    </row>
    <row r="32" spans="1:13" ht="26.25" customHeight="1">
      <c r="A32" s="12">
        <v>1399</v>
      </c>
      <c r="B32" s="12" t="s">
        <v>622</v>
      </c>
      <c r="C32" s="8">
        <v>45947629</v>
      </c>
      <c r="D32" s="8">
        <v>45117762</v>
      </c>
      <c r="E32" s="8">
        <v>40107</v>
      </c>
      <c r="F32" s="8">
        <v>18362</v>
      </c>
      <c r="G32" s="8">
        <v>0</v>
      </c>
      <c r="H32" s="8">
        <v>0</v>
      </c>
      <c r="I32" s="8">
        <v>487532</v>
      </c>
      <c r="J32" s="8">
        <v>140869</v>
      </c>
      <c r="K32" s="8">
        <v>25069</v>
      </c>
      <c r="L32" s="8">
        <v>117927</v>
      </c>
      <c r="M32" s="29">
        <f t="shared" si="0"/>
        <v>1</v>
      </c>
    </row>
    <row r="33" spans="1:13" ht="26.25" customHeight="1">
      <c r="A33" s="12">
        <v>1399</v>
      </c>
      <c r="B33" s="12" t="s">
        <v>623</v>
      </c>
      <c r="C33" s="8">
        <v>43909047</v>
      </c>
      <c r="D33" s="8">
        <v>43537285</v>
      </c>
      <c r="E33" s="8">
        <v>104547</v>
      </c>
      <c r="F33" s="8">
        <v>49965</v>
      </c>
      <c r="G33" s="8">
        <v>0</v>
      </c>
      <c r="H33" s="8">
        <v>348</v>
      </c>
      <c r="I33" s="8">
        <v>72531</v>
      </c>
      <c r="J33" s="8">
        <v>42980</v>
      </c>
      <c r="K33" s="8">
        <v>69068</v>
      </c>
      <c r="L33" s="8">
        <v>32324</v>
      </c>
      <c r="M33" s="29">
        <f t="shared" si="0"/>
        <v>-1</v>
      </c>
    </row>
    <row r="34" spans="1:13" ht="26.25" customHeight="1">
      <c r="A34" s="12">
        <v>1399</v>
      </c>
      <c r="B34" s="12" t="s">
        <v>624</v>
      </c>
      <c r="C34" s="8">
        <v>136152061</v>
      </c>
      <c r="D34" s="8">
        <v>133196979</v>
      </c>
      <c r="E34" s="8">
        <v>127226</v>
      </c>
      <c r="F34" s="8">
        <v>5122</v>
      </c>
      <c r="G34" s="8">
        <v>0</v>
      </c>
      <c r="H34" s="8">
        <v>0</v>
      </c>
      <c r="I34" s="8">
        <v>29340</v>
      </c>
      <c r="J34" s="8">
        <v>74691</v>
      </c>
      <c r="K34" s="8">
        <v>2701012</v>
      </c>
      <c r="L34" s="8">
        <v>17690</v>
      </c>
      <c r="M34" s="29">
        <f t="shared" si="0"/>
        <v>1</v>
      </c>
    </row>
    <row r="35" spans="1:13" s="19" customFormat="1" ht="26.25" customHeight="1">
      <c r="A35" s="17"/>
      <c r="B35" s="26"/>
      <c r="C35" s="28">
        <f t="shared" ref="C35:L35" si="1">C3-SUM(C4:C34)</f>
        <v>-2</v>
      </c>
      <c r="D35" s="28">
        <f t="shared" si="1"/>
        <v>1</v>
      </c>
      <c r="E35" s="28">
        <f t="shared" si="1"/>
        <v>1</v>
      </c>
      <c r="F35" s="28">
        <f t="shared" si="1"/>
        <v>-1</v>
      </c>
      <c r="G35" s="28">
        <f t="shared" si="1"/>
        <v>-1</v>
      </c>
      <c r="H35" s="28">
        <f t="shared" si="1"/>
        <v>0</v>
      </c>
      <c r="I35" s="28">
        <f t="shared" si="1"/>
        <v>1</v>
      </c>
      <c r="J35" s="28">
        <f t="shared" si="1"/>
        <v>-1</v>
      </c>
      <c r="K35" s="28">
        <f t="shared" si="1"/>
        <v>-1</v>
      </c>
      <c r="L35" s="28">
        <f t="shared" si="1"/>
        <v>1</v>
      </c>
    </row>
  </sheetData>
  <mergeCells count="2">
    <mergeCell ref="C1:L1"/>
    <mergeCell ref="A1:B1"/>
  </mergeCells>
  <hyperlinks>
    <hyperlink ref="A1" location="'فهرست جداول'!A1" display="'فهرست جداول'!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rightToLeft="1" workbookViewId="0">
      <selection activeCell="P28" sqref="P1:P1048576"/>
    </sheetView>
  </sheetViews>
  <sheetFormatPr defaultColWidth="9.140625" defaultRowHeight="25.5" customHeight="1"/>
  <cols>
    <col min="1" max="1" width="9.140625" style="13"/>
    <col min="2" max="2" width="17.7109375" style="24" bestFit="1" customWidth="1"/>
    <col min="3" max="3" width="16.140625" style="1" customWidth="1"/>
    <col min="4" max="4" width="13" style="1" customWidth="1"/>
    <col min="5" max="5" width="16.28515625" style="1" customWidth="1"/>
    <col min="6" max="7" width="13" style="1" customWidth="1"/>
    <col min="8" max="8" width="12.7109375" style="1" customWidth="1"/>
    <col min="9" max="9" width="14" style="1" customWidth="1"/>
    <col min="10" max="11" width="12.42578125" style="1" customWidth="1"/>
    <col min="12" max="12" width="12" style="1" customWidth="1"/>
    <col min="13" max="13" width="16.140625" style="1" customWidth="1"/>
    <col min="14" max="14" width="13.85546875" style="1" customWidth="1"/>
    <col min="15" max="15" width="12.42578125" style="1" customWidth="1"/>
    <col min="16" max="16" width="9.140625" style="19"/>
    <col min="17" max="16384" width="9.140625" style="11"/>
  </cols>
  <sheetData>
    <row r="1" spans="1:16" ht="39" customHeight="1" thickBot="1">
      <c r="A1" s="51" t="s">
        <v>160</v>
      </c>
      <c r="B1" s="51"/>
      <c r="C1" s="50" t="s">
        <v>168</v>
      </c>
      <c r="D1" s="50"/>
      <c r="E1" s="50"/>
      <c r="F1" s="50"/>
      <c r="G1" s="50"/>
      <c r="H1" s="50"/>
      <c r="I1" s="50"/>
      <c r="J1" s="50"/>
      <c r="K1" s="50"/>
      <c r="L1" s="50"/>
      <c r="M1" s="50"/>
      <c r="N1" s="50"/>
      <c r="O1" s="50"/>
    </row>
    <row r="2" spans="1:16" ht="53.25" customHeight="1" thickBot="1">
      <c r="A2" s="32" t="s">
        <v>126</v>
      </c>
      <c r="B2" s="32" t="s">
        <v>153</v>
      </c>
      <c r="C2" s="20" t="s">
        <v>2</v>
      </c>
      <c r="D2" s="20" t="s">
        <v>40</v>
      </c>
      <c r="E2" s="20" t="s">
        <v>41</v>
      </c>
      <c r="F2" s="20" t="s">
        <v>42</v>
      </c>
      <c r="G2" s="20" t="s">
        <v>43</v>
      </c>
      <c r="H2" s="20" t="s">
        <v>44</v>
      </c>
      <c r="I2" s="20" t="s">
        <v>45</v>
      </c>
      <c r="J2" s="20" t="s">
        <v>46</v>
      </c>
      <c r="K2" s="20" t="s">
        <v>47</v>
      </c>
      <c r="L2" s="20" t="s">
        <v>48</v>
      </c>
      <c r="M2" s="20" t="s">
        <v>49</v>
      </c>
      <c r="N2" s="20" t="s">
        <v>50</v>
      </c>
      <c r="O2" s="20" t="s">
        <v>51</v>
      </c>
    </row>
    <row r="3" spans="1:16" ht="25.5" customHeight="1">
      <c r="A3" s="12">
        <v>1399</v>
      </c>
      <c r="B3" s="12" t="s">
        <v>593</v>
      </c>
      <c r="C3" s="8">
        <v>26775355</v>
      </c>
      <c r="D3" s="8">
        <v>41143</v>
      </c>
      <c r="E3" s="8">
        <v>1913590</v>
      </c>
      <c r="F3" s="8">
        <v>234877</v>
      </c>
      <c r="G3" s="8">
        <v>7161548</v>
      </c>
      <c r="H3" s="8">
        <v>1143525</v>
      </c>
      <c r="I3" s="8">
        <v>629448</v>
      </c>
      <c r="J3" s="8">
        <v>7485</v>
      </c>
      <c r="K3" s="8">
        <v>852</v>
      </c>
      <c r="L3" s="8">
        <v>6917</v>
      </c>
      <c r="M3" s="8">
        <v>85617</v>
      </c>
      <c r="N3" s="8">
        <v>13396499</v>
      </c>
      <c r="O3" s="8">
        <v>2153853</v>
      </c>
      <c r="P3" s="19">
        <f>C3-D3-E3-F3-G3-H3-I3-J3-K3-L3-M3-N3-O3</f>
        <v>1</v>
      </c>
    </row>
    <row r="4" spans="1:16" ht="25.5" customHeight="1">
      <c r="A4" s="12">
        <v>1399</v>
      </c>
      <c r="B4" s="12" t="s">
        <v>594</v>
      </c>
      <c r="C4" s="8">
        <v>1343908</v>
      </c>
      <c r="D4" s="8">
        <v>639</v>
      </c>
      <c r="E4" s="8">
        <v>69298</v>
      </c>
      <c r="F4" s="8">
        <v>20016</v>
      </c>
      <c r="G4" s="8">
        <v>436285</v>
      </c>
      <c r="H4" s="8">
        <v>41591</v>
      </c>
      <c r="I4" s="8">
        <v>5316</v>
      </c>
      <c r="J4" s="8">
        <v>0</v>
      </c>
      <c r="K4" s="8">
        <v>0</v>
      </c>
      <c r="L4" s="8">
        <v>0</v>
      </c>
      <c r="M4" s="8">
        <v>293</v>
      </c>
      <c r="N4" s="8">
        <v>687695</v>
      </c>
      <c r="O4" s="8">
        <v>82774</v>
      </c>
      <c r="P4" s="19">
        <f t="shared" ref="P4:P34" si="0">C4-D4-E4-F4-G4-H4-I4-J4-K4-L4-M4-N4-O4</f>
        <v>1</v>
      </c>
    </row>
    <row r="5" spans="1:16" ht="25.5" customHeight="1">
      <c r="A5" s="12">
        <v>1399</v>
      </c>
      <c r="B5" s="12" t="s">
        <v>595</v>
      </c>
      <c r="C5" s="8">
        <v>607016</v>
      </c>
      <c r="D5" s="8">
        <v>769</v>
      </c>
      <c r="E5" s="8">
        <v>63139</v>
      </c>
      <c r="F5" s="8">
        <v>2082</v>
      </c>
      <c r="G5" s="8">
        <v>209093</v>
      </c>
      <c r="H5" s="8">
        <v>16306</v>
      </c>
      <c r="I5" s="8">
        <v>4321</v>
      </c>
      <c r="J5" s="8">
        <v>0</v>
      </c>
      <c r="K5" s="8">
        <v>0</v>
      </c>
      <c r="L5" s="8">
        <v>0</v>
      </c>
      <c r="M5" s="8">
        <v>2278</v>
      </c>
      <c r="N5" s="8">
        <v>291895</v>
      </c>
      <c r="O5" s="8">
        <v>17134</v>
      </c>
      <c r="P5" s="19">
        <f t="shared" si="0"/>
        <v>-1</v>
      </c>
    </row>
    <row r="6" spans="1:16" ht="25.5" customHeight="1">
      <c r="A6" s="12">
        <v>1399</v>
      </c>
      <c r="B6" s="12" t="s">
        <v>596</v>
      </c>
      <c r="C6" s="8">
        <v>261872</v>
      </c>
      <c r="D6" s="8">
        <v>2208</v>
      </c>
      <c r="E6" s="8">
        <v>30743</v>
      </c>
      <c r="F6" s="8">
        <v>2681</v>
      </c>
      <c r="G6" s="8">
        <v>50915</v>
      </c>
      <c r="H6" s="8">
        <v>17670</v>
      </c>
      <c r="I6" s="8">
        <v>0</v>
      </c>
      <c r="J6" s="8">
        <v>0</v>
      </c>
      <c r="K6" s="8">
        <v>0</v>
      </c>
      <c r="L6" s="8">
        <v>26</v>
      </c>
      <c r="M6" s="8">
        <v>171</v>
      </c>
      <c r="N6" s="8">
        <v>152823</v>
      </c>
      <c r="O6" s="8">
        <v>4635</v>
      </c>
      <c r="P6" s="19">
        <f t="shared" si="0"/>
        <v>0</v>
      </c>
    </row>
    <row r="7" spans="1:16" ht="25.5" customHeight="1">
      <c r="A7" s="12">
        <v>1399</v>
      </c>
      <c r="B7" s="12" t="s">
        <v>597</v>
      </c>
      <c r="C7" s="8">
        <v>4126952</v>
      </c>
      <c r="D7" s="8">
        <v>1539</v>
      </c>
      <c r="E7" s="8">
        <v>213340</v>
      </c>
      <c r="F7" s="8">
        <v>24121</v>
      </c>
      <c r="G7" s="8">
        <v>1149297</v>
      </c>
      <c r="H7" s="8">
        <v>193730</v>
      </c>
      <c r="I7" s="8">
        <v>27116</v>
      </c>
      <c r="J7" s="8">
        <v>0</v>
      </c>
      <c r="K7" s="8">
        <v>33</v>
      </c>
      <c r="L7" s="8">
        <v>6891</v>
      </c>
      <c r="M7" s="8">
        <v>22132</v>
      </c>
      <c r="N7" s="8">
        <v>2138326</v>
      </c>
      <c r="O7" s="8">
        <v>350428</v>
      </c>
      <c r="P7" s="19">
        <f t="shared" si="0"/>
        <v>-1</v>
      </c>
    </row>
    <row r="8" spans="1:16" ht="25.5" customHeight="1">
      <c r="A8" s="12">
        <v>1399</v>
      </c>
      <c r="B8" s="12" t="s">
        <v>598</v>
      </c>
      <c r="C8" s="8">
        <v>1076087</v>
      </c>
      <c r="D8" s="8">
        <v>1282</v>
      </c>
      <c r="E8" s="8">
        <v>52897</v>
      </c>
      <c r="F8" s="8">
        <v>12220</v>
      </c>
      <c r="G8" s="8">
        <v>239051</v>
      </c>
      <c r="H8" s="8">
        <v>44006</v>
      </c>
      <c r="I8" s="8">
        <v>5250</v>
      </c>
      <c r="J8" s="8">
        <v>0</v>
      </c>
      <c r="K8" s="8">
        <v>0</v>
      </c>
      <c r="L8" s="8">
        <v>0</v>
      </c>
      <c r="M8" s="8">
        <v>1557</v>
      </c>
      <c r="N8" s="8">
        <v>642535</v>
      </c>
      <c r="O8" s="8">
        <v>77289</v>
      </c>
      <c r="P8" s="19">
        <f t="shared" si="0"/>
        <v>0</v>
      </c>
    </row>
    <row r="9" spans="1:16" ht="25.5" customHeight="1">
      <c r="A9" s="12">
        <v>1399</v>
      </c>
      <c r="B9" s="12" t="s">
        <v>599</v>
      </c>
      <c r="C9" s="8">
        <v>97761</v>
      </c>
      <c r="D9" s="8">
        <v>234</v>
      </c>
      <c r="E9" s="8">
        <v>9729</v>
      </c>
      <c r="F9" s="8">
        <v>481</v>
      </c>
      <c r="G9" s="8">
        <v>45713</v>
      </c>
      <c r="H9" s="8">
        <v>2720</v>
      </c>
      <c r="I9" s="8">
        <v>0</v>
      </c>
      <c r="J9" s="8">
        <v>0</v>
      </c>
      <c r="K9" s="8">
        <v>0</v>
      </c>
      <c r="L9" s="8">
        <v>0</v>
      </c>
      <c r="M9" s="8">
        <v>0</v>
      </c>
      <c r="N9" s="8">
        <v>34134</v>
      </c>
      <c r="O9" s="8">
        <v>4749</v>
      </c>
      <c r="P9" s="19">
        <f t="shared" si="0"/>
        <v>1</v>
      </c>
    </row>
    <row r="10" spans="1:16" ht="25.5" customHeight="1">
      <c r="A10" s="12">
        <v>1399</v>
      </c>
      <c r="B10" s="12" t="s">
        <v>600</v>
      </c>
      <c r="C10" s="8">
        <v>187680</v>
      </c>
      <c r="D10" s="8">
        <v>277</v>
      </c>
      <c r="E10" s="8">
        <v>47997</v>
      </c>
      <c r="F10" s="8">
        <v>3295</v>
      </c>
      <c r="G10" s="8">
        <v>11468</v>
      </c>
      <c r="H10" s="8">
        <v>12632</v>
      </c>
      <c r="I10" s="8">
        <v>2992</v>
      </c>
      <c r="J10" s="8">
        <v>0</v>
      </c>
      <c r="K10" s="8">
        <v>0</v>
      </c>
      <c r="L10" s="8">
        <v>0</v>
      </c>
      <c r="M10" s="8">
        <v>1934</v>
      </c>
      <c r="N10" s="8">
        <v>87427</v>
      </c>
      <c r="O10" s="8">
        <v>19658</v>
      </c>
      <c r="P10" s="19">
        <f t="shared" si="0"/>
        <v>0</v>
      </c>
    </row>
    <row r="11" spans="1:16" ht="25.5" customHeight="1">
      <c r="A11" s="12">
        <v>1399</v>
      </c>
      <c r="B11" s="12" t="s">
        <v>601</v>
      </c>
      <c r="C11" s="8">
        <v>4186204</v>
      </c>
      <c r="D11" s="8">
        <v>5188</v>
      </c>
      <c r="E11" s="8">
        <v>146992</v>
      </c>
      <c r="F11" s="8">
        <v>33610</v>
      </c>
      <c r="G11" s="8">
        <v>1059494</v>
      </c>
      <c r="H11" s="8">
        <v>132847</v>
      </c>
      <c r="I11" s="8">
        <v>1293</v>
      </c>
      <c r="J11" s="8">
        <v>0</v>
      </c>
      <c r="K11" s="8">
        <v>0</v>
      </c>
      <c r="L11" s="8">
        <v>0</v>
      </c>
      <c r="M11" s="8">
        <v>5771</v>
      </c>
      <c r="N11" s="8">
        <v>2331655</v>
      </c>
      <c r="O11" s="8">
        <v>469352</v>
      </c>
      <c r="P11" s="19">
        <f t="shared" si="0"/>
        <v>2</v>
      </c>
    </row>
    <row r="12" spans="1:16" ht="25.5" customHeight="1">
      <c r="A12" s="12">
        <v>1399</v>
      </c>
      <c r="B12" s="12" t="s">
        <v>602</v>
      </c>
      <c r="C12" s="8">
        <v>243180</v>
      </c>
      <c r="D12" s="8">
        <v>463</v>
      </c>
      <c r="E12" s="8">
        <v>26106</v>
      </c>
      <c r="F12" s="8">
        <v>1794</v>
      </c>
      <c r="G12" s="8">
        <v>49058</v>
      </c>
      <c r="H12" s="8">
        <v>16888</v>
      </c>
      <c r="I12" s="8">
        <v>1420</v>
      </c>
      <c r="J12" s="8">
        <v>0</v>
      </c>
      <c r="K12" s="8">
        <v>0</v>
      </c>
      <c r="L12" s="8">
        <v>0</v>
      </c>
      <c r="M12" s="8">
        <v>684</v>
      </c>
      <c r="N12" s="8">
        <v>125860</v>
      </c>
      <c r="O12" s="8">
        <v>20906</v>
      </c>
      <c r="P12" s="19">
        <f t="shared" si="0"/>
        <v>1</v>
      </c>
    </row>
    <row r="13" spans="1:16" ht="25.5" customHeight="1">
      <c r="A13" s="12">
        <v>1399</v>
      </c>
      <c r="B13" s="12" t="s">
        <v>603</v>
      </c>
      <c r="C13" s="8">
        <v>138977</v>
      </c>
      <c r="D13" s="8">
        <v>348</v>
      </c>
      <c r="E13" s="8">
        <v>22074</v>
      </c>
      <c r="F13" s="8">
        <v>194</v>
      </c>
      <c r="G13" s="8">
        <v>31955</v>
      </c>
      <c r="H13" s="8">
        <v>4998</v>
      </c>
      <c r="I13" s="8">
        <v>0</v>
      </c>
      <c r="J13" s="8">
        <v>0</v>
      </c>
      <c r="K13" s="8">
        <v>0</v>
      </c>
      <c r="L13" s="8">
        <v>0</v>
      </c>
      <c r="M13" s="8">
        <v>0</v>
      </c>
      <c r="N13" s="8">
        <v>71819</v>
      </c>
      <c r="O13" s="8">
        <v>7588</v>
      </c>
      <c r="P13" s="19">
        <f t="shared" si="0"/>
        <v>1</v>
      </c>
    </row>
    <row r="14" spans="1:16" ht="25.5" customHeight="1">
      <c r="A14" s="12">
        <v>1399</v>
      </c>
      <c r="B14" s="12" t="s">
        <v>604</v>
      </c>
      <c r="C14" s="8">
        <v>2221333</v>
      </c>
      <c r="D14" s="8">
        <v>2176</v>
      </c>
      <c r="E14" s="8">
        <v>128090</v>
      </c>
      <c r="F14" s="8">
        <v>24547</v>
      </c>
      <c r="G14" s="8">
        <v>736783</v>
      </c>
      <c r="H14" s="8">
        <v>50838</v>
      </c>
      <c r="I14" s="8">
        <v>56122</v>
      </c>
      <c r="J14" s="8">
        <v>0</v>
      </c>
      <c r="K14" s="8">
        <v>0</v>
      </c>
      <c r="L14" s="8">
        <v>0</v>
      </c>
      <c r="M14" s="8">
        <v>3126</v>
      </c>
      <c r="N14" s="8">
        <v>1057505</v>
      </c>
      <c r="O14" s="8">
        <v>162148</v>
      </c>
      <c r="P14" s="19">
        <f t="shared" si="0"/>
        <v>-2</v>
      </c>
    </row>
    <row r="15" spans="1:16" ht="25.5" customHeight="1">
      <c r="A15" s="12">
        <v>1399</v>
      </c>
      <c r="B15" s="12" t="s">
        <v>605</v>
      </c>
      <c r="C15" s="8">
        <v>95605</v>
      </c>
      <c r="D15" s="8">
        <v>436</v>
      </c>
      <c r="E15" s="8">
        <v>11957</v>
      </c>
      <c r="F15" s="8">
        <v>1045</v>
      </c>
      <c r="G15" s="8">
        <v>37816</v>
      </c>
      <c r="H15" s="8">
        <v>2992</v>
      </c>
      <c r="I15" s="8">
        <v>192</v>
      </c>
      <c r="J15" s="8">
        <v>0</v>
      </c>
      <c r="K15" s="8">
        <v>0</v>
      </c>
      <c r="L15" s="8">
        <v>0</v>
      </c>
      <c r="M15" s="8">
        <v>1878</v>
      </c>
      <c r="N15" s="8">
        <v>39183</v>
      </c>
      <c r="O15" s="8">
        <v>107</v>
      </c>
      <c r="P15" s="19">
        <f t="shared" si="0"/>
        <v>-1</v>
      </c>
    </row>
    <row r="16" spans="1:16" ht="25.5" customHeight="1">
      <c r="A16" s="12">
        <v>1399</v>
      </c>
      <c r="B16" s="12" t="s">
        <v>606</v>
      </c>
      <c r="C16" s="8">
        <v>528182</v>
      </c>
      <c r="D16" s="8">
        <v>972</v>
      </c>
      <c r="E16" s="8">
        <v>54657</v>
      </c>
      <c r="F16" s="8">
        <v>7430</v>
      </c>
      <c r="G16" s="8">
        <v>90058</v>
      </c>
      <c r="H16" s="8">
        <v>38984</v>
      </c>
      <c r="I16" s="8">
        <v>23970</v>
      </c>
      <c r="J16" s="8">
        <v>0</v>
      </c>
      <c r="K16" s="8">
        <v>0</v>
      </c>
      <c r="L16" s="8">
        <v>0</v>
      </c>
      <c r="M16" s="8">
        <v>2134</v>
      </c>
      <c r="N16" s="8">
        <v>251260</v>
      </c>
      <c r="O16" s="8">
        <v>58717</v>
      </c>
      <c r="P16" s="19">
        <f t="shared" si="0"/>
        <v>0</v>
      </c>
    </row>
    <row r="17" spans="1:16" ht="25.5" customHeight="1">
      <c r="A17" s="12">
        <v>1399</v>
      </c>
      <c r="B17" s="12" t="s">
        <v>607</v>
      </c>
      <c r="C17" s="8">
        <v>461930</v>
      </c>
      <c r="D17" s="8">
        <v>226</v>
      </c>
      <c r="E17" s="8">
        <v>23507</v>
      </c>
      <c r="F17" s="8">
        <v>2670</v>
      </c>
      <c r="G17" s="8">
        <v>121504</v>
      </c>
      <c r="H17" s="8">
        <v>19016</v>
      </c>
      <c r="I17" s="8">
        <v>4574</v>
      </c>
      <c r="J17" s="8">
        <v>0</v>
      </c>
      <c r="K17" s="8">
        <v>0</v>
      </c>
      <c r="L17" s="8">
        <v>0</v>
      </c>
      <c r="M17" s="8">
        <v>0</v>
      </c>
      <c r="N17" s="8">
        <v>261580</v>
      </c>
      <c r="O17" s="8">
        <v>28855</v>
      </c>
      <c r="P17" s="19">
        <f t="shared" si="0"/>
        <v>-2</v>
      </c>
    </row>
    <row r="18" spans="1:16" ht="25.5" customHeight="1">
      <c r="A18" s="12">
        <v>1399</v>
      </c>
      <c r="B18" s="12" t="s">
        <v>608</v>
      </c>
      <c r="C18" s="8">
        <v>1254890</v>
      </c>
      <c r="D18" s="8">
        <v>1320</v>
      </c>
      <c r="E18" s="8">
        <v>93034</v>
      </c>
      <c r="F18" s="8">
        <v>9802</v>
      </c>
      <c r="G18" s="8">
        <v>273170</v>
      </c>
      <c r="H18" s="8">
        <v>53478</v>
      </c>
      <c r="I18" s="8">
        <v>17510</v>
      </c>
      <c r="J18" s="8">
        <v>0</v>
      </c>
      <c r="K18" s="8">
        <v>314</v>
      </c>
      <c r="L18" s="8">
        <v>0</v>
      </c>
      <c r="M18" s="8">
        <v>992</v>
      </c>
      <c r="N18" s="8">
        <v>653248</v>
      </c>
      <c r="O18" s="8">
        <v>152021</v>
      </c>
      <c r="P18" s="19">
        <f t="shared" si="0"/>
        <v>1</v>
      </c>
    </row>
    <row r="19" spans="1:16" ht="25.5" customHeight="1">
      <c r="A19" s="12">
        <v>1399</v>
      </c>
      <c r="B19" s="12" t="s">
        <v>609</v>
      </c>
      <c r="C19" s="8">
        <v>668538</v>
      </c>
      <c r="D19" s="8">
        <v>2983</v>
      </c>
      <c r="E19" s="8">
        <v>113422</v>
      </c>
      <c r="F19" s="8">
        <v>6149</v>
      </c>
      <c r="G19" s="8">
        <v>1055</v>
      </c>
      <c r="H19" s="8">
        <v>25281</v>
      </c>
      <c r="I19" s="8">
        <v>373343</v>
      </c>
      <c r="J19" s="8">
        <v>0</v>
      </c>
      <c r="K19" s="8">
        <v>0</v>
      </c>
      <c r="L19" s="8">
        <v>0</v>
      </c>
      <c r="M19" s="8">
        <v>720</v>
      </c>
      <c r="N19" s="8">
        <v>117188</v>
      </c>
      <c r="O19" s="8">
        <v>28398</v>
      </c>
      <c r="P19" s="19">
        <f t="shared" si="0"/>
        <v>-1</v>
      </c>
    </row>
    <row r="20" spans="1:16" ht="25.5" customHeight="1">
      <c r="A20" s="12">
        <v>1399</v>
      </c>
      <c r="B20" s="12" t="s">
        <v>610</v>
      </c>
      <c r="C20" s="8">
        <v>1412686</v>
      </c>
      <c r="D20" s="8">
        <v>6134</v>
      </c>
      <c r="E20" s="8">
        <v>144350</v>
      </c>
      <c r="F20" s="8">
        <v>12736</v>
      </c>
      <c r="G20" s="8">
        <v>294978</v>
      </c>
      <c r="H20" s="8">
        <v>79822</v>
      </c>
      <c r="I20" s="8">
        <v>6405</v>
      </c>
      <c r="J20" s="8">
        <v>0</v>
      </c>
      <c r="K20" s="8">
        <v>0</v>
      </c>
      <c r="L20" s="8">
        <v>0</v>
      </c>
      <c r="M20" s="8">
        <v>1964</v>
      </c>
      <c r="N20" s="8">
        <v>721237</v>
      </c>
      <c r="O20" s="8">
        <v>145061</v>
      </c>
      <c r="P20" s="19">
        <f t="shared" si="0"/>
        <v>-1</v>
      </c>
    </row>
    <row r="21" spans="1:16" ht="25.5" customHeight="1">
      <c r="A21" s="12">
        <v>1399</v>
      </c>
      <c r="B21" s="12" t="s">
        <v>611</v>
      </c>
      <c r="C21" s="8">
        <v>1452654</v>
      </c>
      <c r="D21" s="8">
        <v>1379</v>
      </c>
      <c r="E21" s="8">
        <v>122598</v>
      </c>
      <c r="F21" s="8">
        <v>7611</v>
      </c>
      <c r="G21" s="8">
        <v>519682</v>
      </c>
      <c r="H21" s="8">
        <v>79403</v>
      </c>
      <c r="I21" s="8">
        <v>16160</v>
      </c>
      <c r="J21" s="8">
        <v>0</v>
      </c>
      <c r="K21" s="8">
        <v>0</v>
      </c>
      <c r="L21" s="8">
        <v>0</v>
      </c>
      <c r="M21" s="8">
        <v>434</v>
      </c>
      <c r="N21" s="8">
        <v>603500</v>
      </c>
      <c r="O21" s="8">
        <v>101889</v>
      </c>
      <c r="P21" s="19">
        <f t="shared" si="0"/>
        <v>-2</v>
      </c>
    </row>
    <row r="22" spans="1:16" ht="25.5" customHeight="1">
      <c r="A22" s="12">
        <v>1399</v>
      </c>
      <c r="B22" s="12" t="s">
        <v>612</v>
      </c>
      <c r="C22" s="8">
        <v>821546</v>
      </c>
      <c r="D22" s="8">
        <v>2806</v>
      </c>
      <c r="E22" s="8">
        <v>42169</v>
      </c>
      <c r="F22" s="8">
        <v>6168</v>
      </c>
      <c r="G22" s="8">
        <v>181707</v>
      </c>
      <c r="H22" s="8">
        <v>43534</v>
      </c>
      <c r="I22" s="8">
        <v>4598</v>
      </c>
      <c r="J22" s="8">
        <v>0</v>
      </c>
      <c r="K22" s="8">
        <v>0</v>
      </c>
      <c r="L22" s="8">
        <v>0</v>
      </c>
      <c r="M22" s="8">
        <v>220</v>
      </c>
      <c r="N22" s="8">
        <v>453545</v>
      </c>
      <c r="O22" s="8">
        <v>86798</v>
      </c>
      <c r="P22" s="19">
        <f t="shared" si="0"/>
        <v>1</v>
      </c>
    </row>
    <row r="23" spans="1:16" ht="25.5" customHeight="1">
      <c r="A23" s="12">
        <v>1399</v>
      </c>
      <c r="B23" s="12" t="s">
        <v>613</v>
      </c>
      <c r="C23" s="8">
        <v>192218</v>
      </c>
      <c r="D23" s="8">
        <v>186</v>
      </c>
      <c r="E23" s="8">
        <v>20394</v>
      </c>
      <c r="F23" s="8">
        <v>19059</v>
      </c>
      <c r="G23" s="8">
        <v>52899</v>
      </c>
      <c r="H23" s="8">
        <v>11085</v>
      </c>
      <c r="I23" s="8">
        <v>3917</v>
      </c>
      <c r="J23" s="8">
        <v>0</v>
      </c>
      <c r="K23" s="8">
        <v>0</v>
      </c>
      <c r="L23" s="8">
        <v>0</v>
      </c>
      <c r="M23" s="8">
        <v>77</v>
      </c>
      <c r="N23" s="8">
        <v>76755</v>
      </c>
      <c r="O23" s="8">
        <v>7846</v>
      </c>
      <c r="P23" s="19">
        <f t="shared" si="0"/>
        <v>0</v>
      </c>
    </row>
    <row r="24" spans="1:16" ht="25.5" customHeight="1">
      <c r="A24" s="12">
        <v>1399</v>
      </c>
      <c r="B24" s="12" t="s">
        <v>614</v>
      </c>
      <c r="C24" s="8">
        <v>473434</v>
      </c>
      <c r="D24" s="8">
        <v>1924</v>
      </c>
      <c r="E24" s="8">
        <v>66224</v>
      </c>
      <c r="F24" s="8">
        <v>13802</v>
      </c>
      <c r="G24" s="8">
        <v>74946</v>
      </c>
      <c r="H24" s="8">
        <v>25401</v>
      </c>
      <c r="I24" s="8">
        <v>39501</v>
      </c>
      <c r="J24" s="8">
        <v>0</v>
      </c>
      <c r="K24" s="8">
        <v>505</v>
      </c>
      <c r="L24" s="8">
        <v>0</v>
      </c>
      <c r="M24" s="8">
        <v>384</v>
      </c>
      <c r="N24" s="8">
        <v>238545</v>
      </c>
      <c r="O24" s="8">
        <v>12202</v>
      </c>
      <c r="P24" s="19">
        <f t="shared" si="0"/>
        <v>0</v>
      </c>
    </row>
    <row r="25" spans="1:16" ht="25.5" customHeight="1">
      <c r="A25" s="12">
        <v>1399</v>
      </c>
      <c r="B25" s="12" t="s">
        <v>615</v>
      </c>
      <c r="C25" s="8">
        <v>196435</v>
      </c>
      <c r="D25" s="8">
        <v>712</v>
      </c>
      <c r="E25" s="8">
        <v>13827</v>
      </c>
      <c r="F25" s="8">
        <v>1619</v>
      </c>
      <c r="G25" s="8">
        <v>52687</v>
      </c>
      <c r="H25" s="8">
        <v>10941</v>
      </c>
      <c r="I25" s="8">
        <v>7723</v>
      </c>
      <c r="J25" s="8">
        <v>0</v>
      </c>
      <c r="K25" s="8">
        <v>0</v>
      </c>
      <c r="L25" s="8">
        <v>0</v>
      </c>
      <c r="M25" s="8">
        <v>59</v>
      </c>
      <c r="N25" s="8">
        <v>97481</v>
      </c>
      <c r="O25" s="8">
        <v>11386</v>
      </c>
      <c r="P25" s="19">
        <f t="shared" si="0"/>
        <v>0</v>
      </c>
    </row>
    <row r="26" spans="1:16" ht="25.5" customHeight="1">
      <c r="A26" s="12">
        <v>1399</v>
      </c>
      <c r="B26" s="12" t="s">
        <v>616</v>
      </c>
      <c r="C26" s="8">
        <v>62855</v>
      </c>
      <c r="D26" s="8">
        <v>270</v>
      </c>
      <c r="E26" s="8">
        <v>7879</v>
      </c>
      <c r="F26" s="8">
        <v>551</v>
      </c>
      <c r="G26" s="8">
        <v>6989</v>
      </c>
      <c r="H26" s="8">
        <v>1590</v>
      </c>
      <c r="I26" s="8">
        <v>0</v>
      </c>
      <c r="J26" s="8">
        <v>0</v>
      </c>
      <c r="K26" s="8">
        <v>0</v>
      </c>
      <c r="L26" s="8">
        <v>0</v>
      </c>
      <c r="M26" s="8">
        <v>656</v>
      </c>
      <c r="N26" s="8">
        <v>44588</v>
      </c>
      <c r="O26" s="8">
        <v>332</v>
      </c>
      <c r="P26" s="19">
        <f t="shared" si="0"/>
        <v>0</v>
      </c>
    </row>
    <row r="27" spans="1:16" ht="25.5" customHeight="1">
      <c r="A27" s="12">
        <v>1399</v>
      </c>
      <c r="B27" s="12" t="s">
        <v>617</v>
      </c>
      <c r="C27" s="8">
        <v>355465</v>
      </c>
      <c r="D27" s="8">
        <v>911</v>
      </c>
      <c r="E27" s="8">
        <v>28276</v>
      </c>
      <c r="F27" s="8">
        <v>1452</v>
      </c>
      <c r="G27" s="8">
        <v>96954</v>
      </c>
      <c r="H27" s="8">
        <v>9007</v>
      </c>
      <c r="I27" s="8">
        <v>7149</v>
      </c>
      <c r="J27" s="8">
        <v>0</v>
      </c>
      <c r="K27" s="8">
        <v>0</v>
      </c>
      <c r="L27" s="8">
        <v>0</v>
      </c>
      <c r="M27" s="8">
        <v>18</v>
      </c>
      <c r="N27" s="8">
        <v>192450</v>
      </c>
      <c r="O27" s="8">
        <v>19248</v>
      </c>
      <c r="P27" s="19">
        <f t="shared" si="0"/>
        <v>0</v>
      </c>
    </row>
    <row r="28" spans="1:16" ht="25.5" customHeight="1">
      <c r="A28" s="12">
        <v>1399</v>
      </c>
      <c r="B28" s="12" t="s">
        <v>618</v>
      </c>
      <c r="C28" s="8">
        <v>399956</v>
      </c>
      <c r="D28" s="8">
        <v>308</v>
      </c>
      <c r="E28" s="8">
        <v>29440</v>
      </c>
      <c r="F28" s="8">
        <v>1182</v>
      </c>
      <c r="G28" s="8">
        <v>102943</v>
      </c>
      <c r="H28" s="8">
        <v>16859</v>
      </c>
      <c r="I28" s="8">
        <v>0</v>
      </c>
      <c r="J28" s="8">
        <v>0</v>
      </c>
      <c r="K28" s="8">
        <v>0</v>
      </c>
      <c r="L28" s="8">
        <v>0</v>
      </c>
      <c r="M28" s="8">
        <v>1175</v>
      </c>
      <c r="N28" s="8">
        <v>224297</v>
      </c>
      <c r="O28" s="8">
        <v>23752</v>
      </c>
      <c r="P28" s="19">
        <f t="shared" si="0"/>
        <v>0</v>
      </c>
    </row>
    <row r="29" spans="1:16" ht="25.5" customHeight="1">
      <c r="A29" s="12">
        <v>1399</v>
      </c>
      <c r="B29" s="12" t="s">
        <v>619</v>
      </c>
      <c r="C29" s="8">
        <v>257595</v>
      </c>
      <c r="D29" s="8">
        <v>129</v>
      </c>
      <c r="E29" s="8">
        <v>22296</v>
      </c>
      <c r="F29" s="8">
        <v>1810</v>
      </c>
      <c r="G29" s="8">
        <v>85241</v>
      </c>
      <c r="H29" s="8">
        <v>6887</v>
      </c>
      <c r="I29" s="8">
        <v>1412</v>
      </c>
      <c r="J29" s="8">
        <v>0</v>
      </c>
      <c r="K29" s="8">
        <v>0</v>
      </c>
      <c r="L29" s="8">
        <v>0</v>
      </c>
      <c r="M29" s="8">
        <v>27290</v>
      </c>
      <c r="N29" s="8">
        <v>98716</v>
      </c>
      <c r="O29" s="8">
        <v>13814</v>
      </c>
      <c r="P29" s="19">
        <f t="shared" si="0"/>
        <v>0</v>
      </c>
    </row>
    <row r="30" spans="1:16" ht="25.5" customHeight="1">
      <c r="A30" s="12">
        <v>1399</v>
      </c>
      <c r="B30" s="12" t="s">
        <v>620</v>
      </c>
      <c r="C30" s="8">
        <v>669086</v>
      </c>
      <c r="D30" s="8">
        <v>694</v>
      </c>
      <c r="E30" s="8">
        <v>95542</v>
      </c>
      <c r="F30" s="8">
        <v>5709</v>
      </c>
      <c r="G30" s="8">
        <v>106118</v>
      </c>
      <c r="H30" s="8">
        <v>39889</v>
      </c>
      <c r="I30" s="8">
        <v>1933</v>
      </c>
      <c r="J30" s="8">
        <v>0</v>
      </c>
      <c r="K30" s="8">
        <v>0</v>
      </c>
      <c r="L30" s="8">
        <v>0</v>
      </c>
      <c r="M30" s="8">
        <v>5570</v>
      </c>
      <c r="N30" s="8">
        <v>382709</v>
      </c>
      <c r="O30" s="8">
        <v>30922</v>
      </c>
      <c r="P30" s="19">
        <f t="shared" si="0"/>
        <v>0</v>
      </c>
    </row>
    <row r="31" spans="1:16" ht="25.5" customHeight="1">
      <c r="A31" s="12">
        <v>1399</v>
      </c>
      <c r="B31" s="12" t="s">
        <v>621</v>
      </c>
      <c r="C31" s="8">
        <v>912159</v>
      </c>
      <c r="D31" s="8">
        <v>232</v>
      </c>
      <c r="E31" s="8">
        <v>38446</v>
      </c>
      <c r="F31" s="8">
        <v>3883</v>
      </c>
      <c r="G31" s="8">
        <v>230019</v>
      </c>
      <c r="H31" s="8">
        <v>52399</v>
      </c>
      <c r="I31" s="8">
        <v>261</v>
      </c>
      <c r="J31" s="8">
        <v>7485</v>
      </c>
      <c r="K31" s="8">
        <v>0</v>
      </c>
      <c r="L31" s="8">
        <v>0</v>
      </c>
      <c r="M31" s="8">
        <v>1983</v>
      </c>
      <c r="N31" s="8">
        <v>510147</v>
      </c>
      <c r="O31" s="8">
        <v>67302</v>
      </c>
      <c r="P31" s="19">
        <f t="shared" si="0"/>
        <v>2</v>
      </c>
    </row>
    <row r="32" spans="1:16" ht="25.5" customHeight="1">
      <c r="A32" s="12">
        <v>1399</v>
      </c>
      <c r="B32" s="12" t="s">
        <v>622</v>
      </c>
      <c r="C32" s="8">
        <v>252726</v>
      </c>
      <c r="D32" s="8">
        <v>3458</v>
      </c>
      <c r="E32" s="8">
        <v>86051</v>
      </c>
      <c r="F32" s="8">
        <v>1655</v>
      </c>
      <c r="G32" s="8">
        <v>20995</v>
      </c>
      <c r="H32" s="8">
        <v>9050</v>
      </c>
      <c r="I32" s="8">
        <v>16684</v>
      </c>
      <c r="J32" s="8">
        <v>0</v>
      </c>
      <c r="K32" s="8">
        <v>0</v>
      </c>
      <c r="L32" s="8">
        <v>0</v>
      </c>
      <c r="M32" s="8">
        <v>1233</v>
      </c>
      <c r="N32" s="8">
        <v>93246</v>
      </c>
      <c r="O32" s="8">
        <v>20354</v>
      </c>
      <c r="P32" s="19">
        <f t="shared" si="0"/>
        <v>0</v>
      </c>
    </row>
    <row r="33" spans="1:16" ht="25.5" customHeight="1">
      <c r="A33" s="12">
        <v>1399</v>
      </c>
      <c r="B33" s="12" t="s">
        <v>623</v>
      </c>
      <c r="C33" s="8">
        <v>409257</v>
      </c>
      <c r="D33" s="8">
        <v>889</v>
      </c>
      <c r="E33" s="8">
        <v>29635</v>
      </c>
      <c r="F33" s="8">
        <v>3086</v>
      </c>
      <c r="G33" s="8">
        <v>168033</v>
      </c>
      <c r="H33" s="8">
        <v>40322</v>
      </c>
      <c r="I33" s="8">
        <v>0</v>
      </c>
      <c r="J33" s="8">
        <v>0</v>
      </c>
      <c r="K33" s="8">
        <v>0</v>
      </c>
      <c r="L33" s="8">
        <v>0</v>
      </c>
      <c r="M33" s="8">
        <v>51</v>
      </c>
      <c r="N33" s="8">
        <v>156725</v>
      </c>
      <c r="O33" s="8">
        <v>10516</v>
      </c>
      <c r="P33" s="19">
        <f t="shared" si="0"/>
        <v>0</v>
      </c>
    </row>
    <row r="34" spans="1:16" ht="25.5" customHeight="1">
      <c r="A34" s="12">
        <v>1399</v>
      </c>
      <c r="B34" s="12" t="s">
        <v>624</v>
      </c>
      <c r="C34" s="8">
        <v>1407169</v>
      </c>
      <c r="D34" s="8">
        <v>50</v>
      </c>
      <c r="E34" s="8">
        <v>59482</v>
      </c>
      <c r="F34" s="8">
        <v>2416</v>
      </c>
      <c r="G34" s="8">
        <v>624645</v>
      </c>
      <c r="H34" s="8">
        <v>43358</v>
      </c>
      <c r="I34" s="8">
        <v>287</v>
      </c>
      <c r="J34" s="8">
        <v>0</v>
      </c>
      <c r="K34" s="8">
        <v>0</v>
      </c>
      <c r="L34" s="8">
        <v>0</v>
      </c>
      <c r="M34" s="8">
        <v>832</v>
      </c>
      <c r="N34" s="8">
        <v>558424</v>
      </c>
      <c r="O34" s="8">
        <v>117674</v>
      </c>
      <c r="P34" s="19">
        <f t="shared" si="0"/>
        <v>1</v>
      </c>
    </row>
    <row r="35" spans="1:16" s="19" customFormat="1" ht="25.5" customHeight="1">
      <c r="A35" s="17"/>
      <c r="B35" s="26"/>
      <c r="C35" s="28">
        <f t="shared" ref="C35:O35" si="1">C3-SUM(C4:C34)</f>
        <v>-1</v>
      </c>
      <c r="D35" s="28">
        <f t="shared" si="1"/>
        <v>1</v>
      </c>
      <c r="E35" s="28">
        <f t="shared" si="1"/>
        <v>-1</v>
      </c>
      <c r="F35" s="28">
        <f t="shared" si="1"/>
        <v>1</v>
      </c>
      <c r="G35" s="28">
        <f t="shared" si="1"/>
        <v>-3</v>
      </c>
      <c r="H35" s="28">
        <f t="shared" si="1"/>
        <v>1</v>
      </c>
      <c r="I35" s="28">
        <f t="shared" si="1"/>
        <v>-1</v>
      </c>
      <c r="J35" s="28">
        <f t="shared" si="1"/>
        <v>0</v>
      </c>
      <c r="K35" s="28">
        <f t="shared" si="1"/>
        <v>0</v>
      </c>
      <c r="L35" s="28">
        <f t="shared" si="1"/>
        <v>0</v>
      </c>
      <c r="M35" s="28">
        <f t="shared" si="1"/>
        <v>1</v>
      </c>
      <c r="N35" s="28">
        <f t="shared" si="1"/>
        <v>1</v>
      </c>
      <c r="O35" s="28">
        <f t="shared" si="1"/>
        <v>-2</v>
      </c>
    </row>
  </sheetData>
  <mergeCells count="2">
    <mergeCell ref="C1:O1"/>
    <mergeCell ref="A1:B1"/>
  </mergeCells>
  <hyperlinks>
    <hyperlink ref="A1" location="'فهرست جداول'!A1" display="'فهرست جداول'!A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rightToLeft="1" workbookViewId="0">
      <selection activeCell="Q31" sqref="Q1:Q1048576"/>
    </sheetView>
  </sheetViews>
  <sheetFormatPr defaultColWidth="9.140625" defaultRowHeight="24" customHeight="1"/>
  <cols>
    <col min="1" max="1" width="9.140625" style="13"/>
    <col min="2" max="2" width="17.7109375" style="14" bestFit="1" customWidth="1"/>
    <col min="3" max="3" width="14.7109375" style="11" customWidth="1"/>
    <col min="4" max="4" width="15.85546875" style="11" customWidth="1"/>
    <col min="5" max="5" width="13.28515625" style="11" customWidth="1"/>
    <col min="6" max="7" width="13" style="11" customWidth="1"/>
    <col min="8" max="8" width="12.7109375" style="11" customWidth="1"/>
    <col min="9" max="9" width="14" style="11" customWidth="1"/>
    <col min="10" max="11" width="13.42578125" style="11" customWidth="1"/>
    <col min="12" max="12" width="18.42578125" style="11" customWidth="1"/>
    <col min="13" max="13" width="16.140625" style="11" customWidth="1"/>
    <col min="14" max="14" width="13.85546875" style="11" customWidth="1"/>
    <col min="15" max="15" width="12.42578125" style="11" customWidth="1"/>
    <col min="16" max="16" width="13.42578125" style="11" customWidth="1"/>
    <col min="17" max="17" width="9.140625" style="19"/>
    <col min="18" max="16384" width="9.140625" style="11"/>
  </cols>
  <sheetData>
    <row r="1" spans="1:17" ht="35.25" customHeight="1" thickBot="1">
      <c r="A1" s="51" t="s">
        <v>160</v>
      </c>
      <c r="B1" s="51"/>
      <c r="C1" s="50" t="s">
        <v>167</v>
      </c>
      <c r="D1" s="50"/>
      <c r="E1" s="50"/>
      <c r="F1" s="50"/>
      <c r="G1" s="50"/>
      <c r="H1" s="50"/>
      <c r="I1" s="50"/>
      <c r="J1" s="50"/>
      <c r="K1" s="50"/>
      <c r="L1" s="50"/>
      <c r="M1" s="50"/>
      <c r="N1" s="50"/>
      <c r="O1" s="50"/>
      <c r="P1" s="50"/>
    </row>
    <row r="2" spans="1:17" ht="55.5" customHeight="1" thickBot="1">
      <c r="A2" s="32" t="s">
        <v>126</v>
      </c>
      <c r="B2" s="32" t="s">
        <v>153</v>
      </c>
      <c r="C2" s="39" t="s">
        <v>67</v>
      </c>
      <c r="D2" s="39" t="s">
        <v>68</v>
      </c>
      <c r="E2" s="39" t="s">
        <v>69</v>
      </c>
      <c r="F2" s="39" t="s">
        <v>70</v>
      </c>
      <c r="G2" s="39" t="s">
        <v>71</v>
      </c>
      <c r="H2" s="39" t="s">
        <v>72</v>
      </c>
      <c r="I2" s="39" t="s">
        <v>73</v>
      </c>
      <c r="J2" s="39" t="s">
        <v>74</v>
      </c>
      <c r="K2" s="39" t="s">
        <v>75</v>
      </c>
      <c r="L2" s="39" t="s">
        <v>121</v>
      </c>
      <c r="M2" s="39" t="s">
        <v>76</v>
      </c>
      <c r="N2" s="39" t="s">
        <v>77</v>
      </c>
      <c r="O2" s="39" t="s">
        <v>78</v>
      </c>
      <c r="P2" s="39" t="s">
        <v>79</v>
      </c>
    </row>
    <row r="3" spans="1:17" ht="24" customHeight="1">
      <c r="A3" s="12">
        <v>1399</v>
      </c>
      <c r="B3" s="12" t="s">
        <v>593</v>
      </c>
      <c r="C3" s="8">
        <v>46257183</v>
      </c>
      <c r="D3" s="8">
        <v>1105486</v>
      </c>
      <c r="E3" s="8">
        <v>2865345</v>
      </c>
      <c r="F3" s="8">
        <v>1830553</v>
      </c>
      <c r="G3" s="8">
        <v>1114945</v>
      </c>
      <c r="H3" s="8">
        <v>13896303</v>
      </c>
      <c r="I3" s="8">
        <v>3390356</v>
      </c>
      <c r="J3" s="8">
        <v>2148790</v>
      </c>
      <c r="K3" s="8">
        <v>182154</v>
      </c>
      <c r="L3" s="8">
        <v>1963899</v>
      </c>
      <c r="M3" s="8">
        <v>1654577</v>
      </c>
      <c r="N3" s="8">
        <v>3006705</v>
      </c>
      <c r="O3" s="8">
        <v>903752</v>
      </c>
      <c r="P3" s="8">
        <v>12194319</v>
      </c>
      <c r="Q3" s="19">
        <f>C3-SUM(D3:P3)</f>
        <v>-1</v>
      </c>
    </row>
    <row r="4" spans="1:17" ht="24" customHeight="1">
      <c r="A4" s="12">
        <v>1399</v>
      </c>
      <c r="B4" s="12" t="s">
        <v>594</v>
      </c>
      <c r="C4" s="8">
        <v>1904062</v>
      </c>
      <c r="D4" s="8">
        <v>4653</v>
      </c>
      <c r="E4" s="8">
        <v>117967</v>
      </c>
      <c r="F4" s="8">
        <v>27344</v>
      </c>
      <c r="G4" s="8">
        <v>54265</v>
      </c>
      <c r="H4" s="8">
        <v>1031877</v>
      </c>
      <c r="I4" s="8">
        <v>165538</v>
      </c>
      <c r="J4" s="8">
        <v>101264</v>
      </c>
      <c r="K4" s="8">
        <v>8261</v>
      </c>
      <c r="L4" s="8">
        <v>49439</v>
      </c>
      <c r="M4" s="8">
        <v>73256</v>
      </c>
      <c r="N4" s="8">
        <v>154193</v>
      </c>
      <c r="O4" s="8">
        <v>12576</v>
      </c>
      <c r="P4" s="8">
        <v>103429</v>
      </c>
      <c r="Q4" s="19">
        <f t="shared" ref="Q4:Q34" si="0">C4-SUM(D4:P4)</f>
        <v>0</v>
      </c>
    </row>
    <row r="5" spans="1:17" ht="24" customHeight="1">
      <c r="A5" s="12">
        <v>1399</v>
      </c>
      <c r="B5" s="12" t="s">
        <v>595</v>
      </c>
      <c r="C5" s="8">
        <v>1421426</v>
      </c>
      <c r="D5" s="8">
        <v>47010</v>
      </c>
      <c r="E5" s="8">
        <v>40189</v>
      </c>
      <c r="F5" s="8">
        <v>55893</v>
      </c>
      <c r="G5" s="8">
        <v>18432</v>
      </c>
      <c r="H5" s="8">
        <v>379529</v>
      </c>
      <c r="I5" s="8">
        <v>81875</v>
      </c>
      <c r="J5" s="8">
        <v>44021</v>
      </c>
      <c r="K5" s="8">
        <v>1951</v>
      </c>
      <c r="L5" s="8">
        <v>181918</v>
      </c>
      <c r="M5" s="8">
        <v>21514</v>
      </c>
      <c r="N5" s="8">
        <v>32196</v>
      </c>
      <c r="O5" s="8">
        <v>18419</v>
      </c>
      <c r="P5" s="8">
        <v>498480</v>
      </c>
      <c r="Q5" s="19">
        <f t="shared" si="0"/>
        <v>-1</v>
      </c>
    </row>
    <row r="6" spans="1:17" ht="24" customHeight="1">
      <c r="A6" s="12">
        <v>1399</v>
      </c>
      <c r="B6" s="12" t="s">
        <v>596</v>
      </c>
      <c r="C6" s="8">
        <v>442859</v>
      </c>
      <c r="D6" s="8">
        <v>6612</v>
      </c>
      <c r="E6" s="8">
        <v>22092</v>
      </c>
      <c r="F6" s="8">
        <v>7008</v>
      </c>
      <c r="G6" s="8">
        <v>8591</v>
      </c>
      <c r="H6" s="8">
        <v>250946</v>
      </c>
      <c r="I6" s="8">
        <v>48696</v>
      </c>
      <c r="J6" s="8">
        <v>11793</v>
      </c>
      <c r="K6" s="8">
        <v>1216</v>
      </c>
      <c r="L6" s="8">
        <v>27456</v>
      </c>
      <c r="M6" s="8">
        <v>11063</v>
      </c>
      <c r="N6" s="8">
        <v>18107</v>
      </c>
      <c r="O6" s="8">
        <v>2369</v>
      </c>
      <c r="P6" s="8">
        <v>26911</v>
      </c>
      <c r="Q6" s="19">
        <f t="shared" si="0"/>
        <v>-1</v>
      </c>
    </row>
    <row r="7" spans="1:17" ht="24" customHeight="1">
      <c r="A7" s="12">
        <v>1399</v>
      </c>
      <c r="B7" s="12" t="s">
        <v>597</v>
      </c>
      <c r="C7" s="8">
        <v>4793838</v>
      </c>
      <c r="D7" s="8">
        <v>85283</v>
      </c>
      <c r="E7" s="8">
        <v>298029</v>
      </c>
      <c r="F7" s="8">
        <v>328260</v>
      </c>
      <c r="G7" s="8">
        <v>134577</v>
      </c>
      <c r="H7" s="8">
        <v>975387</v>
      </c>
      <c r="I7" s="8">
        <v>484015</v>
      </c>
      <c r="J7" s="8">
        <v>281640</v>
      </c>
      <c r="K7" s="8">
        <v>15439</v>
      </c>
      <c r="L7" s="8">
        <v>223047</v>
      </c>
      <c r="M7" s="8">
        <v>152734</v>
      </c>
      <c r="N7" s="8">
        <v>475125</v>
      </c>
      <c r="O7" s="8">
        <v>81208</v>
      </c>
      <c r="P7" s="8">
        <v>1259092</v>
      </c>
      <c r="Q7" s="19">
        <f t="shared" si="0"/>
        <v>2</v>
      </c>
    </row>
    <row r="8" spans="1:17" ht="24" customHeight="1">
      <c r="A8" s="12">
        <v>1399</v>
      </c>
      <c r="B8" s="12" t="s">
        <v>598</v>
      </c>
      <c r="C8" s="8">
        <v>3164836</v>
      </c>
      <c r="D8" s="8">
        <v>159465</v>
      </c>
      <c r="E8" s="8">
        <v>287238</v>
      </c>
      <c r="F8" s="8">
        <v>16142</v>
      </c>
      <c r="G8" s="8">
        <v>62445</v>
      </c>
      <c r="H8" s="8">
        <v>650264</v>
      </c>
      <c r="I8" s="8">
        <v>233876</v>
      </c>
      <c r="J8" s="8">
        <v>157728</v>
      </c>
      <c r="K8" s="8">
        <v>11191</v>
      </c>
      <c r="L8" s="8">
        <v>138525</v>
      </c>
      <c r="M8" s="8">
        <v>195672</v>
      </c>
      <c r="N8" s="8">
        <v>220075</v>
      </c>
      <c r="O8" s="8">
        <v>79380</v>
      </c>
      <c r="P8" s="8">
        <v>952836</v>
      </c>
      <c r="Q8" s="19">
        <f t="shared" si="0"/>
        <v>-1</v>
      </c>
    </row>
    <row r="9" spans="1:17" ht="24" customHeight="1">
      <c r="A9" s="12">
        <v>1399</v>
      </c>
      <c r="B9" s="12" t="s">
        <v>599</v>
      </c>
      <c r="C9" s="8">
        <v>25805</v>
      </c>
      <c r="D9" s="8">
        <v>1300</v>
      </c>
      <c r="E9" s="8">
        <v>360</v>
      </c>
      <c r="F9" s="8">
        <v>0</v>
      </c>
      <c r="G9" s="8">
        <v>1544</v>
      </c>
      <c r="H9" s="8">
        <v>6326</v>
      </c>
      <c r="I9" s="8">
        <v>3389</v>
      </c>
      <c r="J9" s="8">
        <v>1333</v>
      </c>
      <c r="K9" s="8">
        <v>595</v>
      </c>
      <c r="L9" s="8">
        <v>1428</v>
      </c>
      <c r="M9" s="8">
        <v>2968</v>
      </c>
      <c r="N9" s="8">
        <v>4244</v>
      </c>
      <c r="O9" s="8">
        <v>42</v>
      </c>
      <c r="P9" s="8">
        <v>2275</v>
      </c>
      <c r="Q9" s="19">
        <f t="shared" si="0"/>
        <v>1</v>
      </c>
    </row>
    <row r="10" spans="1:17" ht="24" customHeight="1">
      <c r="A10" s="12">
        <v>1399</v>
      </c>
      <c r="B10" s="12" t="s">
        <v>600</v>
      </c>
      <c r="C10" s="8">
        <v>371744</v>
      </c>
      <c r="D10" s="8">
        <v>56663</v>
      </c>
      <c r="E10" s="8">
        <v>34274</v>
      </c>
      <c r="F10" s="8">
        <v>32748</v>
      </c>
      <c r="G10" s="8">
        <v>8461</v>
      </c>
      <c r="H10" s="8">
        <v>135417</v>
      </c>
      <c r="I10" s="8">
        <v>30493</v>
      </c>
      <c r="J10" s="8">
        <v>9656</v>
      </c>
      <c r="K10" s="8">
        <v>856</v>
      </c>
      <c r="L10" s="8">
        <v>13469</v>
      </c>
      <c r="M10" s="8">
        <v>8456</v>
      </c>
      <c r="N10" s="8">
        <v>12129</v>
      </c>
      <c r="O10" s="8">
        <v>1763</v>
      </c>
      <c r="P10" s="8">
        <v>27362</v>
      </c>
      <c r="Q10" s="19">
        <f t="shared" si="0"/>
        <v>-3</v>
      </c>
    </row>
    <row r="11" spans="1:17" ht="24" customHeight="1">
      <c r="A11" s="12">
        <v>1399</v>
      </c>
      <c r="B11" s="12" t="s">
        <v>601</v>
      </c>
      <c r="C11" s="8">
        <v>7805081</v>
      </c>
      <c r="D11" s="8">
        <v>87595</v>
      </c>
      <c r="E11" s="8">
        <v>650599</v>
      </c>
      <c r="F11" s="8">
        <v>134395</v>
      </c>
      <c r="G11" s="8">
        <v>249349</v>
      </c>
      <c r="H11" s="8">
        <v>2378005</v>
      </c>
      <c r="I11" s="8">
        <v>580056</v>
      </c>
      <c r="J11" s="8">
        <v>436213</v>
      </c>
      <c r="K11" s="8">
        <v>37343</v>
      </c>
      <c r="L11" s="8">
        <v>309861</v>
      </c>
      <c r="M11" s="8">
        <v>442217</v>
      </c>
      <c r="N11" s="8">
        <v>835284</v>
      </c>
      <c r="O11" s="8">
        <v>233101</v>
      </c>
      <c r="P11" s="8">
        <v>1431065</v>
      </c>
      <c r="Q11" s="19">
        <f t="shared" si="0"/>
        <v>-2</v>
      </c>
    </row>
    <row r="12" spans="1:17" ht="24" customHeight="1">
      <c r="A12" s="12">
        <v>1399</v>
      </c>
      <c r="B12" s="12" t="s">
        <v>602</v>
      </c>
      <c r="C12" s="8">
        <v>365532</v>
      </c>
      <c r="D12" s="8">
        <v>1244</v>
      </c>
      <c r="E12" s="8">
        <v>14848</v>
      </c>
      <c r="F12" s="8">
        <v>40093</v>
      </c>
      <c r="G12" s="8">
        <v>5880</v>
      </c>
      <c r="H12" s="8">
        <v>192612</v>
      </c>
      <c r="I12" s="8">
        <v>30212</v>
      </c>
      <c r="J12" s="8">
        <v>14471</v>
      </c>
      <c r="K12" s="8">
        <v>1857</v>
      </c>
      <c r="L12" s="8">
        <v>9416</v>
      </c>
      <c r="M12" s="8">
        <v>13012</v>
      </c>
      <c r="N12" s="8">
        <v>11731</v>
      </c>
      <c r="O12" s="8">
        <v>9846</v>
      </c>
      <c r="P12" s="8">
        <v>20308</v>
      </c>
      <c r="Q12" s="19">
        <f t="shared" si="0"/>
        <v>2</v>
      </c>
    </row>
    <row r="13" spans="1:17" ht="24" customHeight="1">
      <c r="A13" s="12">
        <v>1399</v>
      </c>
      <c r="B13" s="12" t="s">
        <v>603</v>
      </c>
      <c r="C13" s="8">
        <v>165576</v>
      </c>
      <c r="D13" s="8">
        <v>10549</v>
      </c>
      <c r="E13" s="8">
        <v>5318</v>
      </c>
      <c r="F13" s="8">
        <v>69685</v>
      </c>
      <c r="G13" s="8">
        <v>3119</v>
      </c>
      <c r="H13" s="8">
        <v>32183</v>
      </c>
      <c r="I13" s="8">
        <v>11637</v>
      </c>
      <c r="J13" s="8">
        <v>10244</v>
      </c>
      <c r="K13" s="8">
        <v>177</v>
      </c>
      <c r="L13" s="8">
        <v>692</v>
      </c>
      <c r="M13" s="8">
        <v>1332</v>
      </c>
      <c r="N13" s="8">
        <v>4769</v>
      </c>
      <c r="O13" s="8">
        <v>3146</v>
      </c>
      <c r="P13" s="8">
        <v>12725</v>
      </c>
      <c r="Q13" s="19">
        <f t="shared" si="0"/>
        <v>0</v>
      </c>
    </row>
    <row r="14" spans="1:17" ht="24" customHeight="1">
      <c r="A14" s="12">
        <v>1399</v>
      </c>
      <c r="B14" s="12" t="s">
        <v>604</v>
      </c>
      <c r="C14" s="8">
        <v>3231258</v>
      </c>
      <c r="D14" s="8">
        <v>56819</v>
      </c>
      <c r="E14" s="8">
        <v>152281</v>
      </c>
      <c r="F14" s="8">
        <v>151529</v>
      </c>
      <c r="G14" s="8">
        <v>106797</v>
      </c>
      <c r="H14" s="8">
        <v>1139898</v>
      </c>
      <c r="I14" s="8">
        <v>231933</v>
      </c>
      <c r="J14" s="8">
        <v>181429</v>
      </c>
      <c r="K14" s="8">
        <v>10050</v>
      </c>
      <c r="L14" s="8">
        <v>202073</v>
      </c>
      <c r="M14" s="8">
        <v>113483</v>
      </c>
      <c r="N14" s="8">
        <v>126760</v>
      </c>
      <c r="O14" s="8">
        <v>50739</v>
      </c>
      <c r="P14" s="8">
        <v>707467</v>
      </c>
      <c r="Q14" s="19">
        <f t="shared" si="0"/>
        <v>0</v>
      </c>
    </row>
    <row r="15" spans="1:17" ht="24" customHeight="1">
      <c r="A15" s="12">
        <v>1399</v>
      </c>
      <c r="B15" s="12" t="s">
        <v>605</v>
      </c>
      <c r="C15" s="8">
        <v>207852</v>
      </c>
      <c r="D15" s="8">
        <v>2081</v>
      </c>
      <c r="E15" s="8">
        <v>9943</v>
      </c>
      <c r="F15" s="8">
        <v>21031</v>
      </c>
      <c r="G15" s="8">
        <v>2520</v>
      </c>
      <c r="H15" s="8">
        <v>107062</v>
      </c>
      <c r="I15" s="8">
        <v>18515</v>
      </c>
      <c r="J15" s="8">
        <v>7027</v>
      </c>
      <c r="K15" s="8">
        <v>1542</v>
      </c>
      <c r="L15" s="8">
        <v>9877</v>
      </c>
      <c r="M15" s="8">
        <v>3626</v>
      </c>
      <c r="N15" s="8">
        <v>9245</v>
      </c>
      <c r="O15" s="8">
        <v>375</v>
      </c>
      <c r="P15" s="8">
        <v>15009</v>
      </c>
      <c r="Q15" s="19">
        <f t="shared" si="0"/>
        <v>-1</v>
      </c>
    </row>
    <row r="16" spans="1:17" ht="24" customHeight="1">
      <c r="A16" s="12">
        <v>1399</v>
      </c>
      <c r="B16" s="12" t="s">
        <v>606</v>
      </c>
      <c r="C16" s="8">
        <v>1151377</v>
      </c>
      <c r="D16" s="8">
        <v>42955</v>
      </c>
      <c r="E16" s="8">
        <v>77622</v>
      </c>
      <c r="F16" s="8">
        <v>90801</v>
      </c>
      <c r="G16" s="8">
        <v>28132</v>
      </c>
      <c r="H16" s="8">
        <v>401072</v>
      </c>
      <c r="I16" s="8">
        <v>91003</v>
      </c>
      <c r="J16" s="8">
        <v>45480</v>
      </c>
      <c r="K16" s="8">
        <v>14007</v>
      </c>
      <c r="L16" s="8">
        <v>25613</v>
      </c>
      <c r="M16" s="8">
        <v>48046</v>
      </c>
      <c r="N16" s="8">
        <v>48772</v>
      </c>
      <c r="O16" s="8">
        <v>10016</v>
      </c>
      <c r="P16" s="8">
        <v>227859</v>
      </c>
      <c r="Q16" s="19">
        <f t="shared" si="0"/>
        <v>-1</v>
      </c>
    </row>
    <row r="17" spans="1:17" ht="24" customHeight="1">
      <c r="A17" s="12">
        <v>1399</v>
      </c>
      <c r="B17" s="12" t="s">
        <v>607</v>
      </c>
      <c r="C17" s="8">
        <v>594831</v>
      </c>
      <c r="D17" s="8">
        <v>9888</v>
      </c>
      <c r="E17" s="8">
        <v>19337</v>
      </c>
      <c r="F17" s="8">
        <v>21066</v>
      </c>
      <c r="G17" s="8">
        <v>16439</v>
      </c>
      <c r="H17" s="8">
        <v>216427</v>
      </c>
      <c r="I17" s="8">
        <v>56054</v>
      </c>
      <c r="J17" s="8">
        <v>40246</v>
      </c>
      <c r="K17" s="8">
        <v>2772</v>
      </c>
      <c r="L17" s="8">
        <v>20186</v>
      </c>
      <c r="M17" s="8">
        <v>20082</v>
      </c>
      <c r="N17" s="8">
        <v>36385</v>
      </c>
      <c r="O17" s="8">
        <v>9726</v>
      </c>
      <c r="P17" s="8">
        <v>126225</v>
      </c>
      <c r="Q17" s="19">
        <f t="shared" si="0"/>
        <v>-2</v>
      </c>
    </row>
    <row r="18" spans="1:17" ht="24" customHeight="1">
      <c r="A18" s="12">
        <v>1399</v>
      </c>
      <c r="B18" s="12" t="s">
        <v>608</v>
      </c>
      <c r="C18" s="8">
        <v>2299207</v>
      </c>
      <c r="D18" s="8">
        <v>75155</v>
      </c>
      <c r="E18" s="8">
        <v>194800</v>
      </c>
      <c r="F18" s="8">
        <v>69683</v>
      </c>
      <c r="G18" s="8">
        <v>63726</v>
      </c>
      <c r="H18" s="8">
        <v>739692</v>
      </c>
      <c r="I18" s="8">
        <v>176031</v>
      </c>
      <c r="J18" s="8">
        <v>92120</v>
      </c>
      <c r="K18" s="8">
        <v>8509</v>
      </c>
      <c r="L18" s="8">
        <v>58455</v>
      </c>
      <c r="M18" s="8">
        <v>72338</v>
      </c>
      <c r="N18" s="8">
        <v>131644</v>
      </c>
      <c r="O18" s="8">
        <v>47703</v>
      </c>
      <c r="P18" s="8">
        <v>569352</v>
      </c>
      <c r="Q18" s="19">
        <f t="shared" si="0"/>
        <v>-1</v>
      </c>
    </row>
    <row r="19" spans="1:17" ht="24" customHeight="1">
      <c r="A19" s="12">
        <v>1399</v>
      </c>
      <c r="B19" s="12" t="s">
        <v>609</v>
      </c>
      <c r="C19" s="8">
        <v>186766</v>
      </c>
      <c r="D19" s="8">
        <v>0</v>
      </c>
      <c r="E19" s="8">
        <v>5370</v>
      </c>
      <c r="F19" s="8">
        <v>24891</v>
      </c>
      <c r="G19" s="8">
        <v>6294</v>
      </c>
      <c r="H19" s="8">
        <v>100250</v>
      </c>
      <c r="I19" s="8">
        <v>12754</v>
      </c>
      <c r="J19" s="8">
        <v>8926</v>
      </c>
      <c r="K19" s="8">
        <v>645</v>
      </c>
      <c r="L19" s="8">
        <v>1840</v>
      </c>
      <c r="M19" s="8">
        <v>7557</v>
      </c>
      <c r="N19" s="8">
        <v>1740</v>
      </c>
      <c r="O19" s="8">
        <v>6933</v>
      </c>
      <c r="P19" s="8">
        <v>9567</v>
      </c>
      <c r="Q19" s="19">
        <f t="shared" si="0"/>
        <v>-1</v>
      </c>
    </row>
    <row r="20" spans="1:17" ht="24" customHeight="1">
      <c r="A20" s="12">
        <v>1399</v>
      </c>
      <c r="B20" s="12" t="s">
        <v>610</v>
      </c>
      <c r="C20" s="8">
        <v>5173780</v>
      </c>
      <c r="D20" s="8">
        <v>215118</v>
      </c>
      <c r="E20" s="8">
        <v>119535</v>
      </c>
      <c r="F20" s="8">
        <v>60186</v>
      </c>
      <c r="G20" s="8">
        <v>44754</v>
      </c>
      <c r="H20" s="8">
        <v>783181</v>
      </c>
      <c r="I20" s="8">
        <v>105128</v>
      </c>
      <c r="J20" s="8">
        <v>59088</v>
      </c>
      <c r="K20" s="8">
        <v>6471</v>
      </c>
      <c r="L20" s="8">
        <v>74517</v>
      </c>
      <c r="M20" s="8">
        <v>52758</v>
      </c>
      <c r="N20" s="8">
        <v>65129</v>
      </c>
      <c r="O20" s="8">
        <v>108690</v>
      </c>
      <c r="P20" s="8">
        <v>3479226</v>
      </c>
      <c r="Q20" s="19">
        <f t="shared" si="0"/>
        <v>-1</v>
      </c>
    </row>
    <row r="21" spans="1:17" ht="24" customHeight="1">
      <c r="A21" s="12">
        <v>1399</v>
      </c>
      <c r="B21" s="12" t="s">
        <v>611</v>
      </c>
      <c r="C21" s="8">
        <v>2553073</v>
      </c>
      <c r="D21" s="8">
        <v>11017</v>
      </c>
      <c r="E21" s="8">
        <v>208986</v>
      </c>
      <c r="F21" s="8">
        <v>131248</v>
      </c>
      <c r="G21" s="8">
        <v>52243</v>
      </c>
      <c r="H21" s="8">
        <v>702885</v>
      </c>
      <c r="I21" s="8">
        <v>221120</v>
      </c>
      <c r="J21" s="8">
        <v>138625</v>
      </c>
      <c r="K21" s="8">
        <v>10693</v>
      </c>
      <c r="L21" s="8">
        <v>113592</v>
      </c>
      <c r="M21" s="8">
        <v>41185</v>
      </c>
      <c r="N21" s="8">
        <v>273064</v>
      </c>
      <c r="O21" s="8">
        <v>64426</v>
      </c>
      <c r="P21" s="8">
        <v>583990</v>
      </c>
      <c r="Q21" s="19">
        <f t="shared" si="0"/>
        <v>-1</v>
      </c>
    </row>
    <row r="22" spans="1:17" ht="24" customHeight="1">
      <c r="A22" s="12">
        <v>1399</v>
      </c>
      <c r="B22" s="12" t="s">
        <v>612</v>
      </c>
      <c r="C22" s="8">
        <v>2174267</v>
      </c>
      <c r="D22" s="8">
        <v>24313</v>
      </c>
      <c r="E22" s="8">
        <v>118452</v>
      </c>
      <c r="F22" s="8">
        <v>13654</v>
      </c>
      <c r="G22" s="8">
        <v>34329</v>
      </c>
      <c r="H22" s="8">
        <v>944083</v>
      </c>
      <c r="I22" s="8">
        <v>129495</v>
      </c>
      <c r="J22" s="8">
        <v>87566</v>
      </c>
      <c r="K22" s="8">
        <v>6171</v>
      </c>
      <c r="L22" s="8">
        <v>83087</v>
      </c>
      <c r="M22" s="8">
        <v>67476</v>
      </c>
      <c r="N22" s="8">
        <v>115859</v>
      </c>
      <c r="O22" s="8">
        <v>20479</v>
      </c>
      <c r="P22" s="8">
        <v>529302</v>
      </c>
      <c r="Q22" s="19">
        <f t="shared" si="0"/>
        <v>1</v>
      </c>
    </row>
    <row r="23" spans="1:17" ht="24" customHeight="1">
      <c r="A23" s="12">
        <v>1399</v>
      </c>
      <c r="B23" s="12" t="s">
        <v>613</v>
      </c>
      <c r="C23" s="8">
        <v>285626</v>
      </c>
      <c r="D23" s="8">
        <v>11992</v>
      </c>
      <c r="E23" s="8">
        <v>20585</v>
      </c>
      <c r="F23" s="8">
        <v>62179</v>
      </c>
      <c r="G23" s="8">
        <v>5395</v>
      </c>
      <c r="H23" s="8">
        <v>92518</v>
      </c>
      <c r="I23" s="8">
        <v>19579</v>
      </c>
      <c r="J23" s="8">
        <v>17405</v>
      </c>
      <c r="K23" s="8">
        <v>1986</v>
      </c>
      <c r="L23" s="8">
        <v>8399</v>
      </c>
      <c r="M23" s="8">
        <v>13998</v>
      </c>
      <c r="N23" s="8">
        <v>14424</v>
      </c>
      <c r="O23" s="8">
        <v>3372</v>
      </c>
      <c r="P23" s="8">
        <v>13794</v>
      </c>
      <c r="Q23" s="19">
        <f t="shared" si="0"/>
        <v>0</v>
      </c>
    </row>
    <row r="24" spans="1:17" ht="24" customHeight="1">
      <c r="A24" s="12">
        <v>1399</v>
      </c>
      <c r="B24" s="12" t="s">
        <v>614</v>
      </c>
      <c r="C24" s="8">
        <v>772284</v>
      </c>
      <c r="D24" s="8">
        <v>2725</v>
      </c>
      <c r="E24" s="8">
        <v>29837</v>
      </c>
      <c r="F24" s="8">
        <v>53624</v>
      </c>
      <c r="G24" s="8">
        <v>22643</v>
      </c>
      <c r="H24" s="8">
        <v>292785</v>
      </c>
      <c r="I24" s="8">
        <v>51382</v>
      </c>
      <c r="J24" s="8">
        <v>32904</v>
      </c>
      <c r="K24" s="8">
        <v>3639</v>
      </c>
      <c r="L24" s="8">
        <v>18744</v>
      </c>
      <c r="M24" s="8">
        <v>27835</v>
      </c>
      <c r="N24" s="8">
        <v>43926</v>
      </c>
      <c r="O24" s="8">
        <v>16720</v>
      </c>
      <c r="P24" s="8">
        <v>175520</v>
      </c>
      <c r="Q24" s="19">
        <f t="shared" si="0"/>
        <v>0</v>
      </c>
    </row>
    <row r="25" spans="1:17" ht="24" customHeight="1">
      <c r="A25" s="12">
        <v>1399</v>
      </c>
      <c r="B25" s="12" t="s">
        <v>615</v>
      </c>
      <c r="C25" s="8">
        <v>221689</v>
      </c>
      <c r="D25" s="8">
        <v>4865</v>
      </c>
      <c r="E25" s="8">
        <v>24137</v>
      </c>
      <c r="F25" s="8">
        <v>44784</v>
      </c>
      <c r="G25" s="8">
        <v>8125</v>
      </c>
      <c r="H25" s="8">
        <v>60675</v>
      </c>
      <c r="I25" s="8">
        <v>11875</v>
      </c>
      <c r="J25" s="8">
        <v>11303</v>
      </c>
      <c r="K25" s="8">
        <v>755</v>
      </c>
      <c r="L25" s="8">
        <v>7091</v>
      </c>
      <c r="M25" s="8">
        <v>15563</v>
      </c>
      <c r="N25" s="8">
        <v>12119</v>
      </c>
      <c r="O25" s="8">
        <v>6617</v>
      </c>
      <c r="P25" s="8">
        <v>13778</v>
      </c>
      <c r="Q25" s="19">
        <f t="shared" si="0"/>
        <v>2</v>
      </c>
    </row>
    <row r="26" spans="1:17" ht="24" customHeight="1">
      <c r="A26" s="12">
        <v>1399</v>
      </c>
      <c r="B26" s="12" t="s">
        <v>616</v>
      </c>
      <c r="C26" s="8">
        <v>152214</v>
      </c>
      <c r="D26" s="8">
        <v>0</v>
      </c>
      <c r="E26" s="8">
        <v>3921</v>
      </c>
      <c r="F26" s="8">
        <v>15733</v>
      </c>
      <c r="G26" s="8">
        <v>1411</v>
      </c>
      <c r="H26" s="8">
        <v>64347</v>
      </c>
      <c r="I26" s="8">
        <v>2662</v>
      </c>
      <c r="J26" s="8">
        <v>1875</v>
      </c>
      <c r="K26" s="8">
        <v>456</v>
      </c>
      <c r="L26" s="8">
        <v>3151</v>
      </c>
      <c r="M26" s="8">
        <v>4240</v>
      </c>
      <c r="N26" s="8">
        <v>3341</v>
      </c>
      <c r="O26" s="8">
        <v>902</v>
      </c>
      <c r="P26" s="8">
        <v>50173</v>
      </c>
      <c r="Q26" s="19">
        <f t="shared" si="0"/>
        <v>2</v>
      </c>
    </row>
    <row r="27" spans="1:17" ht="24" customHeight="1">
      <c r="A27" s="12">
        <v>1399</v>
      </c>
      <c r="B27" s="12" t="s">
        <v>617</v>
      </c>
      <c r="C27" s="8">
        <v>668630</v>
      </c>
      <c r="D27" s="8">
        <v>11681</v>
      </c>
      <c r="E27" s="8">
        <v>26362</v>
      </c>
      <c r="F27" s="8">
        <v>10494</v>
      </c>
      <c r="G27" s="8">
        <v>10666</v>
      </c>
      <c r="H27" s="8">
        <v>368552</v>
      </c>
      <c r="I27" s="8">
        <v>57331</v>
      </c>
      <c r="J27" s="8">
        <v>22656</v>
      </c>
      <c r="K27" s="8">
        <v>976</v>
      </c>
      <c r="L27" s="8">
        <v>28034</v>
      </c>
      <c r="M27" s="8">
        <v>30500</v>
      </c>
      <c r="N27" s="8">
        <v>24743</v>
      </c>
      <c r="O27" s="8">
        <v>10125</v>
      </c>
      <c r="P27" s="8">
        <v>66511</v>
      </c>
      <c r="Q27" s="19">
        <f t="shared" si="0"/>
        <v>-1</v>
      </c>
    </row>
    <row r="28" spans="1:17" ht="24" customHeight="1">
      <c r="A28" s="12">
        <v>1399</v>
      </c>
      <c r="B28" s="12" t="s">
        <v>618</v>
      </c>
      <c r="C28" s="8">
        <v>723483</v>
      </c>
      <c r="D28" s="8">
        <v>16478</v>
      </c>
      <c r="E28" s="8">
        <v>94455</v>
      </c>
      <c r="F28" s="8">
        <v>25587</v>
      </c>
      <c r="G28" s="8">
        <v>17209</v>
      </c>
      <c r="H28" s="8">
        <v>277537</v>
      </c>
      <c r="I28" s="8">
        <v>70552</v>
      </c>
      <c r="J28" s="8">
        <v>53292</v>
      </c>
      <c r="K28" s="8">
        <v>3185</v>
      </c>
      <c r="L28" s="8">
        <v>11958</v>
      </c>
      <c r="M28" s="8">
        <v>28895</v>
      </c>
      <c r="N28" s="8">
        <v>35919</v>
      </c>
      <c r="O28" s="8">
        <v>9358</v>
      </c>
      <c r="P28" s="8">
        <v>79057</v>
      </c>
      <c r="Q28" s="19">
        <f t="shared" si="0"/>
        <v>1</v>
      </c>
    </row>
    <row r="29" spans="1:17" ht="24" customHeight="1">
      <c r="A29" s="12">
        <v>1399</v>
      </c>
      <c r="B29" s="12" t="s">
        <v>619</v>
      </c>
      <c r="C29" s="8">
        <v>413431</v>
      </c>
      <c r="D29" s="8">
        <v>67527</v>
      </c>
      <c r="E29" s="8">
        <v>17204</v>
      </c>
      <c r="F29" s="8">
        <v>47258</v>
      </c>
      <c r="G29" s="8">
        <v>6560</v>
      </c>
      <c r="H29" s="8">
        <v>56826</v>
      </c>
      <c r="I29" s="8">
        <v>25728</v>
      </c>
      <c r="J29" s="8">
        <v>25916</v>
      </c>
      <c r="K29" s="8">
        <v>2018</v>
      </c>
      <c r="L29" s="8">
        <v>14029</v>
      </c>
      <c r="M29" s="8">
        <v>22982</v>
      </c>
      <c r="N29" s="8">
        <v>10179</v>
      </c>
      <c r="O29" s="8">
        <v>4629</v>
      </c>
      <c r="P29" s="8">
        <v>112573</v>
      </c>
      <c r="Q29" s="19">
        <f t="shared" si="0"/>
        <v>2</v>
      </c>
    </row>
    <row r="30" spans="1:17" ht="24" customHeight="1">
      <c r="A30" s="12">
        <v>1399</v>
      </c>
      <c r="B30" s="12" t="s">
        <v>620</v>
      </c>
      <c r="C30" s="8">
        <v>1248393</v>
      </c>
      <c r="D30" s="8">
        <v>1351</v>
      </c>
      <c r="E30" s="8">
        <v>68358</v>
      </c>
      <c r="F30" s="8">
        <v>97736</v>
      </c>
      <c r="G30" s="8">
        <v>32541</v>
      </c>
      <c r="H30" s="8">
        <v>258216</v>
      </c>
      <c r="I30" s="8">
        <v>140560</v>
      </c>
      <c r="J30" s="8">
        <v>92582</v>
      </c>
      <c r="K30" s="8">
        <v>5265</v>
      </c>
      <c r="L30" s="8">
        <v>136391</v>
      </c>
      <c r="M30" s="8">
        <v>39076</v>
      </c>
      <c r="N30" s="8">
        <v>101729</v>
      </c>
      <c r="O30" s="8">
        <v>13461</v>
      </c>
      <c r="P30" s="8">
        <v>261126</v>
      </c>
      <c r="Q30" s="19">
        <f t="shared" si="0"/>
        <v>1</v>
      </c>
    </row>
    <row r="31" spans="1:17" ht="24" customHeight="1">
      <c r="A31" s="12">
        <v>1399</v>
      </c>
      <c r="B31" s="12" t="s">
        <v>621</v>
      </c>
      <c r="C31" s="8">
        <v>2130886</v>
      </c>
      <c r="D31" s="8">
        <v>37722</v>
      </c>
      <c r="E31" s="8">
        <v>142945</v>
      </c>
      <c r="F31" s="8">
        <v>6169</v>
      </c>
      <c r="G31" s="8">
        <v>43647</v>
      </c>
      <c r="H31" s="8">
        <v>662694</v>
      </c>
      <c r="I31" s="8">
        <v>119101</v>
      </c>
      <c r="J31" s="8">
        <v>83533</v>
      </c>
      <c r="K31" s="8">
        <v>9864</v>
      </c>
      <c r="L31" s="8">
        <v>124306</v>
      </c>
      <c r="M31" s="8">
        <v>46486</v>
      </c>
      <c r="N31" s="8">
        <v>105385</v>
      </c>
      <c r="O31" s="8">
        <v>59279</v>
      </c>
      <c r="P31" s="8">
        <v>689756</v>
      </c>
      <c r="Q31" s="19">
        <f t="shared" si="0"/>
        <v>-1</v>
      </c>
    </row>
    <row r="32" spans="1:17" ht="24" customHeight="1">
      <c r="A32" s="12">
        <v>1399</v>
      </c>
      <c r="B32" s="12" t="s">
        <v>622</v>
      </c>
      <c r="C32" s="8">
        <v>704496</v>
      </c>
      <c r="D32" s="8">
        <v>1607</v>
      </c>
      <c r="E32" s="8">
        <v>14576</v>
      </c>
      <c r="F32" s="8">
        <v>108583</v>
      </c>
      <c r="G32" s="8">
        <v>20565</v>
      </c>
      <c r="H32" s="8">
        <v>369270</v>
      </c>
      <c r="I32" s="8">
        <v>28453</v>
      </c>
      <c r="J32" s="8">
        <v>19202</v>
      </c>
      <c r="K32" s="8">
        <v>5008</v>
      </c>
      <c r="L32" s="8">
        <v>8774</v>
      </c>
      <c r="M32" s="8">
        <v>25540</v>
      </c>
      <c r="N32" s="8">
        <v>6742</v>
      </c>
      <c r="O32" s="8">
        <v>4609</v>
      </c>
      <c r="P32" s="8">
        <v>91568</v>
      </c>
      <c r="Q32" s="19">
        <f t="shared" si="0"/>
        <v>-1</v>
      </c>
    </row>
    <row r="33" spans="1:17" ht="24" customHeight="1">
      <c r="A33" s="12">
        <v>1399</v>
      </c>
      <c r="B33" s="12" t="s">
        <v>623</v>
      </c>
      <c r="C33" s="8">
        <v>357138</v>
      </c>
      <c r="D33" s="8">
        <v>49352</v>
      </c>
      <c r="E33" s="8">
        <v>12500</v>
      </c>
      <c r="F33" s="8">
        <v>45270</v>
      </c>
      <c r="G33" s="8">
        <v>18667</v>
      </c>
      <c r="H33" s="8">
        <v>70603</v>
      </c>
      <c r="I33" s="8">
        <v>30690</v>
      </c>
      <c r="J33" s="8">
        <v>21038</v>
      </c>
      <c r="K33" s="8">
        <v>4360</v>
      </c>
      <c r="L33" s="8">
        <v>20566</v>
      </c>
      <c r="M33" s="8">
        <v>33369</v>
      </c>
      <c r="N33" s="8">
        <v>26757</v>
      </c>
      <c r="O33" s="8">
        <v>3585</v>
      </c>
      <c r="P33" s="8">
        <v>20380</v>
      </c>
      <c r="Q33" s="19">
        <f t="shared" si="0"/>
        <v>1</v>
      </c>
    </row>
    <row r="34" spans="1:17" ht="24" customHeight="1">
      <c r="A34" s="12">
        <v>1399</v>
      </c>
      <c r="B34" s="12" t="s">
        <v>624</v>
      </c>
      <c r="C34" s="8">
        <v>545741</v>
      </c>
      <c r="D34" s="8">
        <v>2466</v>
      </c>
      <c r="E34" s="8">
        <v>33227</v>
      </c>
      <c r="F34" s="8">
        <v>17478</v>
      </c>
      <c r="G34" s="8">
        <v>25621</v>
      </c>
      <c r="H34" s="8">
        <v>155185</v>
      </c>
      <c r="I34" s="8">
        <v>120623</v>
      </c>
      <c r="J34" s="8">
        <v>38214</v>
      </c>
      <c r="K34" s="8">
        <v>4894</v>
      </c>
      <c r="L34" s="8">
        <v>37965</v>
      </c>
      <c r="M34" s="8">
        <v>17316</v>
      </c>
      <c r="N34" s="8">
        <v>44992</v>
      </c>
      <c r="O34" s="8">
        <v>10159</v>
      </c>
      <c r="P34" s="8">
        <v>37602</v>
      </c>
      <c r="Q34" s="19">
        <f t="shared" si="0"/>
        <v>-1</v>
      </c>
    </row>
    <row r="35" spans="1:17" s="19" customFormat="1" ht="24" customHeight="1">
      <c r="A35" s="17"/>
      <c r="B35" s="18"/>
      <c r="C35" s="19">
        <f t="shared" ref="C35:P35" si="1">C3-SUM(C4:C34)</f>
        <v>2</v>
      </c>
      <c r="D35" s="19">
        <f t="shared" si="1"/>
        <v>0</v>
      </c>
      <c r="E35" s="19">
        <f t="shared" si="1"/>
        <v>-2</v>
      </c>
      <c r="F35" s="19">
        <f t="shared" si="1"/>
        <v>1</v>
      </c>
      <c r="G35" s="19">
        <f t="shared" si="1"/>
        <v>-2</v>
      </c>
      <c r="H35" s="19">
        <f t="shared" si="1"/>
        <v>-1</v>
      </c>
      <c r="I35" s="19">
        <f t="shared" si="1"/>
        <v>0</v>
      </c>
      <c r="J35" s="19">
        <f t="shared" si="1"/>
        <v>0</v>
      </c>
      <c r="K35" s="19">
        <f t="shared" si="1"/>
        <v>2</v>
      </c>
      <c r="L35" s="19">
        <f t="shared" si="1"/>
        <v>0</v>
      </c>
      <c r="M35" s="19">
        <f t="shared" si="1"/>
        <v>2</v>
      </c>
      <c r="N35" s="19">
        <f t="shared" si="1"/>
        <v>-2</v>
      </c>
      <c r="O35" s="19">
        <f t="shared" si="1"/>
        <v>-1</v>
      </c>
      <c r="P35" s="19">
        <f t="shared" si="1"/>
        <v>1</v>
      </c>
    </row>
  </sheetData>
  <mergeCells count="2">
    <mergeCell ref="C1:P1"/>
    <mergeCell ref="A1:B1"/>
  </mergeCells>
  <hyperlinks>
    <hyperlink ref="A1" location="'فهرست جداول'!A1" display="'فهرست جداول'!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E11"/>
  <sheetViews>
    <sheetView rightToLeft="1" tabSelected="1" zoomScaleNormal="100" workbookViewId="0">
      <selection activeCell="B3" sqref="B3"/>
    </sheetView>
  </sheetViews>
  <sheetFormatPr defaultRowHeight="24" customHeight="1"/>
  <cols>
    <col min="1" max="1" width="9.42578125" style="2" bestFit="1" customWidth="1"/>
    <col min="2" max="2" width="70.140625" style="2" customWidth="1"/>
    <col min="3" max="3" width="4" style="2" customWidth="1"/>
    <col min="4" max="4" width="11.140625" style="2" customWidth="1"/>
    <col min="5" max="5" width="71.7109375" style="2" customWidth="1"/>
    <col min="6" max="16384" width="9.140625" style="2"/>
  </cols>
  <sheetData>
    <row r="1" spans="1:5" ht="45" customHeight="1" thickBot="1">
      <c r="A1" s="40" t="s">
        <v>625</v>
      </c>
      <c r="B1" s="40"/>
      <c r="C1" s="40"/>
      <c r="D1" s="40"/>
      <c r="E1" s="40"/>
    </row>
    <row r="2" spans="1:5" ht="24" customHeight="1" thickBot="1">
      <c r="A2" s="3" t="s">
        <v>99</v>
      </c>
      <c r="B2" s="4" t="s">
        <v>130</v>
      </c>
      <c r="C2" s="5"/>
      <c r="D2" s="3" t="s">
        <v>116</v>
      </c>
      <c r="E2" s="4" t="s">
        <v>140</v>
      </c>
    </row>
    <row r="3" spans="1:5" ht="24" customHeight="1" thickBot="1">
      <c r="A3" s="3" t="s">
        <v>100</v>
      </c>
      <c r="B3" s="6" t="s">
        <v>131</v>
      </c>
      <c r="C3" s="7"/>
      <c r="D3" s="3" t="s">
        <v>149</v>
      </c>
      <c r="E3" s="6" t="s">
        <v>141</v>
      </c>
    </row>
    <row r="4" spans="1:5" ht="24" customHeight="1" thickBot="1">
      <c r="A4" s="3" t="s">
        <v>101</v>
      </c>
      <c r="B4" s="6" t="s">
        <v>132</v>
      </c>
      <c r="C4" s="7"/>
      <c r="D4" s="3" t="s">
        <v>106</v>
      </c>
      <c r="E4" s="6" t="s">
        <v>142</v>
      </c>
    </row>
    <row r="5" spans="1:5" ht="24" customHeight="1" thickBot="1">
      <c r="A5" s="3" t="s">
        <v>114</v>
      </c>
      <c r="B5" s="6" t="s">
        <v>133</v>
      </c>
      <c r="C5" s="7"/>
      <c r="D5" s="3" t="s">
        <v>107</v>
      </c>
      <c r="E5" s="6" t="s">
        <v>143</v>
      </c>
    </row>
    <row r="6" spans="1:5" ht="24" customHeight="1" thickBot="1">
      <c r="A6" s="3" t="s">
        <v>102</v>
      </c>
      <c r="B6" s="6" t="s">
        <v>134</v>
      </c>
      <c r="C6" s="7"/>
      <c r="D6" s="3" t="s">
        <v>150</v>
      </c>
      <c r="E6" s="6" t="s">
        <v>144</v>
      </c>
    </row>
    <row r="7" spans="1:5" ht="24" customHeight="1" thickBot="1">
      <c r="A7" s="3" t="s">
        <v>103</v>
      </c>
      <c r="B7" s="6" t="s">
        <v>135</v>
      </c>
      <c r="C7" s="7"/>
      <c r="D7" s="3" t="s">
        <v>118</v>
      </c>
      <c r="E7" s="6" t="s">
        <v>145</v>
      </c>
    </row>
    <row r="8" spans="1:5" ht="24" customHeight="1" thickBot="1">
      <c r="A8" s="3" t="s">
        <v>115</v>
      </c>
      <c r="B8" s="6" t="s">
        <v>136</v>
      </c>
      <c r="C8" s="7"/>
      <c r="D8" s="3" t="s">
        <v>108</v>
      </c>
      <c r="E8" s="6" t="s">
        <v>147</v>
      </c>
    </row>
    <row r="9" spans="1:5" ht="24" customHeight="1" thickBot="1">
      <c r="A9" s="3" t="s">
        <v>104</v>
      </c>
      <c r="B9" s="6" t="s">
        <v>137</v>
      </c>
      <c r="C9" s="7"/>
      <c r="D9" s="3" t="s">
        <v>151</v>
      </c>
      <c r="E9" s="6" t="s">
        <v>146</v>
      </c>
    </row>
    <row r="10" spans="1:5" ht="24" customHeight="1" thickBot="1">
      <c r="A10" s="3" t="s">
        <v>105</v>
      </c>
      <c r="B10" s="6" t="s">
        <v>138</v>
      </c>
      <c r="C10" s="7"/>
      <c r="D10" s="3" t="s">
        <v>119</v>
      </c>
      <c r="E10" s="6" t="s">
        <v>148</v>
      </c>
    </row>
    <row r="11" spans="1:5" ht="24" customHeight="1" thickBot="1">
      <c r="A11" s="3" t="s">
        <v>117</v>
      </c>
      <c r="B11" s="6" t="s">
        <v>139</v>
      </c>
      <c r="C11" s="7"/>
      <c r="D11" s="3" t="s">
        <v>120</v>
      </c>
      <c r="E11" s="6" t="s">
        <v>161</v>
      </c>
    </row>
  </sheetData>
  <mergeCells count="1">
    <mergeCell ref="A1:E1"/>
  </mergeCells>
  <hyperlinks>
    <hyperlink ref="A2" location="'T01'!A1" display="جدول 1"/>
    <hyperlink ref="A3" location="'T02'!A1" display="جدول 2"/>
    <hyperlink ref="A5" location="'T04'!A1" display="جدول 4"/>
    <hyperlink ref="A6" location="'T05'!A1" display="جدول 5"/>
    <hyperlink ref="A7" location="'T06'!A1" display="جدول 6"/>
    <hyperlink ref="A8" location="'T07'!A1" display="جدول7"/>
    <hyperlink ref="A9" location="'T08'!A1" display="جدول 8"/>
    <hyperlink ref="A10" location="'T09'!A1" display="جدول 9"/>
    <hyperlink ref="A11" location="'T10'!A1" display="جدول 10"/>
    <hyperlink ref="A4" location="'T03'!A1" display="جدول 3"/>
    <hyperlink ref="D2" location="'T11'!A1" display="جدول 11 "/>
    <hyperlink ref="D3" location="'T12'!A1" display="جدول 12"/>
    <hyperlink ref="D4" location="'T13'!A1" display="جدول 13"/>
    <hyperlink ref="D5" location="'T14'!A1" display="جدول 14"/>
    <hyperlink ref="D6" location="'T15'!A1" display="جدول 15 "/>
    <hyperlink ref="D7" location="'T16'!A1" display="جدول 16"/>
    <hyperlink ref="D8" location="'T17'!A1" display="جدول 17"/>
    <hyperlink ref="D9" location="'T18'!A1" display="جدول 18"/>
    <hyperlink ref="D10" location="'T19'!A1" display="جدول 19"/>
    <hyperlink ref="D11" location="'T20'!A1" display="جدول 2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rightToLeft="1" workbookViewId="0">
      <selection activeCell="O34" sqref="O1:O1048576"/>
    </sheetView>
  </sheetViews>
  <sheetFormatPr defaultColWidth="9.140625" defaultRowHeight="26.25" customHeight="1"/>
  <cols>
    <col min="1" max="1" width="9.140625" style="13"/>
    <col min="2" max="2" width="17.7109375" style="14" bestFit="1" customWidth="1"/>
    <col min="3" max="3" width="13.28515625" style="11" customWidth="1"/>
    <col min="4" max="4" width="18.85546875" style="11" customWidth="1"/>
    <col min="5" max="5" width="16.28515625" style="11" customWidth="1"/>
    <col min="6" max="7" width="13" style="11" customWidth="1"/>
    <col min="8" max="8" width="12.7109375" style="11" customWidth="1"/>
    <col min="9" max="9" width="14" style="11" customWidth="1"/>
    <col min="10" max="10" width="12.42578125" style="11" customWidth="1"/>
    <col min="11" max="11" width="12.85546875" style="11" customWidth="1"/>
    <col min="12" max="12" width="15.42578125" style="11" customWidth="1"/>
    <col min="13" max="13" width="16.140625" style="11" customWidth="1"/>
    <col min="14" max="14" width="13.85546875" style="11" customWidth="1"/>
    <col min="15" max="15" width="9.140625" style="19"/>
    <col min="16" max="16384" width="9.140625" style="11"/>
  </cols>
  <sheetData>
    <row r="1" spans="1:15" ht="33" customHeight="1" thickBot="1">
      <c r="A1" s="51" t="s">
        <v>160</v>
      </c>
      <c r="B1" s="51"/>
      <c r="C1" s="50" t="s">
        <v>166</v>
      </c>
      <c r="D1" s="50"/>
      <c r="E1" s="50"/>
      <c r="F1" s="50"/>
      <c r="G1" s="50"/>
      <c r="H1" s="50"/>
      <c r="I1" s="50"/>
      <c r="J1" s="50"/>
      <c r="K1" s="50"/>
      <c r="L1" s="50"/>
      <c r="M1" s="50"/>
      <c r="N1" s="50"/>
    </row>
    <row r="2" spans="1:15" ht="55.5" customHeight="1" thickBot="1">
      <c r="A2" s="32" t="s">
        <v>126</v>
      </c>
      <c r="B2" s="32" t="s">
        <v>153</v>
      </c>
      <c r="C2" s="39" t="s">
        <v>67</v>
      </c>
      <c r="D2" s="39" t="s">
        <v>68</v>
      </c>
      <c r="E2" s="39" t="s">
        <v>69</v>
      </c>
      <c r="F2" s="39" t="s">
        <v>70</v>
      </c>
      <c r="G2" s="39" t="s">
        <v>71</v>
      </c>
      <c r="H2" s="39" t="s">
        <v>72</v>
      </c>
      <c r="I2" s="39" t="s">
        <v>80</v>
      </c>
      <c r="J2" s="39" t="s">
        <v>81</v>
      </c>
      <c r="K2" s="39" t="s">
        <v>82</v>
      </c>
      <c r="L2" s="39" t="s">
        <v>83</v>
      </c>
      <c r="M2" s="39" t="s">
        <v>84</v>
      </c>
      <c r="N2" s="39" t="s">
        <v>79</v>
      </c>
    </row>
    <row r="3" spans="1:15" ht="26.25" customHeight="1">
      <c r="A3" s="12">
        <v>1399</v>
      </c>
      <c r="B3" s="12" t="s">
        <v>593</v>
      </c>
      <c r="C3" s="8">
        <v>4269688</v>
      </c>
      <c r="D3" s="8">
        <v>1532055</v>
      </c>
      <c r="E3" s="8">
        <v>966213</v>
      </c>
      <c r="F3" s="8">
        <v>199152</v>
      </c>
      <c r="G3" s="8">
        <v>0</v>
      </c>
      <c r="H3" s="8">
        <v>371483</v>
      </c>
      <c r="I3" s="8">
        <v>75016</v>
      </c>
      <c r="J3" s="8">
        <v>243</v>
      </c>
      <c r="K3" s="8">
        <v>7617</v>
      </c>
      <c r="L3" s="8">
        <v>23849</v>
      </c>
      <c r="M3" s="8">
        <v>26912</v>
      </c>
      <c r="N3" s="8">
        <v>1067148</v>
      </c>
      <c r="O3" s="19">
        <f>C3-SUM(D3:N3)</f>
        <v>0</v>
      </c>
    </row>
    <row r="4" spans="1:15" ht="26.25" customHeight="1">
      <c r="A4" s="12">
        <v>1399</v>
      </c>
      <c r="B4" s="12" t="s">
        <v>594</v>
      </c>
      <c r="C4" s="8">
        <v>29237</v>
      </c>
      <c r="D4" s="8">
        <v>16501</v>
      </c>
      <c r="E4" s="8">
        <v>6162</v>
      </c>
      <c r="F4" s="8">
        <v>462</v>
      </c>
      <c r="G4" s="8">
        <v>0</v>
      </c>
      <c r="H4" s="8">
        <v>1079</v>
      </c>
      <c r="I4" s="8">
        <v>0</v>
      </c>
      <c r="J4" s="8">
        <v>0</v>
      </c>
      <c r="K4" s="8">
        <v>0</v>
      </c>
      <c r="L4" s="8">
        <v>0</v>
      </c>
      <c r="M4" s="8">
        <v>0</v>
      </c>
      <c r="N4" s="8">
        <v>5034</v>
      </c>
      <c r="O4" s="19">
        <f t="shared" ref="O4:O34" si="0">C4-SUM(D4:N4)</f>
        <v>-1</v>
      </c>
    </row>
    <row r="5" spans="1:15" ht="26.25" customHeight="1">
      <c r="A5" s="12">
        <v>1399</v>
      </c>
      <c r="B5" s="12" t="s">
        <v>595</v>
      </c>
      <c r="C5" s="8">
        <v>11117</v>
      </c>
      <c r="D5" s="8">
        <v>261</v>
      </c>
      <c r="E5" s="8">
        <v>884</v>
      </c>
      <c r="F5" s="8">
        <v>0</v>
      </c>
      <c r="G5" s="8">
        <v>0</v>
      </c>
      <c r="H5" s="8">
        <v>0</v>
      </c>
      <c r="I5" s="8">
        <v>418</v>
      </c>
      <c r="J5" s="8">
        <v>30</v>
      </c>
      <c r="K5" s="8">
        <v>0</v>
      </c>
      <c r="L5" s="8">
        <v>0</v>
      </c>
      <c r="M5" s="8">
        <v>30</v>
      </c>
      <c r="N5" s="8">
        <v>9494</v>
      </c>
      <c r="O5" s="19">
        <f t="shared" si="0"/>
        <v>0</v>
      </c>
    </row>
    <row r="6" spans="1:15" ht="26.25" customHeight="1">
      <c r="A6" s="12">
        <v>1399</v>
      </c>
      <c r="B6" s="12" t="s">
        <v>596</v>
      </c>
      <c r="C6" s="8">
        <v>6805</v>
      </c>
      <c r="D6" s="8">
        <v>0</v>
      </c>
      <c r="E6" s="8">
        <v>683</v>
      </c>
      <c r="F6" s="8">
        <v>0</v>
      </c>
      <c r="G6" s="8">
        <v>0</v>
      </c>
      <c r="H6" s="8">
        <v>0</v>
      </c>
      <c r="I6" s="8">
        <v>389</v>
      </c>
      <c r="J6" s="8">
        <v>0</v>
      </c>
      <c r="K6" s="8">
        <v>57</v>
      </c>
      <c r="L6" s="8">
        <v>0</v>
      </c>
      <c r="M6" s="8">
        <v>0</v>
      </c>
      <c r="N6" s="8">
        <v>5677</v>
      </c>
      <c r="O6" s="19">
        <f t="shared" si="0"/>
        <v>-1</v>
      </c>
    </row>
    <row r="7" spans="1:15" ht="26.25" customHeight="1">
      <c r="A7" s="12">
        <v>1399</v>
      </c>
      <c r="B7" s="12" t="s">
        <v>597</v>
      </c>
      <c r="C7" s="8">
        <v>658796</v>
      </c>
      <c r="D7" s="8">
        <v>5128</v>
      </c>
      <c r="E7" s="8">
        <v>516116</v>
      </c>
      <c r="F7" s="8">
        <v>17015</v>
      </c>
      <c r="G7" s="8">
        <v>0</v>
      </c>
      <c r="H7" s="8">
        <v>0</v>
      </c>
      <c r="I7" s="8">
        <v>6470</v>
      </c>
      <c r="J7" s="8">
        <v>0</v>
      </c>
      <c r="K7" s="8">
        <v>111</v>
      </c>
      <c r="L7" s="8">
        <v>0</v>
      </c>
      <c r="M7" s="8">
        <v>0</v>
      </c>
      <c r="N7" s="8">
        <v>113956</v>
      </c>
      <c r="O7" s="19">
        <f t="shared" si="0"/>
        <v>0</v>
      </c>
    </row>
    <row r="8" spans="1:15" ht="26.25" customHeight="1">
      <c r="A8" s="12">
        <v>1399</v>
      </c>
      <c r="B8" s="12" t="s">
        <v>598</v>
      </c>
      <c r="C8" s="8">
        <v>557442</v>
      </c>
      <c r="D8" s="8">
        <v>511223</v>
      </c>
      <c r="E8" s="8">
        <v>20610</v>
      </c>
      <c r="F8" s="8">
        <v>0</v>
      </c>
      <c r="G8" s="8">
        <v>0</v>
      </c>
      <c r="H8" s="8">
        <v>306</v>
      </c>
      <c r="I8" s="8">
        <v>6095</v>
      </c>
      <c r="J8" s="8">
        <v>213</v>
      </c>
      <c r="K8" s="8">
        <v>0</v>
      </c>
      <c r="L8" s="8">
        <v>232</v>
      </c>
      <c r="M8" s="8">
        <v>0</v>
      </c>
      <c r="N8" s="8">
        <v>18762</v>
      </c>
      <c r="O8" s="19">
        <f t="shared" si="0"/>
        <v>1</v>
      </c>
    </row>
    <row r="9" spans="1:15" ht="26.25" customHeight="1">
      <c r="A9" s="12">
        <v>1399</v>
      </c>
      <c r="B9" s="12" t="s">
        <v>599</v>
      </c>
      <c r="C9" s="8">
        <v>0</v>
      </c>
      <c r="D9" s="8">
        <v>0</v>
      </c>
      <c r="E9" s="8">
        <v>0</v>
      </c>
      <c r="F9" s="8">
        <v>0</v>
      </c>
      <c r="G9" s="8">
        <v>0</v>
      </c>
      <c r="H9" s="8">
        <v>0</v>
      </c>
      <c r="I9" s="8">
        <v>0</v>
      </c>
      <c r="J9" s="8">
        <v>0</v>
      </c>
      <c r="K9" s="8">
        <v>0</v>
      </c>
      <c r="L9" s="8">
        <v>0</v>
      </c>
      <c r="M9" s="8">
        <v>0</v>
      </c>
      <c r="N9" s="8">
        <v>0</v>
      </c>
      <c r="O9" s="19">
        <f t="shared" si="0"/>
        <v>0</v>
      </c>
    </row>
    <row r="10" spans="1:15" ht="26.25" customHeight="1">
      <c r="A10" s="12">
        <v>1399</v>
      </c>
      <c r="B10" s="12" t="s">
        <v>600</v>
      </c>
      <c r="C10" s="8">
        <v>8890</v>
      </c>
      <c r="D10" s="8">
        <v>0</v>
      </c>
      <c r="E10" s="8">
        <v>151</v>
      </c>
      <c r="F10" s="8">
        <v>7508</v>
      </c>
      <c r="G10" s="8">
        <v>0</v>
      </c>
      <c r="H10" s="8">
        <v>397</v>
      </c>
      <c r="I10" s="8">
        <v>56</v>
      </c>
      <c r="J10" s="8">
        <v>0</v>
      </c>
      <c r="K10" s="8">
        <v>0</v>
      </c>
      <c r="L10" s="8">
        <v>0</v>
      </c>
      <c r="M10" s="8">
        <v>0</v>
      </c>
      <c r="N10" s="8">
        <v>778</v>
      </c>
      <c r="O10" s="19">
        <f t="shared" si="0"/>
        <v>0</v>
      </c>
    </row>
    <row r="11" spans="1:15" ht="26.25" customHeight="1">
      <c r="A11" s="12">
        <v>1399</v>
      </c>
      <c r="B11" s="12" t="s">
        <v>601</v>
      </c>
      <c r="C11" s="8">
        <v>1182035</v>
      </c>
      <c r="D11" s="8">
        <v>851271</v>
      </c>
      <c r="E11" s="8">
        <v>33016</v>
      </c>
      <c r="F11" s="8">
        <v>17086</v>
      </c>
      <c r="G11" s="8">
        <v>0</v>
      </c>
      <c r="H11" s="8">
        <v>905</v>
      </c>
      <c r="I11" s="8">
        <v>6829</v>
      </c>
      <c r="J11" s="8">
        <v>0</v>
      </c>
      <c r="K11" s="8">
        <v>6623</v>
      </c>
      <c r="L11" s="8">
        <v>60</v>
      </c>
      <c r="M11" s="8">
        <v>261</v>
      </c>
      <c r="N11" s="8">
        <v>265984</v>
      </c>
      <c r="O11" s="19">
        <f t="shared" si="0"/>
        <v>0</v>
      </c>
    </row>
    <row r="12" spans="1:15" ht="26.25" customHeight="1">
      <c r="A12" s="12">
        <v>1399</v>
      </c>
      <c r="B12" s="12" t="s">
        <v>602</v>
      </c>
      <c r="C12" s="8">
        <v>2319</v>
      </c>
      <c r="D12" s="8">
        <v>0</v>
      </c>
      <c r="E12" s="8">
        <v>0</v>
      </c>
      <c r="F12" s="8">
        <v>0</v>
      </c>
      <c r="G12" s="8">
        <v>0</v>
      </c>
      <c r="H12" s="8">
        <v>1477</v>
      </c>
      <c r="I12" s="8">
        <v>0</v>
      </c>
      <c r="J12" s="8">
        <v>0</v>
      </c>
      <c r="K12" s="8">
        <v>0</v>
      </c>
      <c r="L12" s="8">
        <v>0</v>
      </c>
      <c r="M12" s="8">
        <v>0</v>
      </c>
      <c r="N12" s="8">
        <v>842</v>
      </c>
      <c r="O12" s="19">
        <f t="shared" si="0"/>
        <v>0</v>
      </c>
    </row>
    <row r="13" spans="1:15" ht="26.25" customHeight="1">
      <c r="A13" s="12">
        <v>1399</v>
      </c>
      <c r="B13" s="12" t="s">
        <v>603</v>
      </c>
      <c r="C13" s="8">
        <v>17502</v>
      </c>
      <c r="D13" s="8">
        <v>0</v>
      </c>
      <c r="E13" s="8">
        <v>0</v>
      </c>
      <c r="F13" s="8">
        <v>0</v>
      </c>
      <c r="G13" s="8">
        <v>0</v>
      </c>
      <c r="H13" s="8">
        <v>0</v>
      </c>
      <c r="I13" s="8">
        <v>0</v>
      </c>
      <c r="J13" s="8">
        <v>0</v>
      </c>
      <c r="K13" s="8">
        <v>0</v>
      </c>
      <c r="L13" s="8">
        <v>0</v>
      </c>
      <c r="M13" s="8">
        <v>16800</v>
      </c>
      <c r="N13" s="8">
        <v>702</v>
      </c>
      <c r="O13" s="19">
        <f t="shared" si="0"/>
        <v>0</v>
      </c>
    </row>
    <row r="14" spans="1:15" ht="26.25" customHeight="1">
      <c r="A14" s="12">
        <v>1399</v>
      </c>
      <c r="B14" s="12" t="s">
        <v>604</v>
      </c>
      <c r="C14" s="8">
        <v>81627</v>
      </c>
      <c r="D14" s="8">
        <v>60</v>
      </c>
      <c r="E14" s="8">
        <v>18920</v>
      </c>
      <c r="F14" s="8">
        <v>0</v>
      </c>
      <c r="G14" s="8">
        <v>0</v>
      </c>
      <c r="H14" s="8">
        <v>0</v>
      </c>
      <c r="I14" s="8">
        <v>4425</v>
      </c>
      <c r="J14" s="8">
        <v>0</v>
      </c>
      <c r="K14" s="8">
        <v>20</v>
      </c>
      <c r="L14" s="8">
        <v>11466</v>
      </c>
      <c r="M14" s="8">
        <v>0</v>
      </c>
      <c r="N14" s="8">
        <v>46736</v>
      </c>
      <c r="O14" s="19">
        <f t="shared" si="0"/>
        <v>0</v>
      </c>
    </row>
    <row r="15" spans="1:15" ht="26.25" customHeight="1">
      <c r="A15" s="12">
        <v>1399</v>
      </c>
      <c r="B15" s="12" t="s">
        <v>605</v>
      </c>
      <c r="C15" s="8">
        <v>46701</v>
      </c>
      <c r="D15" s="8">
        <v>33587</v>
      </c>
      <c r="E15" s="8">
        <v>0</v>
      </c>
      <c r="F15" s="8">
        <v>12000</v>
      </c>
      <c r="G15" s="8">
        <v>0</v>
      </c>
      <c r="H15" s="8">
        <v>144</v>
      </c>
      <c r="I15" s="8">
        <v>460</v>
      </c>
      <c r="J15" s="8">
        <v>0</v>
      </c>
      <c r="K15" s="8">
        <v>0</v>
      </c>
      <c r="L15" s="8">
        <v>0</v>
      </c>
      <c r="M15" s="8">
        <v>0</v>
      </c>
      <c r="N15" s="8">
        <v>510</v>
      </c>
      <c r="O15" s="19">
        <f t="shared" si="0"/>
        <v>0</v>
      </c>
    </row>
    <row r="16" spans="1:15" ht="26.25" customHeight="1">
      <c r="A16" s="12">
        <v>1399</v>
      </c>
      <c r="B16" s="12" t="s">
        <v>606</v>
      </c>
      <c r="C16" s="8">
        <v>157300</v>
      </c>
      <c r="D16" s="8">
        <v>83455</v>
      </c>
      <c r="E16" s="8">
        <v>0</v>
      </c>
      <c r="F16" s="8">
        <v>3923</v>
      </c>
      <c r="G16" s="8">
        <v>0</v>
      </c>
      <c r="H16" s="8">
        <v>33114</v>
      </c>
      <c r="I16" s="8">
        <v>0</v>
      </c>
      <c r="J16" s="8">
        <v>0</v>
      </c>
      <c r="K16" s="8">
        <v>0</v>
      </c>
      <c r="L16" s="8">
        <v>0</v>
      </c>
      <c r="M16" s="8">
        <v>0</v>
      </c>
      <c r="N16" s="8">
        <v>36808</v>
      </c>
      <c r="O16" s="19">
        <f t="shared" si="0"/>
        <v>0</v>
      </c>
    </row>
    <row r="17" spans="1:15" ht="26.25" customHeight="1">
      <c r="A17" s="12">
        <v>1399</v>
      </c>
      <c r="B17" s="12" t="s">
        <v>607</v>
      </c>
      <c r="C17" s="8">
        <v>28093</v>
      </c>
      <c r="D17" s="8">
        <v>0</v>
      </c>
      <c r="E17" s="8">
        <v>86</v>
      </c>
      <c r="F17" s="8">
        <v>100</v>
      </c>
      <c r="G17" s="8">
        <v>0</v>
      </c>
      <c r="H17" s="8">
        <v>988</v>
      </c>
      <c r="I17" s="8">
        <v>603</v>
      </c>
      <c r="J17" s="8">
        <v>0</v>
      </c>
      <c r="K17" s="8">
        <v>0</v>
      </c>
      <c r="L17" s="8">
        <v>1810</v>
      </c>
      <c r="M17" s="8">
        <v>0</v>
      </c>
      <c r="N17" s="8">
        <v>24506</v>
      </c>
      <c r="O17" s="19">
        <f t="shared" si="0"/>
        <v>0</v>
      </c>
    </row>
    <row r="18" spans="1:15" ht="26.25" customHeight="1">
      <c r="A18" s="12">
        <v>1399</v>
      </c>
      <c r="B18" s="12" t="s">
        <v>608</v>
      </c>
      <c r="C18" s="8">
        <v>33835</v>
      </c>
      <c r="D18" s="8">
        <v>0</v>
      </c>
      <c r="E18" s="8">
        <v>0</v>
      </c>
      <c r="F18" s="8">
        <v>1392</v>
      </c>
      <c r="G18" s="8">
        <v>0</v>
      </c>
      <c r="H18" s="8">
        <v>0</v>
      </c>
      <c r="I18" s="8">
        <v>831</v>
      </c>
      <c r="J18" s="8">
        <v>0</v>
      </c>
      <c r="K18" s="8">
        <v>57</v>
      </c>
      <c r="L18" s="8">
        <v>0</v>
      </c>
      <c r="M18" s="8">
        <v>4860</v>
      </c>
      <c r="N18" s="8">
        <v>26695</v>
      </c>
      <c r="O18" s="19">
        <f t="shared" si="0"/>
        <v>0</v>
      </c>
    </row>
    <row r="19" spans="1:15" ht="26.25" customHeight="1">
      <c r="A19" s="12">
        <v>1399</v>
      </c>
      <c r="B19" s="12" t="s">
        <v>609</v>
      </c>
      <c r="C19" s="8">
        <v>50754</v>
      </c>
      <c r="D19" s="8">
        <v>0</v>
      </c>
      <c r="E19" s="8">
        <v>0</v>
      </c>
      <c r="F19" s="8">
        <v>0</v>
      </c>
      <c r="G19" s="8">
        <v>0</v>
      </c>
      <c r="H19" s="8">
        <v>50501</v>
      </c>
      <c r="I19" s="8">
        <v>253</v>
      </c>
      <c r="J19" s="8">
        <v>0</v>
      </c>
      <c r="K19" s="8">
        <v>0</v>
      </c>
      <c r="L19" s="8">
        <v>0</v>
      </c>
      <c r="M19" s="8">
        <v>0</v>
      </c>
      <c r="N19" s="8">
        <v>0</v>
      </c>
      <c r="O19" s="19">
        <f t="shared" si="0"/>
        <v>0</v>
      </c>
    </row>
    <row r="20" spans="1:15" ht="26.25" customHeight="1">
      <c r="A20" s="12">
        <v>1399</v>
      </c>
      <c r="B20" s="12" t="s">
        <v>610</v>
      </c>
      <c r="C20" s="8">
        <v>124713</v>
      </c>
      <c r="D20" s="8">
        <v>27784</v>
      </c>
      <c r="E20" s="8">
        <v>370</v>
      </c>
      <c r="F20" s="8">
        <v>5522</v>
      </c>
      <c r="G20" s="8">
        <v>0</v>
      </c>
      <c r="H20" s="8">
        <v>1380</v>
      </c>
      <c r="I20" s="8">
        <v>0</v>
      </c>
      <c r="J20" s="8">
        <v>0</v>
      </c>
      <c r="K20" s="8">
        <v>0</v>
      </c>
      <c r="L20" s="8">
        <v>7149</v>
      </c>
      <c r="M20" s="8">
        <v>4961</v>
      </c>
      <c r="N20" s="8">
        <v>77547</v>
      </c>
      <c r="O20" s="19">
        <f t="shared" si="0"/>
        <v>0</v>
      </c>
    </row>
    <row r="21" spans="1:15" ht="26.25" customHeight="1">
      <c r="A21" s="12">
        <v>1399</v>
      </c>
      <c r="B21" s="12" t="s">
        <v>611</v>
      </c>
      <c r="C21" s="8">
        <v>564429</v>
      </c>
      <c r="D21" s="8">
        <v>0</v>
      </c>
      <c r="E21" s="8">
        <v>358702</v>
      </c>
      <c r="F21" s="8">
        <v>0</v>
      </c>
      <c r="G21" s="8">
        <v>0</v>
      </c>
      <c r="H21" s="8">
        <v>69567</v>
      </c>
      <c r="I21" s="8">
        <v>488</v>
      </c>
      <c r="J21" s="8">
        <v>0</v>
      </c>
      <c r="K21" s="8">
        <v>0</v>
      </c>
      <c r="L21" s="8">
        <v>8</v>
      </c>
      <c r="M21" s="8">
        <v>0</v>
      </c>
      <c r="N21" s="8">
        <v>135664</v>
      </c>
      <c r="O21" s="19">
        <f t="shared" si="0"/>
        <v>0</v>
      </c>
    </row>
    <row r="22" spans="1:15" ht="26.25" customHeight="1">
      <c r="A22" s="12">
        <v>1399</v>
      </c>
      <c r="B22" s="12" t="s">
        <v>612</v>
      </c>
      <c r="C22" s="8">
        <v>185298</v>
      </c>
      <c r="D22" s="8">
        <v>2785</v>
      </c>
      <c r="E22" s="8">
        <v>171</v>
      </c>
      <c r="F22" s="8">
        <v>0</v>
      </c>
      <c r="G22" s="8">
        <v>0</v>
      </c>
      <c r="H22" s="8">
        <v>139258</v>
      </c>
      <c r="I22" s="8">
        <v>0</v>
      </c>
      <c r="J22" s="8">
        <v>0</v>
      </c>
      <c r="K22" s="8">
        <v>0</v>
      </c>
      <c r="L22" s="8">
        <v>0</v>
      </c>
      <c r="M22" s="8">
        <v>0</v>
      </c>
      <c r="N22" s="8">
        <v>43084</v>
      </c>
      <c r="O22" s="19">
        <f t="shared" si="0"/>
        <v>0</v>
      </c>
    </row>
    <row r="23" spans="1:15" ht="26.25" customHeight="1">
      <c r="A23" s="12">
        <v>1399</v>
      </c>
      <c r="B23" s="12" t="s">
        <v>613</v>
      </c>
      <c r="C23" s="8">
        <v>4531</v>
      </c>
      <c r="D23" s="8">
        <v>0</v>
      </c>
      <c r="E23" s="8">
        <v>0</v>
      </c>
      <c r="F23" s="8">
        <v>0</v>
      </c>
      <c r="G23" s="8">
        <v>0</v>
      </c>
      <c r="H23" s="8">
        <v>881</v>
      </c>
      <c r="I23" s="8">
        <v>3580</v>
      </c>
      <c r="J23" s="8">
        <v>0</v>
      </c>
      <c r="K23" s="8">
        <v>0</v>
      </c>
      <c r="L23" s="8">
        <v>70</v>
      </c>
      <c r="M23" s="8">
        <v>0</v>
      </c>
      <c r="N23" s="8">
        <v>0</v>
      </c>
      <c r="O23" s="19">
        <f t="shared" si="0"/>
        <v>0</v>
      </c>
    </row>
    <row r="24" spans="1:15" ht="26.25" customHeight="1">
      <c r="A24" s="12">
        <v>1399</v>
      </c>
      <c r="B24" s="12" t="s">
        <v>614</v>
      </c>
      <c r="C24" s="8">
        <v>4117</v>
      </c>
      <c r="D24" s="8">
        <v>0</v>
      </c>
      <c r="E24" s="8">
        <v>313</v>
      </c>
      <c r="F24" s="8">
        <v>0</v>
      </c>
      <c r="G24" s="8">
        <v>0</v>
      </c>
      <c r="H24" s="8">
        <v>0</v>
      </c>
      <c r="I24" s="8">
        <v>0</v>
      </c>
      <c r="J24" s="8">
        <v>0</v>
      </c>
      <c r="K24" s="8">
        <v>0</v>
      </c>
      <c r="L24" s="8">
        <v>3005</v>
      </c>
      <c r="M24" s="8">
        <v>0</v>
      </c>
      <c r="N24" s="8">
        <v>799</v>
      </c>
      <c r="O24" s="19">
        <f t="shared" si="0"/>
        <v>0</v>
      </c>
    </row>
    <row r="25" spans="1:15" ht="26.25" customHeight="1">
      <c r="A25" s="12">
        <v>1399</v>
      </c>
      <c r="B25" s="12" t="s">
        <v>615</v>
      </c>
      <c r="C25" s="8">
        <v>3124</v>
      </c>
      <c r="D25" s="8">
        <v>0</v>
      </c>
      <c r="E25" s="8">
        <v>0</v>
      </c>
      <c r="F25" s="8">
        <v>0</v>
      </c>
      <c r="G25" s="8">
        <v>0</v>
      </c>
      <c r="H25" s="8">
        <v>3123</v>
      </c>
      <c r="I25" s="8">
        <v>0</v>
      </c>
      <c r="J25" s="8">
        <v>0</v>
      </c>
      <c r="K25" s="8">
        <v>0</v>
      </c>
      <c r="L25" s="8">
        <v>0</v>
      </c>
      <c r="M25" s="8">
        <v>0</v>
      </c>
      <c r="N25" s="8">
        <v>1</v>
      </c>
      <c r="O25" s="19">
        <f t="shared" si="0"/>
        <v>0</v>
      </c>
    </row>
    <row r="26" spans="1:15" ht="26.25" customHeight="1">
      <c r="A26" s="12">
        <v>1399</v>
      </c>
      <c r="B26" s="12" t="s">
        <v>616</v>
      </c>
      <c r="C26" s="8">
        <v>0</v>
      </c>
      <c r="D26" s="8">
        <v>0</v>
      </c>
      <c r="E26" s="8">
        <v>0</v>
      </c>
      <c r="F26" s="8">
        <v>0</v>
      </c>
      <c r="G26" s="8">
        <v>0</v>
      </c>
      <c r="H26" s="8">
        <v>0</v>
      </c>
      <c r="I26" s="8">
        <v>0</v>
      </c>
      <c r="J26" s="8">
        <v>0</v>
      </c>
      <c r="K26" s="8">
        <v>0</v>
      </c>
      <c r="L26" s="8">
        <v>0</v>
      </c>
      <c r="M26" s="8">
        <v>0</v>
      </c>
      <c r="N26" s="8">
        <v>0</v>
      </c>
      <c r="O26" s="19">
        <f t="shared" si="0"/>
        <v>0</v>
      </c>
    </row>
    <row r="27" spans="1:15" ht="26.25" customHeight="1">
      <c r="A27" s="12">
        <v>1399</v>
      </c>
      <c r="B27" s="12" t="s">
        <v>617</v>
      </c>
      <c r="C27" s="8">
        <v>80375</v>
      </c>
      <c r="D27" s="8">
        <v>0</v>
      </c>
      <c r="E27" s="8">
        <v>1477</v>
      </c>
      <c r="F27" s="8">
        <v>0</v>
      </c>
      <c r="G27" s="8">
        <v>0</v>
      </c>
      <c r="H27" s="8">
        <v>940</v>
      </c>
      <c r="I27" s="8">
        <v>0</v>
      </c>
      <c r="J27" s="8">
        <v>0</v>
      </c>
      <c r="K27" s="8">
        <v>0</v>
      </c>
      <c r="L27" s="8">
        <v>0</v>
      </c>
      <c r="M27" s="8">
        <v>0</v>
      </c>
      <c r="N27" s="8">
        <v>77958</v>
      </c>
      <c r="O27" s="19">
        <f t="shared" si="0"/>
        <v>0</v>
      </c>
    </row>
    <row r="28" spans="1:15" ht="26.25" customHeight="1">
      <c r="A28" s="12">
        <v>1399</v>
      </c>
      <c r="B28" s="12" t="s">
        <v>618</v>
      </c>
      <c r="C28" s="8">
        <v>82391</v>
      </c>
      <c r="D28" s="8">
        <v>0</v>
      </c>
      <c r="E28" s="8">
        <v>3195</v>
      </c>
      <c r="F28" s="8">
        <v>2345</v>
      </c>
      <c r="G28" s="8">
        <v>0</v>
      </c>
      <c r="H28" s="8">
        <v>6576</v>
      </c>
      <c r="I28" s="8">
        <v>34005</v>
      </c>
      <c r="J28" s="8">
        <v>0</v>
      </c>
      <c r="K28" s="8">
        <v>0</v>
      </c>
      <c r="L28" s="8">
        <v>0</v>
      </c>
      <c r="M28" s="8">
        <v>0</v>
      </c>
      <c r="N28" s="8">
        <v>36271</v>
      </c>
      <c r="O28" s="19">
        <f t="shared" si="0"/>
        <v>-1</v>
      </c>
    </row>
    <row r="29" spans="1:15" ht="26.25" customHeight="1">
      <c r="A29" s="12">
        <v>1399</v>
      </c>
      <c r="B29" s="12" t="s">
        <v>619</v>
      </c>
      <c r="C29" s="8">
        <v>7214</v>
      </c>
      <c r="D29" s="8">
        <v>0</v>
      </c>
      <c r="E29" s="8">
        <v>0</v>
      </c>
      <c r="F29" s="8">
        <v>0</v>
      </c>
      <c r="G29" s="8">
        <v>0</v>
      </c>
      <c r="H29" s="8">
        <v>4314</v>
      </c>
      <c r="I29" s="8">
        <v>2100</v>
      </c>
      <c r="J29" s="8">
        <v>0</v>
      </c>
      <c r="K29" s="8">
        <v>750</v>
      </c>
      <c r="L29" s="8">
        <v>50</v>
      </c>
      <c r="M29" s="8">
        <v>0</v>
      </c>
      <c r="N29" s="8">
        <v>0</v>
      </c>
      <c r="O29" s="19">
        <f t="shared" si="0"/>
        <v>0</v>
      </c>
    </row>
    <row r="30" spans="1:15" ht="26.25" customHeight="1">
      <c r="A30" s="12">
        <v>1399</v>
      </c>
      <c r="B30" s="12" t="s">
        <v>620</v>
      </c>
      <c r="C30" s="8">
        <v>154152</v>
      </c>
      <c r="D30" s="8">
        <v>0</v>
      </c>
      <c r="E30" s="8">
        <v>200</v>
      </c>
      <c r="F30" s="8">
        <v>131798</v>
      </c>
      <c r="G30" s="8">
        <v>0</v>
      </c>
      <c r="H30" s="8">
        <v>2528</v>
      </c>
      <c r="I30" s="8">
        <v>0</v>
      </c>
      <c r="J30" s="8">
        <v>0</v>
      </c>
      <c r="K30" s="8">
        <v>0</v>
      </c>
      <c r="L30" s="8">
        <v>0</v>
      </c>
      <c r="M30" s="8">
        <v>0</v>
      </c>
      <c r="N30" s="8">
        <v>19625</v>
      </c>
      <c r="O30" s="19">
        <f t="shared" si="0"/>
        <v>1</v>
      </c>
    </row>
    <row r="31" spans="1:15" ht="26.25" customHeight="1">
      <c r="A31" s="12">
        <v>1399</v>
      </c>
      <c r="B31" s="12" t="s">
        <v>621</v>
      </c>
      <c r="C31" s="8">
        <v>19493</v>
      </c>
      <c r="D31" s="8">
        <v>0</v>
      </c>
      <c r="E31" s="8">
        <v>3638</v>
      </c>
      <c r="F31" s="8">
        <v>0</v>
      </c>
      <c r="G31" s="8">
        <v>0</v>
      </c>
      <c r="H31" s="8">
        <v>0</v>
      </c>
      <c r="I31" s="8">
        <v>7906</v>
      </c>
      <c r="J31" s="8">
        <v>0</v>
      </c>
      <c r="K31" s="8">
        <v>0</v>
      </c>
      <c r="L31" s="8">
        <v>0</v>
      </c>
      <c r="M31" s="8">
        <v>0</v>
      </c>
      <c r="N31" s="8">
        <v>7950</v>
      </c>
      <c r="O31" s="19">
        <f t="shared" si="0"/>
        <v>-1</v>
      </c>
    </row>
    <row r="32" spans="1:15" ht="26.25" customHeight="1">
      <c r="A32" s="12">
        <v>1399</v>
      </c>
      <c r="B32" s="12" t="s">
        <v>622</v>
      </c>
      <c r="C32" s="8">
        <v>151755</v>
      </c>
      <c r="D32" s="8">
        <v>0</v>
      </c>
      <c r="E32" s="8">
        <v>800</v>
      </c>
      <c r="F32" s="8">
        <v>0</v>
      </c>
      <c r="G32" s="8">
        <v>0</v>
      </c>
      <c r="H32" s="8">
        <v>54003</v>
      </c>
      <c r="I32" s="8">
        <v>0</v>
      </c>
      <c r="J32" s="8">
        <v>0</v>
      </c>
      <c r="K32" s="8">
        <v>0</v>
      </c>
      <c r="L32" s="8">
        <v>0</v>
      </c>
      <c r="M32" s="8">
        <v>0</v>
      </c>
      <c r="N32" s="8">
        <v>96952</v>
      </c>
      <c r="O32" s="19">
        <f t="shared" si="0"/>
        <v>0</v>
      </c>
    </row>
    <row r="33" spans="1:15" ht="26.25" customHeight="1">
      <c r="A33" s="12">
        <v>1399</v>
      </c>
      <c r="B33" s="12" t="s">
        <v>623</v>
      </c>
      <c r="C33" s="8">
        <v>7808</v>
      </c>
      <c r="D33" s="8">
        <v>0</v>
      </c>
      <c r="E33" s="8">
        <v>557</v>
      </c>
      <c r="F33" s="8">
        <v>0</v>
      </c>
      <c r="G33" s="8">
        <v>0</v>
      </c>
      <c r="H33" s="8">
        <v>0</v>
      </c>
      <c r="I33" s="8">
        <v>110</v>
      </c>
      <c r="J33" s="8">
        <v>0</v>
      </c>
      <c r="K33" s="8">
        <v>0</v>
      </c>
      <c r="L33" s="8">
        <v>0</v>
      </c>
      <c r="M33" s="8">
        <v>0</v>
      </c>
      <c r="N33" s="8">
        <v>7141</v>
      </c>
      <c r="O33" s="19">
        <f t="shared" si="0"/>
        <v>0</v>
      </c>
    </row>
    <row r="34" spans="1:15" ht="26.25" customHeight="1">
      <c r="A34" s="12">
        <v>1399</v>
      </c>
      <c r="B34" s="12" t="s">
        <v>624</v>
      </c>
      <c r="C34" s="8">
        <v>7834</v>
      </c>
      <c r="D34" s="8">
        <v>0</v>
      </c>
      <c r="E34" s="8">
        <v>160</v>
      </c>
      <c r="F34" s="8">
        <v>0</v>
      </c>
      <c r="G34" s="8">
        <v>0</v>
      </c>
      <c r="H34" s="8">
        <v>0</v>
      </c>
      <c r="I34" s="8">
        <v>0</v>
      </c>
      <c r="J34" s="8">
        <v>0</v>
      </c>
      <c r="K34" s="8">
        <v>0</v>
      </c>
      <c r="L34" s="8">
        <v>0</v>
      </c>
      <c r="M34" s="8">
        <v>0</v>
      </c>
      <c r="N34" s="8">
        <v>7674</v>
      </c>
      <c r="O34" s="19">
        <f t="shared" si="0"/>
        <v>0</v>
      </c>
    </row>
    <row r="35" spans="1:15" s="19" customFormat="1" ht="26.25" customHeight="1">
      <c r="A35" s="17"/>
      <c r="B35" s="18"/>
      <c r="C35" s="19">
        <f t="shared" ref="C35:N35" si="1">C3-SUM(C4:C34)</f>
        <v>1</v>
      </c>
      <c r="D35" s="19">
        <f t="shared" si="1"/>
        <v>0</v>
      </c>
      <c r="E35" s="19">
        <f t="shared" si="1"/>
        <v>2</v>
      </c>
      <c r="F35" s="19">
        <f t="shared" si="1"/>
        <v>1</v>
      </c>
      <c r="G35" s="19">
        <f t="shared" si="1"/>
        <v>0</v>
      </c>
      <c r="H35" s="19">
        <f t="shared" si="1"/>
        <v>2</v>
      </c>
      <c r="I35" s="19">
        <f t="shared" si="1"/>
        <v>-2</v>
      </c>
      <c r="J35" s="19">
        <f t="shared" si="1"/>
        <v>0</v>
      </c>
      <c r="K35" s="19">
        <f t="shared" si="1"/>
        <v>-1</v>
      </c>
      <c r="L35" s="19">
        <f t="shared" si="1"/>
        <v>-1</v>
      </c>
      <c r="M35" s="19">
        <f t="shared" si="1"/>
        <v>0</v>
      </c>
      <c r="N35" s="19">
        <f t="shared" si="1"/>
        <v>-2</v>
      </c>
    </row>
  </sheetData>
  <mergeCells count="2">
    <mergeCell ref="C1:N1"/>
    <mergeCell ref="A1:B1"/>
  </mergeCells>
  <hyperlinks>
    <hyperlink ref="A1" location="'فهرست جداول'!A1" display="'فهرست جداول'!A1"/>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6"/>
  <sheetViews>
    <sheetView rightToLeft="1" workbookViewId="0">
      <selection sqref="A1:B1"/>
    </sheetView>
  </sheetViews>
  <sheetFormatPr defaultColWidth="9.140625" defaultRowHeight="26.25" customHeight="1"/>
  <cols>
    <col min="1" max="1" width="9.140625" style="13"/>
    <col min="2" max="2" width="17.7109375" style="14" bestFit="1" customWidth="1"/>
    <col min="3" max="3" width="15.42578125" style="11" customWidth="1"/>
    <col min="4" max="4" width="16.42578125" style="11" customWidth="1"/>
    <col min="5" max="5" width="16.28515625" style="11" customWidth="1"/>
    <col min="6" max="6" width="16" style="11" customWidth="1"/>
    <col min="7" max="7" width="13" style="11" customWidth="1"/>
    <col min="8" max="8" width="12.7109375" style="11" customWidth="1"/>
    <col min="9" max="9" width="12.28515625" style="11" customWidth="1"/>
    <col min="10" max="10" width="12.42578125" style="11" customWidth="1"/>
    <col min="11" max="11" width="15.7109375" style="11" customWidth="1"/>
    <col min="12" max="12" width="14.42578125" style="11" customWidth="1"/>
    <col min="13" max="13" width="14.140625" style="11" customWidth="1"/>
    <col min="14" max="14" width="13.85546875" style="11" customWidth="1"/>
    <col min="15" max="15" width="17" style="11" bestFit="1" customWidth="1"/>
    <col min="16" max="16" width="12" style="11" customWidth="1"/>
    <col min="17" max="17" width="17.28515625" style="11" bestFit="1" customWidth="1"/>
    <col min="18" max="18" width="15.42578125" style="11" customWidth="1"/>
    <col min="19" max="20" width="15.7109375" style="11" customWidth="1"/>
    <col min="21" max="21" width="15.28515625" style="11" customWidth="1"/>
    <col min="22" max="22" width="19.140625" style="11" bestFit="1" customWidth="1"/>
    <col min="23" max="23" width="17" style="11" bestFit="1" customWidth="1"/>
    <col min="24" max="24" width="11" style="11" bestFit="1" customWidth="1"/>
    <col min="25" max="25" width="17.28515625" style="11" bestFit="1" customWidth="1"/>
    <col min="26" max="26" width="14.7109375" style="11" customWidth="1"/>
    <col min="27" max="27" width="16.7109375" style="11" customWidth="1"/>
    <col min="28" max="29" width="11.42578125" style="11" customWidth="1"/>
    <col min="30" max="30" width="13.28515625" style="11" customWidth="1"/>
    <col min="31" max="31" width="17" style="11" bestFit="1" customWidth="1"/>
    <col min="32" max="32" width="11" style="11" bestFit="1" customWidth="1"/>
    <col min="33" max="33" width="11.7109375" style="11" customWidth="1"/>
    <col min="34" max="34" width="16.85546875" style="11" customWidth="1"/>
    <col min="35" max="35" width="13.28515625" style="11" customWidth="1"/>
    <col min="36" max="36" width="11.42578125" style="11" customWidth="1"/>
    <col min="37" max="37" width="13.28515625" style="11" customWidth="1"/>
    <col min="38" max="38" width="14.42578125" style="11" customWidth="1"/>
    <col min="39" max="39" width="11.42578125" style="11" customWidth="1"/>
    <col min="40" max="40" width="13.42578125" style="11" customWidth="1"/>
    <col min="41" max="41" width="14.7109375" style="11" customWidth="1"/>
    <col min="42" max="42" width="13.7109375" style="11" customWidth="1"/>
    <col min="43" max="43" width="15.28515625" style="11" customWidth="1"/>
    <col min="44" max="48" width="9.140625" style="19"/>
    <col min="49" max="16384" width="9.140625" style="11"/>
  </cols>
  <sheetData>
    <row r="1" spans="1:48" ht="39.75" customHeight="1" thickBot="1">
      <c r="A1" s="51" t="s">
        <v>160</v>
      </c>
      <c r="B1" s="51"/>
      <c r="C1" s="50" t="s">
        <v>165</v>
      </c>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row>
    <row r="2" spans="1:48" ht="26.25" customHeight="1" thickBot="1">
      <c r="A2" s="55" t="s">
        <v>126</v>
      </c>
      <c r="B2" s="55" t="s">
        <v>153</v>
      </c>
      <c r="C2" s="52" t="s">
        <v>109</v>
      </c>
      <c r="D2" s="59"/>
      <c r="E2" s="59"/>
      <c r="F2" s="59"/>
      <c r="G2" s="59"/>
      <c r="H2" s="59"/>
      <c r="I2" s="59"/>
      <c r="J2" s="59"/>
      <c r="K2" s="53"/>
      <c r="L2" s="52" t="s">
        <v>110</v>
      </c>
      <c r="M2" s="59"/>
      <c r="N2" s="59"/>
      <c r="O2" s="59"/>
      <c r="P2" s="59"/>
      <c r="Q2" s="59"/>
      <c r="R2" s="59"/>
      <c r="S2" s="53"/>
      <c r="T2" s="52" t="s">
        <v>111</v>
      </c>
      <c r="U2" s="59"/>
      <c r="V2" s="59"/>
      <c r="W2" s="59"/>
      <c r="X2" s="59"/>
      <c r="Y2" s="59"/>
      <c r="Z2" s="59"/>
      <c r="AA2" s="53"/>
      <c r="AB2" s="41" t="s">
        <v>112</v>
      </c>
      <c r="AC2" s="41"/>
      <c r="AD2" s="41"/>
      <c r="AE2" s="41"/>
      <c r="AF2" s="41"/>
      <c r="AG2" s="41"/>
      <c r="AH2" s="41"/>
      <c r="AI2" s="52" t="s">
        <v>113</v>
      </c>
      <c r="AJ2" s="59"/>
      <c r="AK2" s="59"/>
      <c r="AL2" s="59"/>
      <c r="AM2" s="59"/>
      <c r="AN2" s="59"/>
      <c r="AO2" s="59"/>
      <c r="AP2" s="59"/>
      <c r="AQ2" s="53"/>
    </row>
    <row r="3" spans="1:48" ht="51" customHeight="1" thickBot="1">
      <c r="A3" s="56"/>
      <c r="B3" s="56"/>
      <c r="C3" s="20" t="s">
        <v>2</v>
      </c>
      <c r="D3" s="20" t="s">
        <v>52</v>
      </c>
      <c r="E3" s="20" t="s">
        <v>53</v>
      </c>
      <c r="F3" s="20" t="s">
        <v>54</v>
      </c>
      <c r="G3" s="20" t="s">
        <v>55</v>
      </c>
      <c r="H3" s="20" t="s">
        <v>56</v>
      </c>
      <c r="I3" s="20" t="s">
        <v>57</v>
      </c>
      <c r="J3" s="20" t="s">
        <v>58</v>
      </c>
      <c r="K3" s="20" t="s">
        <v>59</v>
      </c>
      <c r="L3" s="20" t="s">
        <v>2</v>
      </c>
      <c r="M3" s="20" t="s">
        <v>52</v>
      </c>
      <c r="N3" s="20" t="s">
        <v>53</v>
      </c>
      <c r="O3" s="20" t="s">
        <v>54</v>
      </c>
      <c r="P3" s="20" t="s">
        <v>55</v>
      </c>
      <c r="Q3" s="20" t="s">
        <v>56</v>
      </c>
      <c r="R3" s="20" t="s">
        <v>58</v>
      </c>
      <c r="S3" s="20" t="s">
        <v>59</v>
      </c>
      <c r="T3" s="20" t="s">
        <v>2</v>
      </c>
      <c r="U3" s="20" t="s">
        <v>52</v>
      </c>
      <c r="V3" s="20" t="s">
        <v>53</v>
      </c>
      <c r="W3" s="20" t="s">
        <v>54</v>
      </c>
      <c r="X3" s="20" t="s">
        <v>55</v>
      </c>
      <c r="Y3" s="20" t="s">
        <v>56</v>
      </c>
      <c r="Z3" s="20" t="s">
        <v>58</v>
      </c>
      <c r="AA3" s="20" t="s">
        <v>59</v>
      </c>
      <c r="AB3" s="20" t="s">
        <v>2</v>
      </c>
      <c r="AC3" s="20" t="s">
        <v>52</v>
      </c>
      <c r="AD3" s="20" t="s">
        <v>53</v>
      </c>
      <c r="AE3" s="20" t="s">
        <v>54</v>
      </c>
      <c r="AF3" s="20" t="s">
        <v>55</v>
      </c>
      <c r="AG3" s="20" t="s">
        <v>56</v>
      </c>
      <c r="AH3" s="20" t="s">
        <v>59</v>
      </c>
      <c r="AI3" s="20" t="s">
        <v>2</v>
      </c>
      <c r="AJ3" s="20" t="s">
        <v>52</v>
      </c>
      <c r="AK3" s="20" t="s">
        <v>53</v>
      </c>
      <c r="AL3" s="20" t="s">
        <v>54</v>
      </c>
      <c r="AM3" s="20" t="s">
        <v>55</v>
      </c>
      <c r="AN3" s="20" t="s">
        <v>60</v>
      </c>
      <c r="AO3" s="20" t="s">
        <v>57</v>
      </c>
      <c r="AP3" s="20" t="s">
        <v>58</v>
      </c>
      <c r="AQ3" s="20" t="s">
        <v>59</v>
      </c>
    </row>
    <row r="4" spans="1:48" ht="26.25" customHeight="1">
      <c r="A4" s="12">
        <v>1399</v>
      </c>
      <c r="B4" s="12" t="s">
        <v>593</v>
      </c>
      <c r="C4" s="8">
        <v>80413785</v>
      </c>
      <c r="D4" s="8">
        <v>42377605</v>
      </c>
      <c r="E4" s="8">
        <v>7747238</v>
      </c>
      <c r="F4" s="8">
        <v>1678308</v>
      </c>
      <c r="G4" s="8">
        <v>3319882</v>
      </c>
      <c r="H4" s="8">
        <v>13293721</v>
      </c>
      <c r="I4" s="8">
        <v>11194142</v>
      </c>
      <c r="J4" s="8">
        <v>244775</v>
      </c>
      <c r="K4" s="8">
        <v>558113</v>
      </c>
      <c r="L4" s="8">
        <v>9473110</v>
      </c>
      <c r="M4" s="8">
        <v>8531698</v>
      </c>
      <c r="N4" s="8">
        <v>439461</v>
      </c>
      <c r="O4" s="8">
        <v>86394</v>
      </c>
      <c r="P4" s="8">
        <v>234853</v>
      </c>
      <c r="Q4" s="8">
        <v>58250</v>
      </c>
      <c r="R4" s="8">
        <v>15143</v>
      </c>
      <c r="S4" s="8">
        <v>107311</v>
      </c>
      <c r="T4" s="8">
        <v>9181755</v>
      </c>
      <c r="U4" s="8">
        <v>6484396</v>
      </c>
      <c r="V4" s="8">
        <v>144835</v>
      </c>
      <c r="W4" s="8">
        <v>14064</v>
      </c>
      <c r="X4" s="8">
        <v>86813</v>
      </c>
      <c r="Y4" s="8">
        <v>2444707</v>
      </c>
      <c r="Z4" s="8">
        <v>1071</v>
      </c>
      <c r="AA4" s="8">
        <v>5869</v>
      </c>
      <c r="AB4" s="8">
        <v>12478000</v>
      </c>
      <c r="AC4" s="8">
        <v>8004714</v>
      </c>
      <c r="AD4" s="8">
        <v>350203</v>
      </c>
      <c r="AE4" s="8">
        <v>59369</v>
      </c>
      <c r="AF4" s="8">
        <v>743875</v>
      </c>
      <c r="AG4" s="8">
        <v>3296013</v>
      </c>
      <c r="AH4" s="8">
        <v>23827</v>
      </c>
      <c r="AI4" s="8">
        <v>3349223</v>
      </c>
      <c r="AJ4" s="8">
        <v>2102200</v>
      </c>
      <c r="AK4" s="8">
        <v>65871</v>
      </c>
      <c r="AL4" s="8">
        <v>4974</v>
      </c>
      <c r="AM4" s="8">
        <v>248309</v>
      </c>
      <c r="AN4" s="8">
        <v>770718</v>
      </c>
      <c r="AO4" s="8">
        <v>155633</v>
      </c>
      <c r="AP4" s="8">
        <v>704</v>
      </c>
      <c r="AQ4" s="8">
        <v>813</v>
      </c>
      <c r="AR4" s="29">
        <f>AI4-AQ4-AP4-AO4-AN4-AM4-AL4-AK4-AJ4</f>
        <v>1</v>
      </c>
      <c r="AS4" s="29">
        <f>AB4-AC4-AD4-AE4-AF4-AG4-AH4</f>
        <v>-1</v>
      </c>
      <c r="AT4" s="29">
        <f>T4-U4-V4-W4-X4-Y4-Z4-AA4</f>
        <v>0</v>
      </c>
      <c r="AU4" s="29">
        <f>L4-M4-N4-O4-P4-Q4-R4-S4</f>
        <v>0</v>
      </c>
      <c r="AV4" s="29">
        <f>C4-D4-E4-F4-G4-H4-I4-J4-K4</f>
        <v>1</v>
      </c>
    </row>
    <row r="5" spans="1:48" ht="26.25" customHeight="1">
      <c r="A5" s="12">
        <v>1399</v>
      </c>
      <c r="B5" s="12" t="s">
        <v>594</v>
      </c>
      <c r="C5" s="8">
        <v>2951466</v>
      </c>
      <c r="D5" s="8">
        <v>1670177</v>
      </c>
      <c r="E5" s="8">
        <v>95479</v>
      </c>
      <c r="F5" s="8">
        <v>35169</v>
      </c>
      <c r="G5" s="8">
        <v>73994</v>
      </c>
      <c r="H5" s="8">
        <v>906087</v>
      </c>
      <c r="I5" s="8">
        <v>146303</v>
      </c>
      <c r="J5" s="8">
        <v>8570</v>
      </c>
      <c r="K5" s="8">
        <v>15688</v>
      </c>
      <c r="L5" s="8">
        <v>444006</v>
      </c>
      <c r="M5" s="8">
        <v>428856</v>
      </c>
      <c r="N5" s="8">
        <v>8780</v>
      </c>
      <c r="O5" s="8">
        <v>943</v>
      </c>
      <c r="P5" s="8">
        <v>0</v>
      </c>
      <c r="Q5" s="8">
        <v>43</v>
      </c>
      <c r="R5" s="8">
        <v>609</v>
      </c>
      <c r="S5" s="8">
        <v>4776</v>
      </c>
      <c r="T5" s="8">
        <v>326571</v>
      </c>
      <c r="U5" s="8">
        <v>297019</v>
      </c>
      <c r="V5" s="8">
        <v>12633</v>
      </c>
      <c r="W5" s="8">
        <v>328</v>
      </c>
      <c r="X5" s="8">
        <v>2532</v>
      </c>
      <c r="Y5" s="8">
        <v>13819</v>
      </c>
      <c r="Z5" s="8">
        <v>0</v>
      </c>
      <c r="AA5" s="8">
        <v>239</v>
      </c>
      <c r="AB5" s="8">
        <v>505679</v>
      </c>
      <c r="AC5" s="8">
        <v>328343</v>
      </c>
      <c r="AD5" s="8">
        <v>8517</v>
      </c>
      <c r="AE5" s="8">
        <v>416</v>
      </c>
      <c r="AF5" s="8">
        <v>20602</v>
      </c>
      <c r="AG5" s="8">
        <v>147568</v>
      </c>
      <c r="AH5" s="8">
        <v>234</v>
      </c>
      <c r="AI5" s="8">
        <v>239000</v>
      </c>
      <c r="AJ5" s="8">
        <v>13938</v>
      </c>
      <c r="AK5" s="8">
        <v>439</v>
      </c>
      <c r="AL5" s="8">
        <v>51</v>
      </c>
      <c r="AM5" s="8">
        <v>11199</v>
      </c>
      <c r="AN5" s="8">
        <v>127786</v>
      </c>
      <c r="AO5" s="8">
        <v>85587</v>
      </c>
      <c r="AP5" s="8">
        <v>0</v>
      </c>
      <c r="AQ5" s="8">
        <v>0</v>
      </c>
      <c r="AR5" s="29">
        <f t="shared" ref="AR5:AR35" si="0">AI5-AQ5-AP5-AO5-AN5-AM5-AL5-AK5-AJ5</f>
        <v>0</v>
      </c>
      <c r="AS5" s="29">
        <f t="shared" ref="AS5:AS35" si="1">AB5-AC5-AD5-AE5-AF5-AG5-AH5</f>
        <v>-1</v>
      </c>
      <c r="AT5" s="29">
        <f t="shared" ref="AT5:AT35" si="2">T5-U5-V5-W5-X5-Y5-Z5-AA5</f>
        <v>1</v>
      </c>
      <c r="AU5" s="29">
        <f t="shared" ref="AU5:AU35" si="3">L5-M5-N5-O5-P5-Q5-R5-S5</f>
        <v>-1</v>
      </c>
      <c r="AV5" s="29">
        <f t="shared" ref="AV5:AV35" si="4">C5-D5-E5-F5-G5-H5-I5-J5-K5</f>
        <v>-1</v>
      </c>
    </row>
    <row r="6" spans="1:48" ht="26.25" customHeight="1">
      <c r="A6" s="12">
        <v>1399</v>
      </c>
      <c r="B6" s="12" t="s">
        <v>595</v>
      </c>
      <c r="C6" s="8">
        <v>1008678</v>
      </c>
      <c r="D6" s="8">
        <v>602912</v>
      </c>
      <c r="E6" s="8">
        <v>96074</v>
      </c>
      <c r="F6" s="8">
        <v>23465</v>
      </c>
      <c r="G6" s="8">
        <v>149326</v>
      </c>
      <c r="H6" s="8">
        <v>111513</v>
      </c>
      <c r="I6" s="8">
        <v>14788</v>
      </c>
      <c r="J6" s="8">
        <v>1864</v>
      </c>
      <c r="K6" s="8">
        <v>8735</v>
      </c>
      <c r="L6" s="8">
        <v>390210</v>
      </c>
      <c r="M6" s="8">
        <v>304532</v>
      </c>
      <c r="N6" s="8">
        <v>24447</v>
      </c>
      <c r="O6" s="8">
        <v>3135</v>
      </c>
      <c r="P6" s="8">
        <v>47815</v>
      </c>
      <c r="Q6" s="8">
        <v>6899</v>
      </c>
      <c r="R6" s="8">
        <v>0</v>
      </c>
      <c r="S6" s="8">
        <v>3383</v>
      </c>
      <c r="T6" s="8">
        <v>271336</v>
      </c>
      <c r="U6" s="8">
        <v>206932</v>
      </c>
      <c r="V6" s="8">
        <v>2899</v>
      </c>
      <c r="W6" s="8">
        <v>522</v>
      </c>
      <c r="X6" s="8">
        <v>37767</v>
      </c>
      <c r="Y6" s="8">
        <v>23215</v>
      </c>
      <c r="Z6" s="8">
        <v>0</v>
      </c>
      <c r="AA6" s="8">
        <v>0</v>
      </c>
      <c r="AB6" s="8">
        <v>383636</v>
      </c>
      <c r="AC6" s="8">
        <v>222656</v>
      </c>
      <c r="AD6" s="8">
        <v>7454</v>
      </c>
      <c r="AE6" s="8">
        <v>1665</v>
      </c>
      <c r="AF6" s="8">
        <v>115800</v>
      </c>
      <c r="AG6" s="8">
        <v>35418</v>
      </c>
      <c r="AH6" s="8">
        <v>643</v>
      </c>
      <c r="AI6" s="8">
        <v>36188</v>
      </c>
      <c r="AJ6" s="8">
        <v>22500</v>
      </c>
      <c r="AK6" s="8">
        <v>0</v>
      </c>
      <c r="AL6" s="8">
        <v>0</v>
      </c>
      <c r="AM6" s="8">
        <v>9380</v>
      </c>
      <c r="AN6" s="8">
        <v>4308</v>
      </c>
      <c r="AO6" s="8">
        <v>0</v>
      </c>
      <c r="AP6" s="8">
        <v>0</v>
      </c>
      <c r="AQ6" s="8">
        <v>0</v>
      </c>
      <c r="AR6" s="29">
        <f t="shared" si="0"/>
        <v>0</v>
      </c>
      <c r="AS6" s="29">
        <f t="shared" si="1"/>
        <v>0</v>
      </c>
      <c r="AT6" s="29">
        <f t="shared" si="2"/>
        <v>1</v>
      </c>
      <c r="AU6" s="29">
        <f t="shared" si="3"/>
        <v>-1</v>
      </c>
      <c r="AV6" s="29">
        <f t="shared" si="4"/>
        <v>1</v>
      </c>
    </row>
    <row r="7" spans="1:48" ht="26.25" customHeight="1">
      <c r="A7" s="12">
        <v>1399</v>
      </c>
      <c r="B7" s="12" t="s">
        <v>596</v>
      </c>
      <c r="C7" s="8">
        <v>958414</v>
      </c>
      <c r="D7" s="8">
        <v>759551</v>
      </c>
      <c r="E7" s="8">
        <v>32558</v>
      </c>
      <c r="F7" s="8">
        <v>8654</v>
      </c>
      <c r="G7" s="8">
        <v>9811</v>
      </c>
      <c r="H7" s="8">
        <v>69529</v>
      </c>
      <c r="I7" s="8">
        <v>69504</v>
      </c>
      <c r="J7" s="8">
        <v>2915</v>
      </c>
      <c r="K7" s="8">
        <v>5890</v>
      </c>
      <c r="L7" s="8">
        <v>431048</v>
      </c>
      <c r="M7" s="8">
        <v>425113</v>
      </c>
      <c r="N7" s="8">
        <v>1656</v>
      </c>
      <c r="O7" s="8">
        <v>593</v>
      </c>
      <c r="P7" s="8">
        <v>0</v>
      </c>
      <c r="Q7" s="8">
        <v>3000</v>
      </c>
      <c r="R7" s="8">
        <v>15</v>
      </c>
      <c r="S7" s="8">
        <v>672</v>
      </c>
      <c r="T7" s="8">
        <v>142681</v>
      </c>
      <c r="U7" s="8">
        <v>107925</v>
      </c>
      <c r="V7" s="8">
        <v>374</v>
      </c>
      <c r="W7" s="8">
        <v>23</v>
      </c>
      <c r="X7" s="8">
        <v>58</v>
      </c>
      <c r="Y7" s="8">
        <v>34297</v>
      </c>
      <c r="Z7" s="8">
        <v>0</v>
      </c>
      <c r="AA7" s="8">
        <v>5</v>
      </c>
      <c r="AB7" s="8">
        <v>120762</v>
      </c>
      <c r="AC7" s="8">
        <v>102857</v>
      </c>
      <c r="AD7" s="8">
        <v>440</v>
      </c>
      <c r="AE7" s="8">
        <v>5742</v>
      </c>
      <c r="AF7" s="8">
        <v>8961</v>
      </c>
      <c r="AG7" s="8">
        <v>2580</v>
      </c>
      <c r="AH7" s="8">
        <v>182</v>
      </c>
      <c r="AI7" s="8">
        <v>1579</v>
      </c>
      <c r="AJ7" s="8">
        <v>0</v>
      </c>
      <c r="AK7" s="8">
        <v>44</v>
      </c>
      <c r="AL7" s="8">
        <v>0</v>
      </c>
      <c r="AM7" s="8">
        <v>0</v>
      </c>
      <c r="AN7" s="8">
        <v>1330</v>
      </c>
      <c r="AO7" s="8">
        <v>206</v>
      </c>
      <c r="AP7" s="8">
        <v>0</v>
      </c>
      <c r="AQ7" s="8">
        <v>0</v>
      </c>
      <c r="AR7" s="29">
        <f t="shared" si="0"/>
        <v>-1</v>
      </c>
      <c r="AS7" s="29">
        <f t="shared" si="1"/>
        <v>0</v>
      </c>
      <c r="AT7" s="29">
        <f t="shared" si="2"/>
        <v>-1</v>
      </c>
      <c r="AU7" s="29">
        <f t="shared" si="3"/>
        <v>-1</v>
      </c>
      <c r="AV7" s="29">
        <f t="shared" si="4"/>
        <v>2</v>
      </c>
    </row>
    <row r="8" spans="1:48" ht="26.25" customHeight="1">
      <c r="A8" s="12">
        <v>1399</v>
      </c>
      <c r="B8" s="12" t="s">
        <v>597</v>
      </c>
      <c r="C8" s="8">
        <v>9550446</v>
      </c>
      <c r="D8" s="8">
        <v>6148775</v>
      </c>
      <c r="E8" s="8">
        <v>429868</v>
      </c>
      <c r="F8" s="8">
        <v>149642</v>
      </c>
      <c r="G8" s="8">
        <v>108961</v>
      </c>
      <c r="H8" s="8">
        <v>1682526</v>
      </c>
      <c r="I8" s="8">
        <v>902222</v>
      </c>
      <c r="J8" s="8">
        <v>33846</v>
      </c>
      <c r="K8" s="8">
        <v>94606</v>
      </c>
      <c r="L8" s="8">
        <v>1653121</v>
      </c>
      <c r="M8" s="8">
        <v>1519822</v>
      </c>
      <c r="N8" s="8">
        <v>102380</v>
      </c>
      <c r="O8" s="8">
        <v>7492</v>
      </c>
      <c r="P8" s="8">
        <v>2823</v>
      </c>
      <c r="Q8" s="8">
        <v>801</v>
      </c>
      <c r="R8" s="8">
        <v>2388</v>
      </c>
      <c r="S8" s="8">
        <v>17415</v>
      </c>
      <c r="T8" s="8">
        <v>1552564</v>
      </c>
      <c r="U8" s="8">
        <v>1160285</v>
      </c>
      <c r="V8" s="8">
        <v>26513</v>
      </c>
      <c r="W8" s="8">
        <v>432</v>
      </c>
      <c r="X8" s="8">
        <v>2701</v>
      </c>
      <c r="Y8" s="8">
        <v>362131</v>
      </c>
      <c r="Z8" s="8">
        <v>308</v>
      </c>
      <c r="AA8" s="8">
        <v>193</v>
      </c>
      <c r="AB8" s="8">
        <v>3082875</v>
      </c>
      <c r="AC8" s="8">
        <v>1735392</v>
      </c>
      <c r="AD8" s="8">
        <v>76008</v>
      </c>
      <c r="AE8" s="8">
        <v>10035</v>
      </c>
      <c r="AF8" s="8">
        <v>144526</v>
      </c>
      <c r="AG8" s="8">
        <v>1111988</v>
      </c>
      <c r="AH8" s="8">
        <v>4925</v>
      </c>
      <c r="AI8" s="8">
        <v>1073341</v>
      </c>
      <c r="AJ8" s="8">
        <v>1004153</v>
      </c>
      <c r="AK8" s="8">
        <v>3158</v>
      </c>
      <c r="AL8" s="8">
        <v>25</v>
      </c>
      <c r="AM8" s="8">
        <v>2179</v>
      </c>
      <c r="AN8" s="8">
        <v>28726</v>
      </c>
      <c r="AO8" s="8">
        <v>34786</v>
      </c>
      <c r="AP8" s="8">
        <v>0</v>
      </c>
      <c r="AQ8" s="8">
        <v>315</v>
      </c>
      <c r="AR8" s="29">
        <f t="shared" si="0"/>
        <v>-1</v>
      </c>
      <c r="AS8" s="29">
        <f t="shared" si="1"/>
        <v>1</v>
      </c>
      <c r="AT8" s="29">
        <f t="shared" si="2"/>
        <v>1</v>
      </c>
      <c r="AU8" s="29">
        <f t="shared" si="3"/>
        <v>0</v>
      </c>
      <c r="AV8" s="29">
        <f t="shared" si="4"/>
        <v>0</v>
      </c>
    </row>
    <row r="9" spans="1:48" ht="26.25" customHeight="1">
      <c r="A9" s="12">
        <v>1399</v>
      </c>
      <c r="B9" s="12" t="s">
        <v>598</v>
      </c>
      <c r="C9" s="8">
        <v>10636317</v>
      </c>
      <c r="D9" s="8">
        <v>4694499</v>
      </c>
      <c r="E9" s="8">
        <v>275178</v>
      </c>
      <c r="F9" s="8">
        <v>126651</v>
      </c>
      <c r="G9" s="8">
        <v>233379</v>
      </c>
      <c r="H9" s="8">
        <v>2339525</v>
      </c>
      <c r="I9" s="8">
        <v>2874443</v>
      </c>
      <c r="J9" s="8">
        <v>37965</v>
      </c>
      <c r="K9" s="8">
        <v>54676</v>
      </c>
      <c r="L9" s="8">
        <v>286455</v>
      </c>
      <c r="M9" s="8">
        <v>254414</v>
      </c>
      <c r="N9" s="8">
        <v>3886</v>
      </c>
      <c r="O9" s="8">
        <v>8056</v>
      </c>
      <c r="P9" s="8">
        <v>7762</v>
      </c>
      <c r="Q9" s="8">
        <v>5949</v>
      </c>
      <c r="R9" s="8">
        <v>2507</v>
      </c>
      <c r="S9" s="8">
        <v>3881</v>
      </c>
      <c r="T9" s="8">
        <v>2165154</v>
      </c>
      <c r="U9" s="8">
        <v>2009517</v>
      </c>
      <c r="V9" s="8">
        <v>538</v>
      </c>
      <c r="W9" s="8">
        <v>448</v>
      </c>
      <c r="X9" s="8">
        <v>0</v>
      </c>
      <c r="Y9" s="8">
        <v>154384</v>
      </c>
      <c r="Z9" s="8">
        <v>42</v>
      </c>
      <c r="AA9" s="8">
        <v>224</v>
      </c>
      <c r="AB9" s="8">
        <v>101433</v>
      </c>
      <c r="AC9" s="8">
        <v>90673</v>
      </c>
      <c r="AD9" s="8">
        <v>1509</v>
      </c>
      <c r="AE9" s="8">
        <v>1346</v>
      </c>
      <c r="AF9" s="8">
        <v>1700</v>
      </c>
      <c r="AG9" s="8">
        <v>6017</v>
      </c>
      <c r="AH9" s="8">
        <v>187</v>
      </c>
      <c r="AI9" s="8">
        <v>566982</v>
      </c>
      <c r="AJ9" s="8">
        <v>51684</v>
      </c>
      <c r="AK9" s="8">
        <v>0</v>
      </c>
      <c r="AL9" s="8">
        <v>0</v>
      </c>
      <c r="AM9" s="8">
        <v>65572</v>
      </c>
      <c r="AN9" s="8">
        <v>449727</v>
      </c>
      <c r="AO9" s="8">
        <v>0</v>
      </c>
      <c r="AP9" s="8">
        <v>0</v>
      </c>
      <c r="AQ9" s="8">
        <v>0</v>
      </c>
      <c r="AR9" s="29">
        <f t="shared" si="0"/>
        <v>-1</v>
      </c>
      <c r="AS9" s="29">
        <f t="shared" si="1"/>
        <v>1</v>
      </c>
      <c r="AT9" s="29">
        <f t="shared" si="2"/>
        <v>1</v>
      </c>
      <c r="AU9" s="29">
        <f t="shared" si="3"/>
        <v>0</v>
      </c>
      <c r="AV9" s="29">
        <f t="shared" si="4"/>
        <v>1</v>
      </c>
    </row>
    <row r="10" spans="1:48" ht="26.25" customHeight="1">
      <c r="A10" s="12">
        <v>1399</v>
      </c>
      <c r="B10" s="12" t="s">
        <v>599</v>
      </c>
      <c r="C10" s="8">
        <v>9063</v>
      </c>
      <c r="D10" s="8">
        <v>1200</v>
      </c>
      <c r="E10" s="8">
        <v>3513</v>
      </c>
      <c r="F10" s="8">
        <v>280</v>
      </c>
      <c r="G10" s="8">
        <v>0</v>
      </c>
      <c r="H10" s="8">
        <v>4000</v>
      </c>
      <c r="I10" s="8">
        <v>0</v>
      </c>
      <c r="J10" s="8">
        <v>70</v>
      </c>
      <c r="K10" s="8">
        <v>0</v>
      </c>
      <c r="L10" s="8">
        <v>49</v>
      </c>
      <c r="M10" s="8">
        <v>0</v>
      </c>
      <c r="N10" s="8">
        <v>49</v>
      </c>
      <c r="O10" s="8">
        <v>0</v>
      </c>
      <c r="P10" s="8">
        <v>0</v>
      </c>
      <c r="Q10" s="8">
        <v>0</v>
      </c>
      <c r="R10" s="8">
        <v>0</v>
      </c>
      <c r="S10" s="8">
        <v>0</v>
      </c>
      <c r="T10" s="8">
        <v>36936</v>
      </c>
      <c r="U10" s="8">
        <v>36193</v>
      </c>
      <c r="V10" s="8">
        <v>0</v>
      </c>
      <c r="W10" s="8">
        <v>0</v>
      </c>
      <c r="X10" s="8">
        <v>0</v>
      </c>
      <c r="Y10" s="8">
        <v>743</v>
      </c>
      <c r="Z10" s="8">
        <v>0</v>
      </c>
      <c r="AA10" s="8">
        <v>0</v>
      </c>
      <c r="AB10" s="8">
        <v>29110</v>
      </c>
      <c r="AC10" s="8">
        <v>26589</v>
      </c>
      <c r="AD10" s="8">
        <v>120</v>
      </c>
      <c r="AE10" s="8">
        <v>0</v>
      </c>
      <c r="AF10" s="8">
        <v>1601</v>
      </c>
      <c r="AG10" s="8">
        <v>800</v>
      </c>
      <c r="AH10" s="8">
        <v>0</v>
      </c>
      <c r="AI10" s="8">
        <v>0</v>
      </c>
      <c r="AJ10" s="8">
        <v>0</v>
      </c>
      <c r="AK10" s="8">
        <v>0</v>
      </c>
      <c r="AL10" s="8">
        <v>0</v>
      </c>
      <c r="AM10" s="8">
        <v>0</v>
      </c>
      <c r="AN10" s="8">
        <v>0</v>
      </c>
      <c r="AO10" s="8">
        <v>0</v>
      </c>
      <c r="AP10" s="8">
        <v>0</v>
      </c>
      <c r="AQ10" s="8">
        <v>0</v>
      </c>
      <c r="AR10" s="29">
        <f t="shared" si="0"/>
        <v>0</v>
      </c>
      <c r="AS10" s="29">
        <f t="shared" si="1"/>
        <v>0</v>
      </c>
      <c r="AT10" s="29">
        <f t="shared" si="2"/>
        <v>0</v>
      </c>
      <c r="AU10" s="29">
        <f t="shared" si="3"/>
        <v>0</v>
      </c>
      <c r="AV10" s="29">
        <f t="shared" si="4"/>
        <v>0</v>
      </c>
    </row>
    <row r="11" spans="1:48" ht="26.25" customHeight="1">
      <c r="A11" s="12">
        <v>1399</v>
      </c>
      <c r="B11" s="12" t="s">
        <v>600</v>
      </c>
      <c r="C11" s="8">
        <v>199051</v>
      </c>
      <c r="D11" s="8">
        <v>90783</v>
      </c>
      <c r="E11" s="8">
        <v>22889</v>
      </c>
      <c r="F11" s="8">
        <v>4995</v>
      </c>
      <c r="G11" s="8">
        <v>8729</v>
      </c>
      <c r="H11" s="8">
        <v>57590</v>
      </c>
      <c r="I11" s="8">
        <v>4675</v>
      </c>
      <c r="J11" s="8">
        <v>1382</v>
      </c>
      <c r="K11" s="8">
        <v>8008</v>
      </c>
      <c r="L11" s="8">
        <v>27188</v>
      </c>
      <c r="M11" s="8">
        <v>18085</v>
      </c>
      <c r="N11" s="8">
        <v>911</v>
      </c>
      <c r="O11" s="8">
        <v>342</v>
      </c>
      <c r="P11" s="8">
        <v>0</v>
      </c>
      <c r="Q11" s="8">
        <v>0</v>
      </c>
      <c r="R11" s="8">
        <v>572</v>
      </c>
      <c r="S11" s="8">
        <v>7277</v>
      </c>
      <c r="T11" s="8">
        <v>17150</v>
      </c>
      <c r="U11" s="8">
        <v>6378</v>
      </c>
      <c r="V11" s="8">
        <v>93</v>
      </c>
      <c r="W11" s="8">
        <v>62</v>
      </c>
      <c r="X11" s="8">
        <v>84</v>
      </c>
      <c r="Y11" s="8">
        <v>10418</v>
      </c>
      <c r="Z11" s="8">
        <v>0</v>
      </c>
      <c r="AA11" s="8">
        <v>115</v>
      </c>
      <c r="AB11" s="8">
        <v>127894</v>
      </c>
      <c r="AC11" s="8">
        <v>83708</v>
      </c>
      <c r="AD11" s="8">
        <v>602</v>
      </c>
      <c r="AE11" s="8">
        <v>160</v>
      </c>
      <c r="AF11" s="8">
        <v>36469</v>
      </c>
      <c r="AG11" s="8">
        <v>6774</v>
      </c>
      <c r="AH11" s="8">
        <v>181</v>
      </c>
      <c r="AI11" s="8">
        <v>6047</v>
      </c>
      <c r="AJ11" s="8">
        <v>6047</v>
      </c>
      <c r="AK11" s="8">
        <v>0</v>
      </c>
      <c r="AL11" s="8">
        <v>0</v>
      </c>
      <c r="AM11" s="8">
        <v>0</v>
      </c>
      <c r="AN11" s="8">
        <v>0</v>
      </c>
      <c r="AO11" s="8">
        <v>0</v>
      </c>
      <c r="AP11" s="8">
        <v>0</v>
      </c>
      <c r="AQ11" s="8">
        <v>0</v>
      </c>
      <c r="AR11" s="29">
        <f t="shared" si="0"/>
        <v>0</v>
      </c>
      <c r="AS11" s="29">
        <f t="shared" si="1"/>
        <v>0</v>
      </c>
      <c r="AT11" s="29">
        <f t="shared" si="2"/>
        <v>0</v>
      </c>
      <c r="AU11" s="29">
        <f t="shared" si="3"/>
        <v>1</v>
      </c>
      <c r="AV11" s="29">
        <f t="shared" si="4"/>
        <v>0</v>
      </c>
    </row>
    <row r="12" spans="1:48" ht="26.25" customHeight="1">
      <c r="A12" s="12">
        <v>1399</v>
      </c>
      <c r="B12" s="12" t="s">
        <v>601</v>
      </c>
      <c r="C12" s="8">
        <v>11444158</v>
      </c>
      <c r="D12" s="8">
        <v>5878014</v>
      </c>
      <c r="E12" s="8">
        <v>2250913</v>
      </c>
      <c r="F12" s="8">
        <v>331479</v>
      </c>
      <c r="G12" s="8">
        <v>94280</v>
      </c>
      <c r="H12" s="8">
        <v>1927356</v>
      </c>
      <c r="I12" s="8">
        <v>800279</v>
      </c>
      <c r="J12" s="8">
        <v>27743</v>
      </c>
      <c r="K12" s="8">
        <v>134093</v>
      </c>
      <c r="L12" s="8">
        <v>234698</v>
      </c>
      <c r="M12" s="8">
        <v>194782</v>
      </c>
      <c r="N12" s="8">
        <v>19775</v>
      </c>
      <c r="O12" s="8">
        <v>7739</v>
      </c>
      <c r="P12" s="8">
        <v>0</v>
      </c>
      <c r="Q12" s="8">
        <v>325</v>
      </c>
      <c r="R12" s="8">
        <v>2967</v>
      </c>
      <c r="S12" s="8">
        <v>9110</v>
      </c>
      <c r="T12" s="8">
        <v>505560</v>
      </c>
      <c r="U12" s="8">
        <v>257669</v>
      </c>
      <c r="V12" s="8">
        <v>13640</v>
      </c>
      <c r="W12" s="8">
        <v>5562</v>
      </c>
      <c r="X12" s="8">
        <v>9760</v>
      </c>
      <c r="Y12" s="8">
        <v>217916</v>
      </c>
      <c r="Z12" s="8">
        <v>323</v>
      </c>
      <c r="AA12" s="8">
        <v>690</v>
      </c>
      <c r="AB12" s="8">
        <v>1119424</v>
      </c>
      <c r="AC12" s="8">
        <v>776753</v>
      </c>
      <c r="AD12" s="8">
        <v>23862</v>
      </c>
      <c r="AE12" s="8">
        <v>5684</v>
      </c>
      <c r="AF12" s="8">
        <v>28537</v>
      </c>
      <c r="AG12" s="8">
        <v>275922</v>
      </c>
      <c r="AH12" s="8">
        <v>8666</v>
      </c>
      <c r="AI12" s="8">
        <v>601477</v>
      </c>
      <c r="AJ12" s="8">
        <v>499627</v>
      </c>
      <c r="AK12" s="8">
        <v>46883</v>
      </c>
      <c r="AL12" s="8">
        <v>151</v>
      </c>
      <c r="AM12" s="8">
        <v>29339</v>
      </c>
      <c r="AN12" s="8">
        <v>24476</v>
      </c>
      <c r="AO12" s="8">
        <v>0</v>
      </c>
      <c r="AP12" s="8">
        <v>592</v>
      </c>
      <c r="AQ12" s="8">
        <v>410</v>
      </c>
      <c r="AR12" s="29">
        <f t="shared" si="0"/>
        <v>-1</v>
      </c>
      <c r="AS12" s="29">
        <f t="shared" si="1"/>
        <v>0</v>
      </c>
      <c r="AT12" s="29">
        <f t="shared" si="2"/>
        <v>0</v>
      </c>
      <c r="AU12" s="29">
        <f t="shared" si="3"/>
        <v>0</v>
      </c>
      <c r="AV12" s="29">
        <f t="shared" si="4"/>
        <v>1</v>
      </c>
    </row>
    <row r="13" spans="1:48" ht="26.25" customHeight="1">
      <c r="A13" s="12">
        <v>1399</v>
      </c>
      <c r="B13" s="12" t="s">
        <v>602</v>
      </c>
      <c r="C13" s="8">
        <v>417889</v>
      </c>
      <c r="D13" s="8">
        <v>233128</v>
      </c>
      <c r="E13" s="8">
        <v>49948</v>
      </c>
      <c r="F13" s="8">
        <v>18832</v>
      </c>
      <c r="G13" s="8">
        <v>45833</v>
      </c>
      <c r="H13" s="8">
        <v>58651</v>
      </c>
      <c r="I13" s="8">
        <v>6170</v>
      </c>
      <c r="J13" s="8">
        <v>1831</v>
      </c>
      <c r="K13" s="8">
        <v>3497</v>
      </c>
      <c r="L13" s="8">
        <v>155666</v>
      </c>
      <c r="M13" s="8">
        <v>103098</v>
      </c>
      <c r="N13" s="8">
        <v>27096</v>
      </c>
      <c r="O13" s="8">
        <v>5248</v>
      </c>
      <c r="P13" s="8">
        <v>18188</v>
      </c>
      <c r="Q13" s="8">
        <v>0</v>
      </c>
      <c r="R13" s="8">
        <v>552</v>
      </c>
      <c r="S13" s="8">
        <v>1484</v>
      </c>
      <c r="T13" s="8">
        <v>40446</v>
      </c>
      <c r="U13" s="8">
        <v>32978</v>
      </c>
      <c r="V13" s="8">
        <v>857</v>
      </c>
      <c r="W13" s="8">
        <v>73</v>
      </c>
      <c r="X13" s="8">
        <v>592</v>
      </c>
      <c r="Y13" s="8">
        <v>5946</v>
      </c>
      <c r="Z13" s="8">
        <v>0</v>
      </c>
      <c r="AA13" s="8">
        <v>0</v>
      </c>
      <c r="AB13" s="8">
        <v>175303</v>
      </c>
      <c r="AC13" s="8">
        <v>85706</v>
      </c>
      <c r="AD13" s="8">
        <v>7135</v>
      </c>
      <c r="AE13" s="8">
        <v>914</v>
      </c>
      <c r="AF13" s="8">
        <v>45233</v>
      </c>
      <c r="AG13" s="8">
        <v>35601</v>
      </c>
      <c r="AH13" s="8">
        <v>716</v>
      </c>
      <c r="AI13" s="8">
        <v>19883</v>
      </c>
      <c r="AJ13" s="8">
        <v>0</v>
      </c>
      <c r="AK13" s="8">
        <v>0</v>
      </c>
      <c r="AL13" s="8">
        <v>0</v>
      </c>
      <c r="AM13" s="8">
        <v>19883</v>
      </c>
      <c r="AN13" s="8">
        <v>0</v>
      </c>
      <c r="AO13" s="8">
        <v>0</v>
      </c>
      <c r="AP13" s="8">
        <v>0</v>
      </c>
      <c r="AQ13" s="8">
        <v>0</v>
      </c>
      <c r="AR13" s="29">
        <f t="shared" si="0"/>
        <v>0</v>
      </c>
      <c r="AS13" s="29">
        <f t="shared" si="1"/>
        <v>-2</v>
      </c>
      <c r="AT13" s="29">
        <f t="shared" si="2"/>
        <v>0</v>
      </c>
      <c r="AU13" s="29">
        <f t="shared" si="3"/>
        <v>0</v>
      </c>
      <c r="AV13" s="29">
        <f t="shared" si="4"/>
        <v>-1</v>
      </c>
    </row>
    <row r="14" spans="1:48" ht="26.25" customHeight="1">
      <c r="A14" s="12">
        <v>1399</v>
      </c>
      <c r="B14" s="12" t="s">
        <v>603</v>
      </c>
      <c r="C14" s="8">
        <v>612543</v>
      </c>
      <c r="D14" s="8">
        <v>508149</v>
      </c>
      <c r="E14" s="8">
        <v>18876</v>
      </c>
      <c r="F14" s="8">
        <v>5624</v>
      </c>
      <c r="G14" s="8">
        <v>24708</v>
      </c>
      <c r="H14" s="8">
        <v>36034</v>
      </c>
      <c r="I14" s="8">
        <v>16667</v>
      </c>
      <c r="J14" s="8">
        <v>805</v>
      </c>
      <c r="K14" s="8">
        <v>1681</v>
      </c>
      <c r="L14" s="8">
        <v>261784</v>
      </c>
      <c r="M14" s="8">
        <v>252028</v>
      </c>
      <c r="N14" s="8">
        <v>9605</v>
      </c>
      <c r="O14" s="8">
        <v>4</v>
      </c>
      <c r="P14" s="8">
        <v>0</v>
      </c>
      <c r="Q14" s="8">
        <v>0</v>
      </c>
      <c r="R14" s="8">
        <v>13</v>
      </c>
      <c r="S14" s="8">
        <v>134</v>
      </c>
      <c r="T14" s="8">
        <v>34134</v>
      </c>
      <c r="U14" s="8">
        <v>32711</v>
      </c>
      <c r="V14" s="8">
        <v>653</v>
      </c>
      <c r="W14" s="8">
        <v>1</v>
      </c>
      <c r="X14" s="8">
        <v>262</v>
      </c>
      <c r="Y14" s="8">
        <v>468</v>
      </c>
      <c r="Z14" s="8">
        <v>26</v>
      </c>
      <c r="AA14" s="8">
        <v>13</v>
      </c>
      <c r="AB14" s="8">
        <v>125756</v>
      </c>
      <c r="AC14" s="8">
        <v>97904</v>
      </c>
      <c r="AD14" s="8">
        <v>104</v>
      </c>
      <c r="AE14" s="8">
        <v>1170</v>
      </c>
      <c r="AF14" s="8">
        <v>7253</v>
      </c>
      <c r="AG14" s="8">
        <v>19302</v>
      </c>
      <c r="AH14" s="8">
        <v>23</v>
      </c>
      <c r="AI14" s="8">
        <v>70750</v>
      </c>
      <c r="AJ14" s="8">
        <v>35000</v>
      </c>
      <c r="AK14" s="8">
        <v>0</v>
      </c>
      <c r="AL14" s="8">
        <v>0</v>
      </c>
      <c r="AM14" s="8">
        <v>0</v>
      </c>
      <c r="AN14" s="8">
        <v>35750</v>
      </c>
      <c r="AO14" s="8">
        <v>0</v>
      </c>
      <c r="AP14" s="8">
        <v>0</v>
      </c>
      <c r="AQ14" s="8">
        <v>0</v>
      </c>
      <c r="AR14" s="29">
        <f t="shared" si="0"/>
        <v>0</v>
      </c>
      <c r="AS14" s="29">
        <f t="shared" si="1"/>
        <v>0</v>
      </c>
      <c r="AT14" s="29">
        <f t="shared" si="2"/>
        <v>0</v>
      </c>
      <c r="AU14" s="29">
        <f t="shared" si="3"/>
        <v>0</v>
      </c>
      <c r="AV14" s="29">
        <f t="shared" si="4"/>
        <v>-1</v>
      </c>
    </row>
    <row r="15" spans="1:48" ht="26.25" customHeight="1">
      <c r="A15" s="12">
        <v>1399</v>
      </c>
      <c r="B15" s="12" t="s">
        <v>604</v>
      </c>
      <c r="C15" s="8">
        <v>3208202</v>
      </c>
      <c r="D15" s="8">
        <v>1621853</v>
      </c>
      <c r="E15" s="8">
        <v>141538</v>
      </c>
      <c r="F15" s="8">
        <v>83141</v>
      </c>
      <c r="G15" s="8">
        <v>115303</v>
      </c>
      <c r="H15" s="8">
        <v>767544</v>
      </c>
      <c r="I15" s="8">
        <v>430876</v>
      </c>
      <c r="J15" s="8">
        <v>12935</v>
      </c>
      <c r="K15" s="8">
        <v>35013</v>
      </c>
      <c r="L15" s="8">
        <v>298980</v>
      </c>
      <c r="M15" s="8">
        <v>277597</v>
      </c>
      <c r="N15" s="8">
        <v>13261</v>
      </c>
      <c r="O15" s="8">
        <v>1569</v>
      </c>
      <c r="P15" s="8">
        <v>261</v>
      </c>
      <c r="Q15" s="8">
        <v>2810</v>
      </c>
      <c r="R15" s="8">
        <v>80</v>
      </c>
      <c r="S15" s="8">
        <v>3403</v>
      </c>
      <c r="T15" s="8">
        <v>1306892</v>
      </c>
      <c r="U15" s="8">
        <v>605203</v>
      </c>
      <c r="V15" s="8">
        <v>8274</v>
      </c>
      <c r="W15" s="8">
        <v>461</v>
      </c>
      <c r="X15" s="8">
        <v>677</v>
      </c>
      <c r="Y15" s="8">
        <v>692155</v>
      </c>
      <c r="Z15" s="8">
        <v>34</v>
      </c>
      <c r="AA15" s="8">
        <v>89</v>
      </c>
      <c r="AB15" s="8">
        <v>590506</v>
      </c>
      <c r="AC15" s="8">
        <v>271641</v>
      </c>
      <c r="AD15" s="8">
        <v>48295</v>
      </c>
      <c r="AE15" s="8">
        <v>2593</v>
      </c>
      <c r="AF15" s="8">
        <v>40659</v>
      </c>
      <c r="AG15" s="8">
        <v>226672</v>
      </c>
      <c r="AH15" s="8">
        <v>646</v>
      </c>
      <c r="AI15" s="8">
        <v>262695</v>
      </c>
      <c r="AJ15" s="8">
        <v>251210</v>
      </c>
      <c r="AK15" s="8">
        <v>5</v>
      </c>
      <c r="AL15" s="8">
        <v>1105</v>
      </c>
      <c r="AM15" s="8">
        <v>4770</v>
      </c>
      <c r="AN15" s="8">
        <v>5605</v>
      </c>
      <c r="AO15" s="8">
        <v>0</v>
      </c>
      <c r="AP15" s="8">
        <v>0</v>
      </c>
      <c r="AQ15" s="8">
        <v>0</v>
      </c>
      <c r="AR15" s="29">
        <f t="shared" si="0"/>
        <v>0</v>
      </c>
      <c r="AS15" s="29">
        <f t="shared" si="1"/>
        <v>0</v>
      </c>
      <c r="AT15" s="29">
        <f t="shared" si="2"/>
        <v>-1</v>
      </c>
      <c r="AU15" s="29">
        <f t="shared" si="3"/>
        <v>-1</v>
      </c>
      <c r="AV15" s="29">
        <f t="shared" si="4"/>
        <v>-1</v>
      </c>
    </row>
    <row r="16" spans="1:48" ht="26.25" customHeight="1">
      <c r="A16" s="12">
        <v>1399</v>
      </c>
      <c r="B16" s="12" t="s">
        <v>605</v>
      </c>
      <c r="C16" s="8">
        <v>913424</v>
      </c>
      <c r="D16" s="8">
        <v>529419</v>
      </c>
      <c r="E16" s="8">
        <v>13862</v>
      </c>
      <c r="F16" s="8">
        <v>28705</v>
      </c>
      <c r="G16" s="8">
        <v>23707</v>
      </c>
      <c r="H16" s="8">
        <v>108274</v>
      </c>
      <c r="I16" s="8">
        <v>204863</v>
      </c>
      <c r="J16" s="8">
        <v>1356</v>
      </c>
      <c r="K16" s="8">
        <v>3239</v>
      </c>
      <c r="L16" s="8">
        <v>55633</v>
      </c>
      <c r="M16" s="8">
        <v>51889</v>
      </c>
      <c r="N16" s="8">
        <v>2190</v>
      </c>
      <c r="O16" s="8">
        <v>358</v>
      </c>
      <c r="P16" s="8">
        <v>750</v>
      </c>
      <c r="Q16" s="8">
        <v>0</v>
      </c>
      <c r="R16" s="8">
        <v>0</v>
      </c>
      <c r="S16" s="8">
        <v>446</v>
      </c>
      <c r="T16" s="8">
        <v>19686</v>
      </c>
      <c r="U16" s="8">
        <v>10789</v>
      </c>
      <c r="V16" s="8">
        <v>654</v>
      </c>
      <c r="W16" s="8">
        <v>179</v>
      </c>
      <c r="X16" s="8">
        <v>375</v>
      </c>
      <c r="Y16" s="8">
        <v>7289</v>
      </c>
      <c r="Z16" s="8">
        <v>210</v>
      </c>
      <c r="AA16" s="8">
        <v>191</v>
      </c>
      <c r="AB16" s="8">
        <v>106926</v>
      </c>
      <c r="AC16" s="8">
        <v>66576</v>
      </c>
      <c r="AD16" s="8">
        <v>3812</v>
      </c>
      <c r="AE16" s="8">
        <v>607</v>
      </c>
      <c r="AF16" s="8">
        <v>11667</v>
      </c>
      <c r="AG16" s="8">
        <v>23687</v>
      </c>
      <c r="AH16" s="8">
        <v>577</v>
      </c>
      <c r="AI16" s="8">
        <v>3177</v>
      </c>
      <c r="AJ16" s="8">
        <v>832</v>
      </c>
      <c r="AK16" s="8">
        <v>0</v>
      </c>
      <c r="AL16" s="8">
        <v>0</v>
      </c>
      <c r="AM16" s="8">
        <v>0</v>
      </c>
      <c r="AN16" s="8">
        <v>2345</v>
      </c>
      <c r="AO16" s="8">
        <v>0</v>
      </c>
      <c r="AP16" s="8">
        <v>0</v>
      </c>
      <c r="AQ16" s="8">
        <v>0</v>
      </c>
      <c r="AR16" s="29">
        <f t="shared" si="0"/>
        <v>0</v>
      </c>
      <c r="AS16" s="29">
        <f t="shared" si="1"/>
        <v>0</v>
      </c>
      <c r="AT16" s="29">
        <f t="shared" si="2"/>
        <v>-1</v>
      </c>
      <c r="AU16" s="29">
        <f t="shared" si="3"/>
        <v>0</v>
      </c>
      <c r="AV16" s="29">
        <f t="shared" si="4"/>
        <v>-1</v>
      </c>
    </row>
    <row r="17" spans="1:48" ht="26.25" customHeight="1">
      <c r="A17" s="12">
        <v>1399</v>
      </c>
      <c r="B17" s="12" t="s">
        <v>606</v>
      </c>
      <c r="C17" s="8">
        <v>1383995</v>
      </c>
      <c r="D17" s="8">
        <v>1129725</v>
      </c>
      <c r="E17" s="8">
        <v>56533</v>
      </c>
      <c r="F17" s="8">
        <v>23875</v>
      </c>
      <c r="G17" s="8">
        <v>52939</v>
      </c>
      <c r="H17" s="8">
        <v>44892</v>
      </c>
      <c r="I17" s="8">
        <v>64208</v>
      </c>
      <c r="J17" s="8">
        <v>4544</v>
      </c>
      <c r="K17" s="8">
        <v>7279</v>
      </c>
      <c r="L17" s="8">
        <v>286686</v>
      </c>
      <c r="M17" s="8">
        <v>266290</v>
      </c>
      <c r="N17" s="8">
        <v>15704</v>
      </c>
      <c r="O17" s="8">
        <v>2475</v>
      </c>
      <c r="P17" s="8">
        <v>0</v>
      </c>
      <c r="Q17" s="8">
        <v>0</v>
      </c>
      <c r="R17" s="8">
        <v>311</v>
      </c>
      <c r="S17" s="8">
        <v>1907</v>
      </c>
      <c r="T17" s="8">
        <v>139778</v>
      </c>
      <c r="U17" s="8">
        <v>124560</v>
      </c>
      <c r="V17" s="8">
        <v>1182</v>
      </c>
      <c r="W17" s="8">
        <v>142</v>
      </c>
      <c r="X17" s="8">
        <v>1222</v>
      </c>
      <c r="Y17" s="8">
        <v>12653</v>
      </c>
      <c r="Z17" s="8">
        <v>19</v>
      </c>
      <c r="AA17" s="8">
        <v>0</v>
      </c>
      <c r="AB17" s="8">
        <v>630114</v>
      </c>
      <c r="AC17" s="8">
        <v>232251</v>
      </c>
      <c r="AD17" s="8">
        <v>15971</v>
      </c>
      <c r="AE17" s="8">
        <v>3386</v>
      </c>
      <c r="AF17" s="8">
        <v>19525</v>
      </c>
      <c r="AG17" s="8">
        <v>358694</v>
      </c>
      <c r="AH17" s="8">
        <v>288</v>
      </c>
      <c r="AI17" s="8">
        <v>11905</v>
      </c>
      <c r="AJ17" s="8">
        <v>9917</v>
      </c>
      <c r="AK17" s="8">
        <v>0</v>
      </c>
      <c r="AL17" s="8">
        <v>0</v>
      </c>
      <c r="AM17" s="8">
        <v>1650</v>
      </c>
      <c r="AN17" s="8">
        <v>339</v>
      </c>
      <c r="AO17" s="8">
        <v>0</v>
      </c>
      <c r="AP17" s="8">
        <v>0</v>
      </c>
      <c r="AQ17" s="8">
        <v>0</v>
      </c>
      <c r="AR17" s="29">
        <f t="shared" si="0"/>
        <v>-1</v>
      </c>
      <c r="AS17" s="29">
        <f t="shared" si="1"/>
        <v>-1</v>
      </c>
      <c r="AT17" s="29">
        <f t="shared" si="2"/>
        <v>0</v>
      </c>
      <c r="AU17" s="29">
        <f t="shared" si="3"/>
        <v>-1</v>
      </c>
      <c r="AV17" s="29">
        <f t="shared" si="4"/>
        <v>0</v>
      </c>
    </row>
    <row r="18" spans="1:48" ht="26.25" customHeight="1">
      <c r="A18" s="12">
        <v>1399</v>
      </c>
      <c r="B18" s="12" t="s">
        <v>607</v>
      </c>
      <c r="C18" s="8">
        <v>1081129</v>
      </c>
      <c r="D18" s="8">
        <v>649202</v>
      </c>
      <c r="E18" s="8">
        <v>78871</v>
      </c>
      <c r="F18" s="8">
        <v>52285</v>
      </c>
      <c r="G18" s="8">
        <v>137739</v>
      </c>
      <c r="H18" s="8">
        <v>133108</v>
      </c>
      <c r="I18" s="8">
        <v>17585</v>
      </c>
      <c r="J18" s="8">
        <v>1191</v>
      </c>
      <c r="K18" s="8">
        <v>11150</v>
      </c>
      <c r="L18" s="8">
        <v>307913</v>
      </c>
      <c r="M18" s="8">
        <v>254914</v>
      </c>
      <c r="N18" s="8">
        <v>19345</v>
      </c>
      <c r="O18" s="8">
        <v>18130</v>
      </c>
      <c r="P18" s="8">
        <v>125</v>
      </c>
      <c r="Q18" s="8">
        <v>9048</v>
      </c>
      <c r="R18" s="8">
        <v>23</v>
      </c>
      <c r="S18" s="8">
        <v>6328</v>
      </c>
      <c r="T18" s="8">
        <v>144200</v>
      </c>
      <c r="U18" s="8">
        <v>112566</v>
      </c>
      <c r="V18" s="8">
        <v>16108</v>
      </c>
      <c r="W18" s="8">
        <v>105</v>
      </c>
      <c r="X18" s="8">
        <v>3202</v>
      </c>
      <c r="Y18" s="8">
        <v>12219</v>
      </c>
      <c r="Z18" s="8">
        <v>0</v>
      </c>
      <c r="AA18" s="8">
        <v>0</v>
      </c>
      <c r="AB18" s="8">
        <v>158875</v>
      </c>
      <c r="AC18" s="8">
        <v>107209</v>
      </c>
      <c r="AD18" s="8">
        <v>14968</v>
      </c>
      <c r="AE18" s="8">
        <v>1684</v>
      </c>
      <c r="AF18" s="8">
        <v>18211</v>
      </c>
      <c r="AG18" s="8">
        <v>16803</v>
      </c>
      <c r="AH18" s="8">
        <v>0</v>
      </c>
      <c r="AI18" s="8">
        <v>47214</v>
      </c>
      <c r="AJ18" s="8">
        <v>46928</v>
      </c>
      <c r="AK18" s="8">
        <v>0</v>
      </c>
      <c r="AL18" s="8">
        <v>280</v>
      </c>
      <c r="AM18" s="8">
        <v>0</v>
      </c>
      <c r="AN18" s="8">
        <v>6</v>
      </c>
      <c r="AO18" s="8">
        <v>0</v>
      </c>
      <c r="AP18" s="8">
        <v>0</v>
      </c>
      <c r="AQ18" s="8">
        <v>0</v>
      </c>
      <c r="AR18" s="29">
        <f t="shared" si="0"/>
        <v>0</v>
      </c>
      <c r="AS18" s="29">
        <f t="shared" si="1"/>
        <v>0</v>
      </c>
      <c r="AT18" s="29">
        <f t="shared" si="2"/>
        <v>0</v>
      </c>
      <c r="AU18" s="29">
        <f t="shared" si="3"/>
        <v>0</v>
      </c>
      <c r="AV18" s="29">
        <f t="shared" si="4"/>
        <v>-2</v>
      </c>
    </row>
    <row r="19" spans="1:48" ht="26.25" customHeight="1">
      <c r="A19" s="12">
        <v>1399</v>
      </c>
      <c r="B19" s="12" t="s">
        <v>608</v>
      </c>
      <c r="C19" s="8">
        <v>1719673</v>
      </c>
      <c r="D19" s="8">
        <v>891844</v>
      </c>
      <c r="E19" s="8">
        <v>121850</v>
      </c>
      <c r="F19" s="8">
        <v>54748</v>
      </c>
      <c r="G19" s="8">
        <v>69810</v>
      </c>
      <c r="H19" s="8">
        <v>266862</v>
      </c>
      <c r="I19" s="8">
        <v>282776</v>
      </c>
      <c r="J19" s="8">
        <v>8491</v>
      </c>
      <c r="K19" s="8">
        <v>23291</v>
      </c>
      <c r="L19" s="8">
        <v>212624</v>
      </c>
      <c r="M19" s="8">
        <v>201034</v>
      </c>
      <c r="N19" s="8">
        <v>5379</v>
      </c>
      <c r="O19" s="8">
        <v>942</v>
      </c>
      <c r="P19" s="8">
        <v>2263</v>
      </c>
      <c r="Q19" s="8">
        <v>262</v>
      </c>
      <c r="R19" s="8">
        <v>306</v>
      </c>
      <c r="S19" s="8">
        <v>2438</v>
      </c>
      <c r="T19" s="8">
        <v>275025</v>
      </c>
      <c r="U19" s="8">
        <v>130939</v>
      </c>
      <c r="V19" s="8">
        <v>21140</v>
      </c>
      <c r="W19" s="8">
        <v>566</v>
      </c>
      <c r="X19" s="8">
        <v>2849</v>
      </c>
      <c r="Y19" s="8">
        <v>119243</v>
      </c>
      <c r="Z19" s="8">
        <v>35</v>
      </c>
      <c r="AA19" s="8">
        <v>253</v>
      </c>
      <c r="AB19" s="8">
        <v>431632</v>
      </c>
      <c r="AC19" s="8">
        <v>286081</v>
      </c>
      <c r="AD19" s="8">
        <v>5332</v>
      </c>
      <c r="AE19" s="8">
        <v>3766</v>
      </c>
      <c r="AF19" s="8">
        <v>9365</v>
      </c>
      <c r="AG19" s="8">
        <v>126852</v>
      </c>
      <c r="AH19" s="8">
        <v>235</v>
      </c>
      <c r="AI19" s="8">
        <v>66317</v>
      </c>
      <c r="AJ19" s="8">
        <v>35598</v>
      </c>
      <c r="AK19" s="8">
        <v>8770</v>
      </c>
      <c r="AL19" s="8">
        <v>4</v>
      </c>
      <c r="AM19" s="8">
        <v>847</v>
      </c>
      <c r="AN19" s="8">
        <v>12547</v>
      </c>
      <c r="AO19" s="8">
        <v>8486</v>
      </c>
      <c r="AP19" s="8">
        <v>0</v>
      </c>
      <c r="AQ19" s="8">
        <v>64</v>
      </c>
      <c r="AR19" s="29">
        <f t="shared" si="0"/>
        <v>1</v>
      </c>
      <c r="AS19" s="29">
        <f t="shared" si="1"/>
        <v>1</v>
      </c>
      <c r="AT19" s="29">
        <f t="shared" si="2"/>
        <v>0</v>
      </c>
      <c r="AU19" s="29">
        <f t="shared" si="3"/>
        <v>0</v>
      </c>
      <c r="AV19" s="29">
        <f t="shared" si="4"/>
        <v>1</v>
      </c>
    </row>
    <row r="20" spans="1:48" ht="26.25" customHeight="1">
      <c r="A20" s="12">
        <v>1399</v>
      </c>
      <c r="B20" s="12" t="s">
        <v>609</v>
      </c>
      <c r="C20" s="8">
        <v>485966</v>
      </c>
      <c r="D20" s="8">
        <v>119873</v>
      </c>
      <c r="E20" s="8">
        <v>99324</v>
      </c>
      <c r="F20" s="8">
        <v>4867</v>
      </c>
      <c r="G20" s="8">
        <v>149040</v>
      </c>
      <c r="H20" s="8">
        <v>74283</v>
      </c>
      <c r="I20" s="8">
        <v>36749</v>
      </c>
      <c r="J20" s="8">
        <v>893</v>
      </c>
      <c r="K20" s="8">
        <v>938</v>
      </c>
      <c r="L20" s="8">
        <v>17993</v>
      </c>
      <c r="M20" s="8">
        <v>2921</v>
      </c>
      <c r="N20" s="8">
        <v>14</v>
      </c>
      <c r="O20" s="8">
        <v>261</v>
      </c>
      <c r="P20" s="8">
        <v>14796</v>
      </c>
      <c r="Q20" s="8">
        <v>0</v>
      </c>
      <c r="R20" s="8">
        <v>0</v>
      </c>
      <c r="S20" s="8">
        <v>0</v>
      </c>
      <c r="T20" s="8">
        <v>48003</v>
      </c>
      <c r="U20" s="8">
        <v>28372</v>
      </c>
      <c r="V20" s="8">
        <v>15369</v>
      </c>
      <c r="W20" s="8">
        <v>242</v>
      </c>
      <c r="X20" s="8">
        <v>479</v>
      </c>
      <c r="Y20" s="8">
        <v>3534</v>
      </c>
      <c r="Z20" s="8">
        <v>8</v>
      </c>
      <c r="AA20" s="8">
        <v>0</v>
      </c>
      <c r="AB20" s="8">
        <v>126475</v>
      </c>
      <c r="AC20" s="8">
        <v>78384</v>
      </c>
      <c r="AD20" s="8">
        <v>9627</v>
      </c>
      <c r="AE20" s="8">
        <v>456</v>
      </c>
      <c r="AF20" s="8">
        <v>19100</v>
      </c>
      <c r="AG20" s="8">
        <v>18909</v>
      </c>
      <c r="AH20" s="8">
        <v>0</v>
      </c>
      <c r="AI20" s="8">
        <v>61256</v>
      </c>
      <c r="AJ20" s="8">
        <v>0</v>
      </c>
      <c r="AK20" s="8">
        <v>0</v>
      </c>
      <c r="AL20" s="8">
        <v>0</v>
      </c>
      <c r="AM20" s="8">
        <v>61256</v>
      </c>
      <c r="AN20" s="8">
        <v>0</v>
      </c>
      <c r="AO20" s="8">
        <v>0</v>
      </c>
      <c r="AP20" s="8">
        <v>0</v>
      </c>
      <c r="AQ20" s="8">
        <v>0</v>
      </c>
      <c r="AR20" s="29">
        <f t="shared" si="0"/>
        <v>0</v>
      </c>
      <c r="AS20" s="29">
        <f t="shared" si="1"/>
        <v>-1</v>
      </c>
      <c r="AT20" s="29">
        <f t="shared" si="2"/>
        <v>-1</v>
      </c>
      <c r="AU20" s="29">
        <f t="shared" si="3"/>
        <v>1</v>
      </c>
      <c r="AV20" s="29">
        <f t="shared" si="4"/>
        <v>-1</v>
      </c>
    </row>
    <row r="21" spans="1:48" ht="26.25" customHeight="1">
      <c r="A21" s="12">
        <v>1399</v>
      </c>
      <c r="B21" s="12" t="s">
        <v>610</v>
      </c>
      <c r="C21" s="8">
        <v>3017071</v>
      </c>
      <c r="D21" s="8">
        <v>2402591</v>
      </c>
      <c r="E21" s="8">
        <v>66923</v>
      </c>
      <c r="F21" s="8">
        <v>140790</v>
      </c>
      <c r="G21" s="8">
        <v>63580</v>
      </c>
      <c r="H21" s="8">
        <v>230641</v>
      </c>
      <c r="I21" s="8">
        <v>83788</v>
      </c>
      <c r="J21" s="8">
        <v>10743</v>
      </c>
      <c r="K21" s="8">
        <v>18015</v>
      </c>
      <c r="L21" s="8">
        <v>854186</v>
      </c>
      <c r="M21" s="8">
        <v>843839</v>
      </c>
      <c r="N21" s="8">
        <v>832</v>
      </c>
      <c r="O21" s="8">
        <v>140</v>
      </c>
      <c r="P21" s="8">
        <v>0</v>
      </c>
      <c r="Q21" s="8">
        <v>0</v>
      </c>
      <c r="R21" s="8">
        <v>21</v>
      </c>
      <c r="S21" s="8">
        <v>9353</v>
      </c>
      <c r="T21" s="8">
        <v>223177</v>
      </c>
      <c r="U21" s="8">
        <v>62279</v>
      </c>
      <c r="V21" s="8">
        <v>1778</v>
      </c>
      <c r="W21" s="8">
        <v>718</v>
      </c>
      <c r="X21" s="8">
        <v>150</v>
      </c>
      <c r="Y21" s="8">
        <v>158228</v>
      </c>
      <c r="Z21" s="8">
        <v>24</v>
      </c>
      <c r="AA21" s="8">
        <v>1</v>
      </c>
      <c r="AB21" s="8">
        <v>381915</v>
      </c>
      <c r="AC21" s="8">
        <v>268205</v>
      </c>
      <c r="AD21" s="8">
        <v>32292</v>
      </c>
      <c r="AE21" s="8">
        <v>1201</v>
      </c>
      <c r="AF21" s="8">
        <v>20587</v>
      </c>
      <c r="AG21" s="8">
        <v>58661</v>
      </c>
      <c r="AH21" s="8">
        <v>970</v>
      </c>
      <c r="AI21" s="8">
        <v>9215</v>
      </c>
      <c r="AJ21" s="8">
        <v>5157</v>
      </c>
      <c r="AK21" s="8">
        <v>0</v>
      </c>
      <c r="AL21" s="8">
        <v>0</v>
      </c>
      <c r="AM21" s="8">
        <v>4058</v>
      </c>
      <c r="AN21" s="8">
        <v>0</v>
      </c>
      <c r="AO21" s="8">
        <v>0</v>
      </c>
      <c r="AP21" s="8">
        <v>0</v>
      </c>
      <c r="AQ21" s="8">
        <v>0</v>
      </c>
      <c r="AR21" s="29">
        <f t="shared" si="0"/>
        <v>0</v>
      </c>
      <c r="AS21" s="29">
        <f t="shared" si="1"/>
        <v>-1</v>
      </c>
      <c r="AT21" s="29">
        <f t="shared" si="2"/>
        <v>-1</v>
      </c>
      <c r="AU21" s="29">
        <f t="shared" si="3"/>
        <v>1</v>
      </c>
      <c r="AV21" s="29">
        <f t="shared" si="4"/>
        <v>0</v>
      </c>
    </row>
    <row r="22" spans="1:48" ht="26.25" customHeight="1">
      <c r="A22" s="12">
        <v>1399</v>
      </c>
      <c r="B22" s="12" t="s">
        <v>611</v>
      </c>
      <c r="C22" s="8">
        <v>4111755</v>
      </c>
      <c r="D22" s="8">
        <v>1710140</v>
      </c>
      <c r="E22" s="8">
        <v>259234</v>
      </c>
      <c r="F22" s="8">
        <v>89327</v>
      </c>
      <c r="G22" s="8">
        <v>568657</v>
      </c>
      <c r="H22" s="8">
        <v>956312</v>
      </c>
      <c r="I22" s="8">
        <v>486098</v>
      </c>
      <c r="J22" s="8">
        <v>16466</v>
      </c>
      <c r="K22" s="8">
        <v>25519</v>
      </c>
      <c r="L22" s="8">
        <v>301933</v>
      </c>
      <c r="M22" s="8">
        <v>286233</v>
      </c>
      <c r="N22" s="8">
        <v>3866</v>
      </c>
      <c r="O22" s="8">
        <v>2154</v>
      </c>
      <c r="P22" s="8">
        <v>942</v>
      </c>
      <c r="Q22" s="8">
        <v>46</v>
      </c>
      <c r="R22" s="8">
        <v>957</v>
      </c>
      <c r="S22" s="8">
        <v>7735</v>
      </c>
      <c r="T22" s="8">
        <v>214999</v>
      </c>
      <c r="U22" s="8">
        <v>82721</v>
      </c>
      <c r="V22" s="8">
        <v>6253</v>
      </c>
      <c r="W22" s="8">
        <v>254</v>
      </c>
      <c r="X22" s="8">
        <v>234</v>
      </c>
      <c r="Y22" s="8">
        <v>125107</v>
      </c>
      <c r="Z22" s="8">
        <v>0</v>
      </c>
      <c r="AA22" s="8">
        <v>430</v>
      </c>
      <c r="AB22" s="8">
        <v>353922</v>
      </c>
      <c r="AC22" s="8">
        <v>264243</v>
      </c>
      <c r="AD22" s="8">
        <v>16196</v>
      </c>
      <c r="AE22" s="8">
        <v>3002</v>
      </c>
      <c r="AF22" s="8">
        <v>34484</v>
      </c>
      <c r="AG22" s="8">
        <v>35868</v>
      </c>
      <c r="AH22" s="8">
        <v>131</v>
      </c>
      <c r="AI22" s="8">
        <v>44683</v>
      </c>
      <c r="AJ22" s="8">
        <v>25274</v>
      </c>
      <c r="AK22" s="8">
        <v>1470</v>
      </c>
      <c r="AL22" s="8">
        <v>568</v>
      </c>
      <c r="AM22" s="8">
        <v>760</v>
      </c>
      <c r="AN22" s="8">
        <v>0</v>
      </c>
      <c r="AO22" s="8">
        <v>16588</v>
      </c>
      <c r="AP22" s="8">
        <v>0</v>
      </c>
      <c r="AQ22" s="8">
        <v>24</v>
      </c>
      <c r="AR22" s="29">
        <f t="shared" si="0"/>
        <v>-1</v>
      </c>
      <c r="AS22" s="29">
        <f t="shared" si="1"/>
        <v>-2</v>
      </c>
      <c r="AT22" s="29">
        <f t="shared" si="2"/>
        <v>0</v>
      </c>
      <c r="AU22" s="29">
        <f t="shared" si="3"/>
        <v>0</v>
      </c>
      <c r="AV22" s="29">
        <f t="shared" si="4"/>
        <v>2</v>
      </c>
    </row>
    <row r="23" spans="1:48" ht="26.25" customHeight="1">
      <c r="A23" s="12">
        <v>1399</v>
      </c>
      <c r="B23" s="12" t="s">
        <v>612</v>
      </c>
      <c r="C23" s="8">
        <v>5144947</v>
      </c>
      <c r="D23" s="8">
        <v>1065963</v>
      </c>
      <c r="E23" s="8">
        <v>2823325</v>
      </c>
      <c r="F23" s="8">
        <v>53166</v>
      </c>
      <c r="G23" s="8">
        <v>157300</v>
      </c>
      <c r="H23" s="8">
        <v>870986</v>
      </c>
      <c r="I23" s="8">
        <v>161928</v>
      </c>
      <c r="J23" s="8">
        <v>4421</v>
      </c>
      <c r="K23" s="8">
        <v>7859</v>
      </c>
      <c r="L23" s="8">
        <v>477177</v>
      </c>
      <c r="M23" s="8">
        <v>461936</v>
      </c>
      <c r="N23" s="8">
        <v>5412</v>
      </c>
      <c r="O23" s="8">
        <v>2058</v>
      </c>
      <c r="P23" s="8">
        <v>0</v>
      </c>
      <c r="Q23" s="8">
        <v>4599</v>
      </c>
      <c r="R23" s="8">
        <v>171</v>
      </c>
      <c r="S23" s="8">
        <v>3001</v>
      </c>
      <c r="T23" s="8">
        <v>236857</v>
      </c>
      <c r="U23" s="8">
        <v>93790</v>
      </c>
      <c r="V23" s="8">
        <v>907</v>
      </c>
      <c r="W23" s="8">
        <v>452</v>
      </c>
      <c r="X23" s="8">
        <v>1184</v>
      </c>
      <c r="Y23" s="8">
        <v>140160</v>
      </c>
      <c r="Z23" s="8">
        <v>0</v>
      </c>
      <c r="AA23" s="8">
        <v>362</v>
      </c>
      <c r="AB23" s="8">
        <v>252733</v>
      </c>
      <c r="AC23" s="8">
        <v>168258</v>
      </c>
      <c r="AD23" s="8">
        <v>11819</v>
      </c>
      <c r="AE23" s="8">
        <v>3535</v>
      </c>
      <c r="AF23" s="8">
        <v>6158</v>
      </c>
      <c r="AG23" s="8">
        <v>62900</v>
      </c>
      <c r="AH23" s="8">
        <v>63</v>
      </c>
      <c r="AI23" s="8">
        <v>19823</v>
      </c>
      <c r="AJ23" s="8">
        <v>15796</v>
      </c>
      <c r="AK23" s="8">
        <v>0</v>
      </c>
      <c r="AL23" s="8">
        <v>63</v>
      </c>
      <c r="AM23" s="8">
        <v>3964</v>
      </c>
      <c r="AN23" s="8">
        <v>0</v>
      </c>
      <c r="AO23" s="8">
        <v>0</v>
      </c>
      <c r="AP23" s="8">
        <v>0</v>
      </c>
      <c r="AQ23" s="8">
        <v>0</v>
      </c>
      <c r="AR23" s="29">
        <f t="shared" si="0"/>
        <v>0</v>
      </c>
      <c r="AS23" s="29">
        <f t="shared" si="1"/>
        <v>0</v>
      </c>
      <c r="AT23" s="29">
        <f t="shared" si="2"/>
        <v>2</v>
      </c>
      <c r="AU23" s="29">
        <f t="shared" si="3"/>
        <v>0</v>
      </c>
      <c r="AV23" s="29">
        <f t="shared" si="4"/>
        <v>-1</v>
      </c>
    </row>
    <row r="24" spans="1:48" ht="26.25" customHeight="1">
      <c r="A24" s="12">
        <v>1399</v>
      </c>
      <c r="B24" s="12" t="s">
        <v>613</v>
      </c>
      <c r="C24" s="8">
        <v>725382</v>
      </c>
      <c r="D24" s="8">
        <v>615118</v>
      </c>
      <c r="E24" s="8">
        <v>21090</v>
      </c>
      <c r="F24" s="8">
        <v>5870</v>
      </c>
      <c r="G24" s="8">
        <v>1970</v>
      </c>
      <c r="H24" s="8">
        <v>38424</v>
      </c>
      <c r="I24" s="8">
        <v>33823</v>
      </c>
      <c r="J24" s="8">
        <v>2028</v>
      </c>
      <c r="K24" s="8">
        <v>7059</v>
      </c>
      <c r="L24" s="8">
        <v>238142</v>
      </c>
      <c r="M24" s="8">
        <v>232592</v>
      </c>
      <c r="N24" s="8">
        <v>1442</v>
      </c>
      <c r="O24" s="8">
        <v>308</v>
      </c>
      <c r="P24" s="8">
        <v>0</v>
      </c>
      <c r="Q24" s="8">
        <v>635</v>
      </c>
      <c r="R24" s="8">
        <v>730</v>
      </c>
      <c r="S24" s="8">
        <v>2436</v>
      </c>
      <c r="T24" s="8">
        <v>140448</v>
      </c>
      <c r="U24" s="8">
        <v>137398</v>
      </c>
      <c r="V24" s="8">
        <v>547</v>
      </c>
      <c r="W24" s="8">
        <v>0</v>
      </c>
      <c r="X24" s="8">
        <v>0</v>
      </c>
      <c r="Y24" s="8">
        <v>2504</v>
      </c>
      <c r="Z24" s="8">
        <v>0</v>
      </c>
      <c r="AA24" s="8">
        <v>0</v>
      </c>
      <c r="AB24" s="8">
        <v>247507</v>
      </c>
      <c r="AC24" s="8">
        <v>180697</v>
      </c>
      <c r="AD24" s="8">
        <v>4666</v>
      </c>
      <c r="AE24" s="8">
        <v>462</v>
      </c>
      <c r="AF24" s="8">
        <v>12951</v>
      </c>
      <c r="AG24" s="8">
        <v>48297</v>
      </c>
      <c r="AH24" s="8">
        <v>433</v>
      </c>
      <c r="AI24" s="8">
        <v>15094</v>
      </c>
      <c r="AJ24" s="8">
        <v>15094</v>
      </c>
      <c r="AK24" s="8">
        <v>0</v>
      </c>
      <c r="AL24" s="8">
        <v>0</v>
      </c>
      <c r="AM24" s="8">
        <v>0</v>
      </c>
      <c r="AN24" s="8">
        <v>0</v>
      </c>
      <c r="AO24" s="8">
        <v>0</v>
      </c>
      <c r="AP24" s="8">
        <v>0</v>
      </c>
      <c r="AQ24" s="8">
        <v>0</v>
      </c>
      <c r="AR24" s="29">
        <f t="shared" si="0"/>
        <v>0</v>
      </c>
      <c r="AS24" s="29">
        <f t="shared" si="1"/>
        <v>1</v>
      </c>
      <c r="AT24" s="29">
        <f t="shared" si="2"/>
        <v>-1</v>
      </c>
      <c r="AU24" s="29">
        <f t="shared" si="3"/>
        <v>-1</v>
      </c>
      <c r="AV24" s="29">
        <f t="shared" si="4"/>
        <v>0</v>
      </c>
    </row>
    <row r="25" spans="1:48" ht="26.25" customHeight="1">
      <c r="A25" s="12">
        <v>1399</v>
      </c>
      <c r="B25" s="12" t="s">
        <v>614</v>
      </c>
      <c r="C25" s="8">
        <v>1594420</v>
      </c>
      <c r="D25" s="8">
        <v>1287958</v>
      </c>
      <c r="E25" s="8">
        <v>28421</v>
      </c>
      <c r="F25" s="8">
        <v>13117</v>
      </c>
      <c r="G25" s="8">
        <v>212223</v>
      </c>
      <c r="H25" s="8">
        <v>36301</v>
      </c>
      <c r="I25" s="8">
        <v>9752</v>
      </c>
      <c r="J25" s="8">
        <v>2275</v>
      </c>
      <c r="K25" s="8">
        <v>4372</v>
      </c>
      <c r="L25" s="8">
        <v>67086</v>
      </c>
      <c r="M25" s="8">
        <v>61291</v>
      </c>
      <c r="N25" s="8">
        <v>3767</v>
      </c>
      <c r="O25" s="8">
        <v>146</v>
      </c>
      <c r="P25" s="8">
        <v>0</v>
      </c>
      <c r="Q25" s="8">
        <v>0</v>
      </c>
      <c r="R25" s="8">
        <v>83</v>
      </c>
      <c r="S25" s="8">
        <v>1799</v>
      </c>
      <c r="T25" s="8">
        <v>83497</v>
      </c>
      <c r="U25" s="8">
        <v>40411</v>
      </c>
      <c r="V25" s="8">
        <v>483</v>
      </c>
      <c r="W25" s="8">
        <v>307</v>
      </c>
      <c r="X25" s="8">
        <v>521</v>
      </c>
      <c r="Y25" s="8">
        <v>41767</v>
      </c>
      <c r="Z25" s="8">
        <v>0</v>
      </c>
      <c r="AA25" s="8">
        <v>8</v>
      </c>
      <c r="AB25" s="8">
        <v>153646</v>
      </c>
      <c r="AC25" s="8">
        <v>103965</v>
      </c>
      <c r="AD25" s="8">
        <v>5737</v>
      </c>
      <c r="AE25" s="8">
        <v>1684</v>
      </c>
      <c r="AF25" s="8">
        <v>16687</v>
      </c>
      <c r="AG25" s="8">
        <v>25214</v>
      </c>
      <c r="AH25" s="8">
        <v>359</v>
      </c>
      <c r="AI25" s="8">
        <v>2622</v>
      </c>
      <c r="AJ25" s="8">
        <v>1370</v>
      </c>
      <c r="AK25" s="8">
        <v>0</v>
      </c>
      <c r="AL25" s="8">
        <v>0</v>
      </c>
      <c r="AM25" s="8">
        <v>1252</v>
      </c>
      <c r="AN25" s="8">
        <v>0</v>
      </c>
      <c r="AO25" s="8">
        <v>0</v>
      </c>
      <c r="AP25" s="8">
        <v>0</v>
      </c>
      <c r="AQ25" s="8">
        <v>0</v>
      </c>
      <c r="AR25" s="29">
        <f t="shared" si="0"/>
        <v>0</v>
      </c>
      <c r="AS25" s="29">
        <f t="shared" si="1"/>
        <v>0</v>
      </c>
      <c r="AT25" s="29">
        <f t="shared" si="2"/>
        <v>0</v>
      </c>
      <c r="AU25" s="29">
        <f t="shared" si="3"/>
        <v>0</v>
      </c>
      <c r="AV25" s="29">
        <f t="shared" si="4"/>
        <v>1</v>
      </c>
    </row>
    <row r="26" spans="1:48" ht="26.25" customHeight="1">
      <c r="A26" s="12">
        <v>1399</v>
      </c>
      <c r="B26" s="12" t="s">
        <v>615</v>
      </c>
      <c r="C26" s="8">
        <v>490738</v>
      </c>
      <c r="D26" s="8">
        <v>416254</v>
      </c>
      <c r="E26" s="8">
        <v>8600</v>
      </c>
      <c r="F26" s="8">
        <v>11968</v>
      </c>
      <c r="G26" s="8">
        <v>16069</v>
      </c>
      <c r="H26" s="8">
        <v>28988</v>
      </c>
      <c r="I26" s="8">
        <v>0</v>
      </c>
      <c r="J26" s="8">
        <v>703</v>
      </c>
      <c r="K26" s="8">
        <v>8156</v>
      </c>
      <c r="L26" s="8">
        <v>64401</v>
      </c>
      <c r="M26" s="8">
        <v>64013</v>
      </c>
      <c r="N26" s="8">
        <v>148</v>
      </c>
      <c r="O26" s="8">
        <v>11</v>
      </c>
      <c r="P26" s="8">
        <v>0</v>
      </c>
      <c r="Q26" s="8">
        <v>0</v>
      </c>
      <c r="R26" s="8">
        <v>8</v>
      </c>
      <c r="S26" s="8">
        <v>221</v>
      </c>
      <c r="T26" s="8">
        <v>39626</v>
      </c>
      <c r="U26" s="8">
        <v>31100</v>
      </c>
      <c r="V26" s="8">
        <v>3027</v>
      </c>
      <c r="W26" s="8">
        <v>5</v>
      </c>
      <c r="X26" s="8">
        <v>142</v>
      </c>
      <c r="Y26" s="8">
        <v>3074</v>
      </c>
      <c r="Z26" s="8">
        <v>15</v>
      </c>
      <c r="AA26" s="8">
        <v>2263</v>
      </c>
      <c r="AB26" s="8">
        <v>98223</v>
      </c>
      <c r="AC26" s="8">
        <v>62056</v>
      </c>
      <c r="AD26" s="8">
        <v>3669</v>
      </c>
      <c r="AE26" s="8">
        <v>257</v>
      </c>
      <c r="AF26" s="8">
        <v>7708</v>
      </c>
      <c r="AG26" s="8">
        <v>23585</v>
      </c>
      <c r="AH26" s="8">
        <v>948</v>
      </c>
      <c r="AI26" s="8">
        <v>1421</v>
      </c>
      <c r="AJ26" s="8">
        <v>0</v>
      </c>
      <c r="AK26" s="8">
        <v>0</v>
      </c>
      <c r="AL26" s="8">
        <v>0</v>
      </c>
      <c r="AM26" s="8">
        <v>1421</v>
      </c>
      <c r="AN26" s="8">
        <v>0</v>
      </c>
      <c r="AO26" s="8">
        <v>0</v>
      </c>
      <c r="AP26" s="8">
        <v>0</v>
      </c>
      <c r="AQ26" s="8">
        <v>0</v>
      </c>
      <c r="AR26" s="29">
        <f t="shared" si="0"/>
        <v>0</v>
      </c>
      <c r="AS26" s="29">
        <f t="shared" si="1"/>
        <v>0</v>
      </c>
      <c r="AT26" s="29">
        <f t="shared" si="2"/>
        <v>0</v>
      </c>
      <c r="AU26" s="29">
        <f t="shared" si="3"/>
        <v>0</v>
      </c>
      <c r="AV26" s="29">
        <f t="shared" si="4"/>
        <v>0</v>
      </c>
    </row>
    <row r="27" spans="1:48" ht="26.25" customHeight="1">
      <c r="A27" s="12">
        <v>1399</v>
      </c>
      <c r="B27" s="12" t="s">
        <v>616</v>
      </c>
      <c r="C27" s="8">
        <v>118552</v>
      </c>
      <c r="D27" s="8">
        <v>101202</v>
      </c>
      <c r="E27" s="8">
        <v>5342</v>
      </c>
      <c r="F27" s="8">
        <v>4324</v>
      </c>
      <c r="G27" s="8">
        <v>0</v>
      </c>
      <c r="H27" s="8">
        <v>2092</v>
      </c>
      <c r="I27" s="8">
        <v>1970</v>
      </c>
      <c r="J27" s="8">
        <v>1097</v>
      </c>
      <c r="K27" s="8">
        <v>2524</v>
      </c>
      <c r="L27" s="8">
        <v>20</v>
      </c>
      <c r="M27" s="8">
        <v>0</v>
      </c>
      <c r="N27" s="8">
        <v>0</v>
      </c>
      <c r="O27" s="8">
        <v>0</v>
      </c>
      <c r="P27" s="8">
        <v>0</v>
      </c>
      <c r="Q27" s="8">
        <v>0</v>
      </c>
      <c r="R27" s="8">
        <v>0</v>
      </c>
      <c r="S27" s="8">
        <v>20</v>
      </c>
      <c r="T27" s="8">
        <v>17027</v>
      </c>
      <c r="U27" s="8">
        <v>9321</v>
      </c>
      <c r="V27" s="8">
        <v>5290</v>
      </c>
      <c r="W27" s="8">
        <v>1898</v>
      </c>
      <c r="X27" s="8">
        <v>408</v>
      </c>
      <c r="Y27" s="8">
        <v>25</v>
      </c>
      <c r="Z27" s="8">
        <v>0</v>
      </c>
      <c r="AA27" s="8">
        <v>85</v>
      </c>
      <c r="AB27" s="8">
        <v>3409</v>
      </c>
      <c r="AC27" s="8">
        <v>1723</v>
      </c>
      <c r="AD27" s="8">
        <v>350</v>
      </c>
      <c r="AE27" s="8">
        <v>0</v>
      </c>
      <c r="AF27" s="8">
        <v>0</v>
      </c>
      <c r="AG27" s="8">
        <v>1320</v>
      </c>
      <c r="AH27" s="8">
        <v>17</v>
      </c>
      <c r="AI27" s="8">
        <v>0</v>
      </c>
      <c r="AJ27" s="8">
        <v>0</v>
      </c>
      <c r="AK27" s="8">
        <v>0</v>
      </c>
      <c r="AL27" s="8">
        <v>0</v>
      </c>
      <c r="AM27" s="8">
        <v>0</v>
      </c>
      <c r="AN27" s="8">
        <v>0</v>
      </c>
      <c r="AO27" s="8">
        <v>0</v>
      </c>
      <c r="AP27" s="8">
        <v>0</v>
      </c>
      <c r="AQ27" s="8">
        <v>0</v>
      </c>
      <c r="AR27" s="29">
        <f t="shared" si="0"/>
        <v>0</v>
      </c>
      <c r="AS27" s="29">
        <f t="shared" si="1"/>
        <v>-1</v>
      </c>
      <c r="AT27" s="29">
        <f t="shared" si="2"/>
        <v>0</v>
      </c>
      <c r="AU27" s="29">
        <f t="shared" si="3"/>
        <v>0</v>
      </c>
      <c r="AV27" s="29">
        <f t="shared" si="4"/>
        <v>1</v>
      </c>
    </row>
    <row r="28" spans="1:48" ht="26.25" customHeight="1">
      <c r="A28" s="12">
        <v>1399</v>
      </c>
      <c r="B28" s="12" t="s">
        <v>617</v>
      </c>
      <c r="C28" s="8">
        <v>1327782</v>
      </c>
      <c r="D28" s="8">
        <v>699513</v>
      </c>
      <c r="E28" s="8">
        <v>32153</v>
      </c>
      <c r="F28" s="8">
        <v>25006</v>
      </c>
      <c r="G28" s="8">
        <v>206854</v>
      </c>
      <c r="H28" s="8">
        <v>268852</v>
      </c>
      <c r="I28" s="8">
        <v>80367</v>
      </c>
      <c r="J28" s="8">
        <v>5139</v>
      </c>
      <c r="K28" s="8">
        <v>9900</v>
      </c>
      <c r="L28" s="8">
        <v>247094</v>
      </c>
      <c r="M28" s="8">
        <v>152951</v>
      </c>
      <c r="N28" s="8">
        <v>13300</v>
      </c>
      <c r="O28" s="8">
        <v>6099</v>
      </c>
      <c r="P28" s="8">
        <v>72330</v>
      </c>
      <c r="Q28" s="8">
        <v>0</v>
      </c>
      <c r="R28" s="8">
        <v>85</v>
      </c>
      <c r="S28" s="8">
        <v>2329</v>
      </c>
      <c r="T28" s="8">
        <v>164117</v>
      </c>
      <c r="U28" s="8">
        <v>150880</v>
      </c>
      <c r="V28" s="8">
        <v>25</v>
      </c>
      <c r="W28" s="8">
        <v>798</v>
      </c>
      <c r="X28" s="8">
        <v>0</v>
      </c>
      <c r="Y28" s="8">
        <v>12397</v>
      </c>
      <c r="Z28" s="8">
        <v>17</v>
      </c>
      <c r="AA28" s="8">
        <v>0</v>
      </c>
      <c r="AB28" s="8">
        <v>284499</v>
      </c>
      <c r="AC28" s="8">
        <v>106866</v>
      </c>
      <c r="AD28" s="8">
        <v>8</v>
      </c>
      <c r="AE28" s="8">
        <v>0</v>
      </c>
      <c r="AF28" s="8">
        <v>2423</v>
      </c>
      <c r="AG28" s="8">
        <v>175202</v>
      </c>
      <c r="AH28" s="8">
        <v>0</v>
      </c>
      <c r="AI28" s="8">
        <v>79728</v>
      </c>
      <c r="AJ28" s="8">
        <v>34198</v>
      </c>
      <c r="AK28" s="8">
        <v>216</v>
      </c>
      <c r="AL28" s="8">
        <v>2485</v>
      </c>
      <c r="AM28" s="8">
        <v>6746</v>
      </c>
      <c r="AN28" s="8">
        <v>28795</v>
      </c>
      <c r="AO28" s="8">
        <v>7175</v>
      </c>
      <c r="AP28" s="8">
        <v>112</v>
      </c>
      <c r="AQ28" s="8">
        <v>0</v>
      </c>
      <c r="AR28" s="29">
        <f t="shared" si="0"/>
        <v>1</v>
      </c>
      <c r="AS28" s="29">
        <f t="shared" si="1"/>
        <v>0</v>
      </c>
      <c r="AT28" s="29">
        <f t="shared" si="2"/>
        <v>0</v>
      </c>
      <c r="AU28" s="29">
        <f t="shared" si="3"/>
        <v>0</v>
      </c>
      <c r="AV28" s="29">
        <f t="shared" si="4"/>
        <v>-2</v>
      </c>
    </row>
    <row r="29" spans="1:48" ht="26.25" customHeight="1">
      <c r="A29" s="12">
        <v>1399</v>
      </c>
      <c r="B29" s="12" t="s">
        <v>618</v>
      </c>
      <c r="C29" s="8">
        <v>1017302</v>
      </c>
      <c r="D29" s="8">
        <v>743739</v>
      </c>
      <c r="E29" s="8">
        <v>45480</v>
      </c>
      <c r="F29" s="8">
        <v>18861</v>
      </c>
      <c r="G29" s="8">
        <v>7425</v>
      </c>
      <c r="H29" s="8">
        <v>166148</v>
      </c>
      <c r="I29" s="8">
        <v>26704</v>
      </c>
      <c r="J29" s="8">
        <v>1858</v>
      </c>
      <c r="K29" s="8">
        <v>7089</v>
      </c>
      <c r="L29" s="8">
        <v>407993</v>
      </c>
      <c r="M29" s="8">
        <v>393052</v>
      </c>
      <c r="N29" s="8">
        <v>5457</v>
      </c>
      <c r="O29" s="8">
        <v>2936</v>
      </c>
      <c r="P29" s="8">
        <v>0</v>
      </c>
      <c r="Q29" s="8">
        <v>0</v>
      </c>
      <c r="R29" s="8">
        <v>903</v>
      </c>
      <c r="S29" s="8">
        <v>5646</v>
      </c>
      <c r="T29" s="8">
        <v>68862</v>
      </c>
      <c r="U29" s="8">
        <v>63430</v>
      </c>
      <c r="V29" s="8">
        <v>603</v>
      </c>
      <c r="W29" s="8">
        <v>0</v>
      </c>
      <c r="X29" s="8">
        <v>560</v>
      </c>
      <c r="Y29" s="8">
        <v>4270</v>
      </c>
      <c r="Z29" s="8">
        <v>0</v>
      </c>
      <c r="AA29" s="8">
        <v>0</v>
      </c>
      <c r="AB29" s="8">
        <v>912946</v>
      </c>
      <c r="AC29" s="8">
        <v>693920</v>
      </c>
      <c r="AD29" s="8">
        <v>7017</v>
      </c>
      <c r="AE29" s="8">
        <v>2512</v>
      </c>
      <c r="AF29" s="8">
        <v>19138</v>
      </c>
      <c r="AG29" s="8">
        <v>190122</v>
      </c>
      <c r="AH29" s="8">
        <v>237</v>
      </c>
      <c r="AI29" s="8">
        <v>4779</v>
      </c>
      <c r="AJ29" s="8">
        <v>261</v>
      </c>
      <c r="AK29" s="8">
        <v>0</v>
      </c>
      <c r="AL29" s="8">
        <v>0</v>
      </c>
      <c r="AM29" s="8">
        <v>3352</v>
      </c>
      <c r="AN29" s="8">
        <v>860</v>
      </c>
      <c r="AO29" s="8">
        <v>306</v>
      </c>
      <c r="AP29" s="8">
        <v>0</v>
      </c>
      <c r="AQ29" s="8">
        <v>0</v>
      </c>
      <c r="AR29" s="29">
        <f t="shared" si="0"/>
        <v>0</v>
      </c>
      <c r="AS29" s="29">
        <f t="shared" si="1"/>
        <v>0</v>
      </c>
      <c r="AT29" s="29">
        <f t="shared" si="2"/>
        <v>-1</v>
      </c>
      <c r="AU29" s="29">
        <f t="shared" si="3"/>
        <v>-1</v>
      </c>
      <c r="AV29" s="29">
        <f t="shared" si="4"/>
        <v>-2</v>
      </c>
    </row>
    <row r="30" spans="1:48" ht="26.25" customHeight="1">
      <c r="A30" s="12">
        <v>1399</v>
      </c>
      <c r="B30" s="12" t="s">
        <v>619</v>
      </c>
      <c r="C30" s="8">
        <v>600529</v>
      </c>
      <c r="D30" s="8">
        <v>434853</v>
      </c>
      <c r="E30" s="8">
        <v>35857</v>
      </c>
      <c r="F30" s="8">
        <v>9856</v>
      </c>
      <c r="G30" s="8">
        <v>10990</v>
      </c>
      <c r="H30" s="8">
        <v>98064</v>
      </c>
      <c r="I30" s="8">
        <v>5022</v>
      </c>
      <c r="J30" s="8">
        <v>1862</v>
      </c>
      <c r="K30" s="8">
        <v>4025</v>
      </c>
      <c r="L30" s="8">
        <v>28011</v>
      </c>
      <c r="M30" s="8">
        <v>16722</v>
      </c>
      <c r="N30" s="8">
        <v>8318</v>
      </c>
      <c r="O30" s="8">
        <v>1500</v>
      </c>
      <c r="P30" s="8">
        <v>1000</v>
      </c>
      <c r="Q30" s="8">
        <v>0</v>
      </c>
      <c r="R30" s="8">
        <v>0</v>
      </c>
      <c r="S30" s="8">
        <v>470</v>
      </c>
      <c r="T30" s="8">
        <v>71151</v>
      </c>
      <c r="U30" s="8">
        <v>56608</v>
      </c>
      <c r="V30" s="8">
        <v>1973</v>
      </c>
      <c r="W30" s="8">
        <v>195</v>
      </c>
      <c r="X30" s="8">
        <v>4016</v>
      </c>
      <c r="Y30" s="8">
        <v>7848</v>
      </c>
      <c r="Z30" s="8">
        <v>10</v>
      </c>
      <c r="AA30" s="8">
        <v>501</v>
      </c>
      <c r="AB30" s="8">
        <v>286781</v>
      </c>
      <c r="AC30" s="8">
        <v>222270</v>
      </c>
      <c r="AD30" s="8">
        <v>5894</v>
      </c>
      <c r="AE30" s="8">
        <v>325</v>
      </c>
      <c r="AF30" s="8">
        <v>7826</v>
      </c>
      <c r="AG30" s="8">
        <v>50150</v>
      </c>
      <c r="AH30" s="8">
        <v>315</v>
      </c>
      <c r="AI30" s="8">
        <v>1004</v>
      </c>
      <c r="AJ30" s="8">
        <v>0</v>
      </c>
      <c r="AK30" s="8">
        <v>0</v>
      </c>
      <c r="AL30" s="8">
        <v>0</v>
      </c>
      <c r="AM30" s="8">
        <v>1004</v>
      </c>
      <c r="AN30" s="8">
        <v>0</v>
      </c>
      <c r="AO30" s="8">
        <v>0</v>
      </c>
      <c r="AP30" s="8">
        <v>0</v>
      </c>
      <c r="AQ30" s="8">
        <v>0</v>
      </c>
      <c r="AR30" s="29">
        <f t="shared" si="0"/>
        <v>0</v>
      </c>
      <c r="AS30" s="29">
        <f t="shared" si="1"/>
        <v>1</v>
      </c>
      <c r="AT30" s="29">
        <f t="shared" si="2"/>
        <v>0</v>
      </c>
      <c r="AU30" s="29">
        <f t="shared" si="3"/>
        <v>1</v>
      </c>
      <c r="AV30" s="29">
        <f t="shared" si="4"/>
        <v>0</v>
      </c>
    </row>
    <row r="31" spans="1:48" ht="26.25" customHeight="1">
      <c r="A31" s="12">
        <v>1399</v>
      </c>
      <c r="B31" s="12" t="s">
        <v>620</v>
      </c>
      <c r="C31" s="8">
        <v>2592922</v>
      </c>
      <c r="D31" s="8">
        <v>1262161</v>
      </c>
      <c r="E31" s="8">
        <v>239909</v>
      </c>
      <c r="F31" s="8">
        <v>81388</v>
      </c>
      <c r="G31" s="8">
        <v>153394</v>
      </c>
      <c r="H31" s="8">
        <v>652255</v>
      </c>
      <c r="I31" s="8">
        <v>189070</v>
      </c>
      <c r="J31" s="8">
        <v>4752</v>
      </c>
      <c r="K31" s="8">
        <v>9993</v>
      </c>
      <c r="L31" s="8">
        <v>684698</v>
      </c>
      <c r="M31" s="8">
        <v>588463</v>
      </c>
      <c r="N31" s="8">
        <v>34568</v>
      </c>
      <c r="O31" s="8">
        <v>10529</v>
      </c>
      <c r="P31" s="8">
        <v>34943</v>
      </c>
      <c r="Q31" s="8">
        <v>9906</v>
      </c>
      <c r="R31" s="8">
        <v>821</v>
      </c>
      <c r="S31" s="8">
        <v>5469</v>
      </c>
      <c r="T31" s="8">
        <v>240163</v>
      </c>
      <c r="U31" s="8">
        <v>215024</v>
      </c>
      <c r="V31" s="8">
        <v>1296</v>
      </c>
      <c r="W31" s="8">
        <v>0</v>
      </c>
      <c r="X31" s="8">
        <v>5726</v>
      </c>
      <c r="Y31" s="8">
        <v>18052</v>
      </c>
      <c r="Z31" s="8">
        <v>0</v>
      </c>
      <c r="AA31" s="8">
        <v>65</v>
      </c>
      <c r="AB31" s="8">
        <v>473729</v>
      </c>
      <c r="AC31" s="8">
        <v>372338</v>
      </c>
      <c r="AD31" s="8">
        <v>14115</v>
      </c>
      <c r="AE31" s="8">
        <v>5245</v>
      </c>
      <c r="AF31" s="8">
        <v>38590</v>
      </c>
      <c r="AG31" s="8">
        <v>41345</v>
      </c>
      <c r="AH31" s="8">
        <v>2095</v>
      </c>
      <c r="AI31" s="8">
        <v>11973</v>
      </c>
      <c r="AJ31" s="8">
        <v>2444</v>
      </c>
      <c r="AK31" s="8">
        <v>0</v>
      </c>
      <c r="AL31" s="8">
        <v>0</v>
      </c>
      <c r="AM31" s="8">
        <v>9528</v>
      </c>
      <c r="AN31" s="8">
        <v>0</v>
      </c>
      <c r="AO31" s="8">
        <v>0</v>
      </c>
      <c r="AP31" s="8">
        <v>0</v>
      </c>
      <c r="AQ31" s="8">
        <v>0</v>
      </c>
      <c r="AR31" s="29">
        <f t="shared" si="0"/>
        <v>1</v>
      </c>
      <c r="AS31" s="29">
        <f t="shared" si="1"/>
        <v>1</v>
      </c>
      <c r="AT31" s="29">
        <f t="shared" si="2"/>
        <v>0</v>
      </c>
      <c r="AU31" s="29">
        <f t="shared" si="3"/>
        <v>-1</v>
      </c>
      <c r="AV31" s="29">
        <f t="shared" si="4"/>
        <v>0</v>
      </c>
    </row>
    <row r="32" spans="1:48" ht="26.25" customHeight="1">
      <c r="A32" s="12">
        <v>1399</v>
      </c>
      <c r="B32" s="12" t="s">
        <v>621</v>
      </c>
      <c r="C32" s="8">
        <v>6973425</v>
      </c>
      <c r="D32" s="8">
        <v>1978513</v>
      </c>
      <c r="E32" s="8">
        <v>124296</v>
      </c>
      <c r="F32" s="8">
        <v>70569</v>
      </c>
      <c r="G32" s="8">
        <v>422900</v>
      </c>
      <c r="H32" s="8">
        <v>391662</v>
      </c>
      <c r="I32" s="8">
        <v>3962385</v>
      </c>
      <c r="J32" s="8">
        <v>9774</v>
      </c>
      <c r="K32" s="8">
        <v>13324</v>
      </c>
      <c r="L32" s="8">
        <v>506586</v>
      </c>
      <c r="M32" s="8">
        <v>481040</v>
      </c>
      <c r="N32" s="8">
        <v>836</v>
      </c>
      <c r="O32" s="8">
        <v>926</v>
      </c>
      <c r="P32" s="8">
        <v>20412</v>
      </c>
      <c r="Q32" s="8">
        <v>0</v>
      </c>
      <c r="R32" s="8">
        <v>454</v>
      </c>
      <c r="S32" s="8">
        <v>2918</v>
      </c>
      <c r="T32" s="8">
        <v>397176</v>
      </c>
      <c r="U32" s="8">
        <v>213029</v>
      </c>
      <c r="V32" s="8">
        <v>768</v>
      </c>
      <c r="W32" s="8">
        <v>159</v>
      </c>
      <c r="X32" s="8">
        <v>405</v>
      </c>
      <c r="Y32" s="8">
        <v>182760</v>
      </c>
      <c r="Z32" s="8">
        <v>0</v>
      </c>
      <c r="AA32" s="8">
        <v>54</v>
      </c>
      <c r="AB32" s="8">
        <v>289581</v>
      </c>
      <c r="AC32" s="8">
        <v>251978</v>
      </c>
      <c r="AD32" s="8">
        <v>2098</v>
      </c>
      <c r="AE32" s="8">
        <v>1114</v>
      </c>
      <c r="AF32" s="8">
        <v>10470</v>
      </c>
      <c r="AG32" s="8">
        <v>23431</v>
      </c>
      <c r="AH32" s="8">
        <v>489</v>
      </c>
      <c r="AI32" s="8">
        <v>57721</v>
      </c>
      <c r="AJ32" s="8">
        <v>11566</v>
      </c>
      <c r="AK32" s="8">
        <v>4887</v>
      </c>
      <c r="AL32" s="8">
        <v>5</v>
      </c>
      <c r="AM32" s="8">
        <v>10151</v>
      </c>
      <c r="AN32" s="8">
        <v>28613</v>
      </c>
      <c r="AO32" s="8">
        <v>2500</v>
      </c>
      <c r="AP32" s="8">
        <v>0</v>
      </c>
      <c r="AQ32" s="8">
        <v>0</v>
      </c>
      <c r="AR32" s="29">
        <f t="shared" si="0"/>
        <v>-1</v>
      </c>
      <c r="AS32" s="29">
        <f t="shared" si="1"/>
        <v>1</v>
      </c>
      <c r="AT32" s="29">
        <f t="shared" si="2"/>
        <v>1</v>
      </c>
      <c r="AU32" s="29">
        <f t="shared" si="3"/>
        <v>0</v>
      </c>
      <c r="AV32" s="29">
        <f t="shared" si="4"/>
        <v>2</v>
      </c>
    </row>
    <row r="33" spans="1:48" ht="26.25" customHeight="1">
      <c r="A33" s="12">
        <v>1399</v>
      </c>
      <c r="B33" s="12" t="s">
        <v>622</v>
      </c>
      <c r="C33" s="8">
        <v>2781166</v>
      </c>
      <c r="D33" s="8">
        <v>1685156</v>
      </c>
      <c r="E33" s="8">
        <v>48488</v>
      </c>
      <c r="F33" s="8">
        <v>83576</v>
      </c>
      <c r="G33" s="8">
        <v>152257</v>
      </c>
      <c r="H33" s="8">
        <v>563171</v>
      </c>
      <c r="I33" s="8">
        <v>213250</v>
      </c>
      <c r="J33" s="8">
        <v>28318</v>
      </c>
      <c r="K33" s="8">
        <v>6949</v>
      </c>
      <c r="L33" s="8">
        <v>7752</v>
      </c>
      <c r="M33" s="8">
        <v>7595</v>
      </c>
      <c r="N33" s="8">
        <v>139</v>
      </c>
      <c r="O33" s="8">
        <v>17</v>
      </c>
      <c r="P33" s="8">
        <v>0</v>
      </c>
      <c r="Q33" s="8">
        <v>0</v>
      </c>
      <c r="R33" s="8">
        <v>0</v>
      </c>
      <c r="S33" s="8">
        <v>0</v>
      </c>
      <c r="T33" s="8">
        <v>140869</v>
      </c>
      <c r="U33" s="8">
        <v>95229</v>
      </c>
      <c r="V33" s="8">
        <v>251</v>
      </c>
      <c r="W33" s="8">
        <v>131</v>
      </c>
      <c r="X33" s="8">
        <v>10610</v>
      </c>
      <c r="Y33" s="8">
        <v>34649</v>
      </c>
      <c r="Z33" s="8">
        <v>0</v>
      </c>
      <c r="AA33" s="8">
        <v>0</v>
      </c>
      <c r="AB33" s="8">
        <v>186958</v>
      </c>
      <c r="AC33" s="8">
        <v>110148</v>
      </c>
      <c r="AD33" s="8">
        <v>657</v>
      </c>
      <c r="AE33" s="8">
        <v>186</v>
      </c>
      <c r="AF33" s="8">
        <v>27825</v>
      </c>
      <c r="AG33" s="8">
        <v>47882</v>
      </c>
      <c r="AH33" s="8">
        <v>261</v>
      </c>
      <c r="AI33" s="8">
        <v>24298</v>
      </c>
      <c r="AJ33" s="8">
        <v>5761</v>
      </c>
      <c r="AK33" s="8">
        <v>0</v>
      </c>
      <c r="AL33" s="8">
        <v>237</v>
      </c>
      <c r="AM33" s="8">
        <v>0</v>
      </c>
      <c r="AN33" s="8">
        <v>18300</v>
      </c>
      <c r="AO33" s="8">
        <v>0</v>
      </c>
      <c r="AP33" s="8">
        <v>0</v>
      </c>
      <c r="AQ33" s="8">
        <v>0</v>
      </c>
      <c r="AR33" s="29">
        <f t="shared" si="0"/>
        <v>0</v>
      </c>
      <c r="AS33" s="29">
        <f t="shared" si="1"/>
        <v>-1</v>
      </c>
      <c r="AT33" s="29">
        <f t="shared" si="2"/>
        <v>-1</v>
      </c>
      <c r="AU33" s="29">
        <f t="shared" si="3"/>
        <v>1</v>
      </c>
      <c r="AV33" s="29">
        <f t="shared" si="4"/>
        <v>1</v>
      </c>
    </row>
    <row r="34" spans="1:48" ht="26.25" customHeight="1">
      <c r="A34" s="12">
        <v>1399</v>
      </c>
      <c r="B34" s="12" t="s">
        <v>623</v>
      </c>
      <c r="C34" s="8">
        <v>1435872</v>
      </c>
      <c r="D34" s="8">
        <v>1211643</v>
      </c>
      <c r="E34" s="8">
        <v>24629</v>
      </c>
      <c r="F34" s="8">
        <v>13072</v>
      </c>
      <c r="G34" s="8">
        <v>19362</v>
      </c>
      <c r="H34" s="8">
        <v>140041</v>
      </c>
      <c r="I34" s="8">
        <v>19109</v>
      </c>
      <c r="J34" s="8">
        <v>1306</v>
      </c>
      <c r="K34" s="8">
        <v>6711</v>
      </c>
      <c r="L34" s="8">
        <v>278086</v>
      </c>
      <c r="M34" s="8">
        <v>243454</v>
      </c>
      <c r="N34" s="8">
        <v>4840</v>
      </c>
      <c r="O34" s="8">
        <v>2040</v>
      </c>
      <c r="P34" s="8">
        <v>10444</v>
      </c>
      <c r="Q34" s="8">
        <v>13926</v>
      </c>
      <c r="R34" s="8">
        <v>315</v>
      </c>
      <c r="S34" s="8">
        <v>3067</v>
      </c>
      <c r="T34" s="8">
        <v>42980</v>
      </c>
      <c r="U34" s="8">
        <v>39619</v>
      </c>
      <c r="V34" s="8">
        <v>0</v>
      </c>
      <c r="W34" s="8">
        <v>0</v>
      </c>
      <c r="X34" s="8">
        <v>300</v>
      </c>
      <c r="Y34" s="8">
        <v>2974</v>
      </c>
      <c r="Z34" s="8">
        <v>0</v>
      </c>
      <c r="AA34" s="8">
        <v>87</v>
      </c>
      <c r="AB34" s="8">
        <v>234159</v>
      </c>
      <c r="AC34" s="8">
        <v>202913</v>
      </c>
      <c r="AD34" s="8">
        <v>123</v>
      </c>
      <c r="AE34" s="8">
        <v>0</v>
      </c>
      <c r="AF34" s="8">
        <v>1120</v>
      </c>
      <c r="AG34" s="8">
        <v>29996</v>
      </c>
      <c r="AH34" s="8">
        <v>6</v>
      </c>
      <c r="AI34" s="8">
        <v>4265</v>
      </c>
      <c r="AJ34" s="8">
        <v>4265</v>
      </c>
      <c r="AK34" s="8">
        <v>0</v>
      </c>
      <c r="AL34" s="8">
        <v>0</v>
      </c>
      <c r="AM34" s="8">
        <v>0</v>
      </c>
      <c r="AN34" s="8">
        <v>0</v>
      </c>
      <c r="AO34" s="8">
        <v>0</v>
      </c>
      <c r="AP34" s="8">
        <v>0</v>
      </c>
      <c r="AQ34" s="8">
        <v>0</v>
      </c>
      <c r="AR34" s="29">
        <f t="shared" si="0"/>
        <v>0</v>
      </c>
      <c r="AS34" s="29">
        <f t="shared" si="1"/>
        <v>1</v>
      </c>
      <c r="AT34" s="29">
        <f t="shared" si="2"/>
        <v>0</v>
      </c>
      <c r="AU34" s="29">
        <f t="shared" si="3"/>
        <v>0</v>
      </c>
      <c r="AV34" s="29">
        <f t="shared" si="4"/>
        <v>-1</v>
      </c>
    </row>
    <row r="35" spans="1:48" ht="26.25" customHeight="1">
      <c r="A35" s="12">
        <v>1399</v>
      </c>
      <c r="B35" s="12" t="s">
        <v>624</v>
      </c>
      <c r="C35" s="8">
        <v>1901508</v>
      </c>
      <c r="D35" s="8">
        <v>1233694</v>
      </c>
      <c r="E35" s="8">
        <v>196219</v>
      </c>
      <c r="F35" s="8">
        <v>105008</v>
      </c>
      <c r="G35" s="8">
        <v>29341</v>
      </c>
      <c r="H35" s="8">
        <v>262013</v>
      </c>
      <c r="I35" s="8">
        <v>48768</v>
      </c>
      <c r="J35" s="8">
        <v>7630</v>
      </c>
      <c r="K35" s="8">
        <v>18836</v>
      </c>
      <c r="L35" s="8">
        <v>245896</v>
      </c>
      <c r="M35" s="8">
        <v>143145</v>
      </c>
      <c r="N35" s="8">
        <v>102059</v>
      </c>
      <c r="O35" s="8">
        <v>246</v>
      </c>
      <c r="P35" s="8">
        <v>0</v>
      </c>
      <c r="Q35" s="8">
        <v>0</v>
      </c>
      <c r="R35" s="8">
        <v>251</v>
      </c>
      <c r="S35" s="8">
        <v>195</v>
      </c>
      <c r="T35" s="8">
        <v>74691</v>
      </c>
      <c r="U35" s="8">
        <v>33523</v>
      </c>
      <c r="V35" s="8">
        <v>707</v>
      </c>
      <c r="W35" s="8">
        <v>0</v>
      </c>
      <c r="X35" s="8">
        <v>0</v>
      </c>
      <c r="Y35" s="8">
        <v>40460</v>
      </c>
      <c r="Z35" s="8">
        <v>0</v>
      </c>
      <c r="AA35" s="8">
        <v>0</v>
      </c>
      <c r="AB35" s="8">
        <v>501594</v>
      </c>
      <c r="AC35" s="8">
        <v>402413</v>
      </c>
      <c r="AD35" s="8">
        <v>21807</v>
      </c>
      <c r="AE35" s="8">
        <v>222</v>
      </c>
      <c r="AF35" s="8">
        <v>8700</v>
      </c>
      <c r="AG35" s="8">
        <v>68452</v>
      </c>
      <c r="AH35" s="8">
        <v>0</v>
      </c>
      <c r="AI35" s="8">
        <v>4785</v>
      </c>
      <c r="AJ35" s="8">
        <v>3579</v>
      </c>
      <c r="AK35" s="8">
        <v>0</v>
      </c>
      <c r="AL35" s="8">
        <v>0</v>
      </c>
      <c r="AM35" s="8">
        <v>0</v>
      </c>
      <c r="AN35" s="8">
        <v>1206</v>
      </c>
      <c r="AO35" s="8">
        <v>0</v>
      </c>
      <c r="AP35" s="8">
        <v>0</v>
      </c>
      <c r="AQ35" s="8">
        <v>0</v>
      </c>
      <c r="AR35" s="29">
        <f t="shared" si="0"/>
        <v>0</v>
      </c>
      <c r="AS35" s="29">
        <f t="shared" si="1"/>
        <v>0</v>
      </c>
      <c r="AT35" s="29">
        <f t="shared" si="2"/>
        <v>1</v>
      </c>
      <c r="AU35" s="29">
        <f t="shared" si="3"/>
        <v>0</v>
      </c>
      <c r="AV35" s="29">
        <f t="shared" si="4"/>
        <v>-1</v>
      </c>
    </row>
    <row r="36" spans="1:48" s="19" customFormat="1" ht="26.25" customHeight="1">
      <c r="A36" s="17"/>
      <c r="B36" s="18"/>
      <c r="C36" s="19">
        <f t="shared" ref="C36:AQ36" si="5">C4-SUM(C5:C35)</f>
        <v>0</v>
      </c>
      <c r="D36" s="19">
        <f t="shared" si="5"/>
        <v>3</v>
      </c>
      <c r="E36" s="19">
        <f t="shared" si="5"/>
        <v>-2</v>
      </c>
      <c r="F36" s="19">
        <f t="shared" si="5"/>
        <v>-2</v>
      </c>
      <c r="G36" s="19">
        <f t="shared" si="5"/>
        <v>1</v>
      </c>
      <c r="H36" s="19">
        <f t="shared" si="5"/>
        <v>-3</v>
      </c>
      <c r="I36" s="19">
        <f t="shared" si="5"/>
        <v>0</v>
      </c>
      <c r="J36" s="19">
        <f t="shared" si="5"/>
        <v>2</v>
      </c>
      <c r="K36" s="19">
        <f t="shared" si="5"/>
        <v>-2</v>
      </c>
      <c r="L36" s="19">
        <f t="shared" si="5"/>
        <v>-5</v>
      </c>
      <c r="M36" s="19">
        <f t="shared" si="5"/>
        <v>-3</v>
      </c>
      <c r="N36" s="19">
        <f t="shared" si="5"/>
        <v>-1</v>
      </c>
      <c r="O36" s="19">
        <f t="shared" si="5"/>
        <v>-3</v>
      </c>
      <c r="P36" s="19">
        <f t="shared" si="5"/>
        <v>-1</v>
      </c>
      <c r="Q36" s="19">
        <f t="shared" si="5"/>
        <v>1</v>
      </c>
      <c r="R36" s="19">
        <f t="shared" si="5"/>
        <v>1</v>
      </c>
      <c r="S36" s="19">
        <f t="shared" si="5"/>
        <v>-2</v>
      </c>
      <c r="T36" s="19">
        <f t="shared" si="5"/>
        <v>-1</v>
      </c>
      <c r="U36" s="19">
        <f t="shared" si="5"/>
        <v>-2</v>
      </c>
      <c r="V36" s="19">
        <f t="shared" si="5"/>
        <v>0</v>
      </c>
      <c r="W36" s="19">
        <f t="shared" si="5"/>
        <v>1</v>
      </c>
      <c r="X36" s="19">
        <f t="shared" si="5"/>
        <v>-3</v>
      </c>
      <c r="Y36" s="19">
        <f t="shared" si="5"/>
        <v>2</v>
      </c>
      <c r="Z36" s="19">
        <f t="shared" si="5"/>
        <v>0</v>
      </c>
      <c r="AA36" s="19">
        <f t="shared" si="5"/>
        <v>1</v>
      </c>
      <c r="AB36" s="19">
        <f t="shared" si="5"/>
        <v>-2</v>
      </c>
      <c r="AC36" s="19">
        <f t="shared" si="5"/>
        <v>-2</v>
      </c>
      <c r="AD36" s="19">
        <f t="shared" si="5"/>
        <v>-1</v>
      </c>
      <c r="AE36" s="19">
        <f t="shared" si="5"/>
        <v>0</v>
      </c>
      <c r="AF36" s="19">
        <f t="shared" si="5"/>
        <v>-1</v>
      </c>
      <c r="AG36" s="19">
        <f t="shared" si="5"/>
        <v>1</v>
      </c>
      <c r="AH36" s="19">
        <f t="shared" si="5"/>
        <v>0</v>
      </c>
      <c r="AI36" s="19">
        <f t="shared" si="5"/>
        <v>1</v>
      </c>
      <c r="AJ36" s="19">
        <f t="shared" si="5"/>
        <v>1</v>
      </c>
      <c r="AK36" s="19">
        <f t="shared" si="5"/>
        <v>-1</v>
      </c>
      <c r="AL36" s="19">
        <f t="shared" si="5"/>
        <v>0</v>
      </c>
      <c r="AM36" s="19">
        <f t="shared" si="5"/>
        <v>-2</v>
      </c>
      <c r="AN36" s="19">
        <f t="shared" si="5"/>
        <v>-1</v>
      </c>
      <c r="AO36" s="19">
        <f t="shared" si="5"/>
        <v>-1</v>
      </c>
      <c r="AP36" s="19">
        <f t="shared" si="5"/>
        <v>0</v>
      </c>
      <c r="AQ36" s="19">
        <f t="shared" si="5"/>
        <v>0</v>
      </c>
    </row>
  </sheetData>
  <mergeCells count="9">
    <mergeCell ref="AB2:AH2"/>
    <mergeCell ref="AI2:AQ2"/>
    <mergeCell ref="C1:AQ1"/>
    <mergeCell ref="A1:B1"/>
    <mergeCell ref="A2:A3"/>
    <mergeCell ref="B2:B3"/>
    <mergeCell ref="C2:K2"/>
    <mergeCell ref="L2:S2"/>
    <mergeCell ref="T2:AA2"/>
  </mergeCells>
  <hyperlinks>
    <hyperlink ref="A1" location="'فهرست جداول'!A1" display="'فهرست جداول'!A1"/>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rightToLeft="1" workbookViewId="0">
      <selection activeCell="F6" sqref="F6"/>
    </sheetView>
  </sheetViews>
  <sheetFormatPr defaultColWidth="9.140625" defaultRowHeight="24.75" customHeight="1"/>
  <cols>
    <col min="1" max="1" width="9.140625" style="13"/>
    <col min="2" max="2" width="17.7109375" style="14" bestFit="1" customWidth="1"/>
    <col min="3" max="3" width="15.7109375" style="11" customWidth="1"/>
    <col min="4" max="4" width="16.140625" style="11" customWidth="1"/>
    <col min="5" max="5" width="16.28515625" style="11" customWidth="1"/>
    <col min="6" max="6" width="17.140625" style="11" customWidth="1"/>
    <col min="7" max="8" width="13" style="11" customWidth="1"/>
    <col min="9" max="9" width="14.42578125" style="11" customWidth="1"/>
    <col min="10" max="10" width="14" style="11" customWidth="1"/>
    <col min="11" max="11" width="12.42578125" style="11" customWidth="1"/>
    <col min="12" max="12" width="18" style="11" customWidth="1"/>
    <col min="13" max="14" width="14.42578125" style="11" customWidth="1"/>
    <col min="15" max="16" width="9.140625" style="19"/>
    <col min="17" max="16384" width="9.140625" style="11"/>
  </cols>
  <sheetData>
    <row r="1" spans="1:16" ht="35.25" customHeight="1" thickBot="1">
      <c r="A1" s="51" t="s">
        <v>160</v>
      </c>
      <c r="B1" s="51"/>
      <c r="C1" s="50" t="s">
        <v>164</v>
      </c>
      <c r="D1" s="50"/>
      <c r="E1" s="50"/>
      <c r="F1" s="50"/>
      <c r="G1" s="50"/>
      <c r="H1" s="50"/>
      <c r="I1" s="50"/>
      <c r="J1" s="50"/>
      <c r="K1" s="50"/>
      <c r="L1" s="50"/>
      <c r="M1" s="50"/>
    </row>
    <row r="2" spans="1:16" ht="24.75" customHeight="1" thickBot="1">
      <c r="A2" s="46" t="s">
        <v>126</v>
      </c>
      <c r="B2" s="46" t="s">
        <v>153</v>
      </c>
      <c r="C2" s="52" t="s">
        <v>61</v>
      </c>
      <c r="D2" s="59"/>
      <c r="E2" s="59"/>
      <c r="F2" s="59"/>
      <c r="G2" s="59"/>
      <c r="H2" s="53"/>
      <c r="I2" s="52" t="s">
        <v>62</v>
      </c>
      <c r="J2" s="59"/>
      <c r="K2" s="59"/>
      <c r="L2" s="59"/>
      <c r="M2" s="59"/>
      <c r="N2" s="53"/>
    </row>
    <row r="3" spans="1:16" ht="49.5" customHeight="1" thickBot="1">
      <c r="A3" s="47" t="s">
        <v>126</v>
      </c>
      <c r="B3" s="47"/>
      <c r="C3" s="20" t="s">
        <v>2</v>
      </c>
      <c r="D3" s="20" t="s">
        <v>63</v>
      </c>
      <c r="E3" s="20" t="s">
        <v>64</v>
      </c>
      <c r="F3" s="20" t="s">
        <v>65</v>
      </c>
      <c r="G3" s="20" t="s">
        <v>66</v>
      </c>
      <c r="H3" s="20" t="s">
        <v>184</v>
      </c>
      <c r="I3" s="20" t="s">
        <v>2</v>
      </c>
      <c r="J3" s="20" t="s">
        <v>63</v>
      </c>
      <c r="K3" s="20" t="s">
        <v>64</v>
      </c>
      <c r="L3" s="20" t="s">
        <v>65</v>
      </c>
      <c r="M3" s="20" t="s">
        <v>66</v>
      </c>
      <c r="N3" s="20" t="s">
        <v>184</v>
      </c>
    </row>
    <row r="4" spans="1:16" ht="24.75" customHeight="1">
      <c r="A4" s="12">
        <v>1399</v>
      </c>
      <c r="B4" s="12" t="s">
        <v>593</v>
      </c>
      <c r="C4" s="8">
        <v>320854095</v>
      </c>
      <c r="D4" s="8">
        <v>101369428</v>
      </c>
      <c r="E4" s="8">
        <v>11504799</v>
      </c>
      <c r="F4" s="8">
        <v>4530477</v>
      </c>
      <c r="G4" s="8">
        <v>195423709</v>
      </c>
      <c r="H4" s="8">
        <v>8025682</v>
      </c>
      <c r="I4" s="8">
        <v>510008275</v>
      </c>
      <c r="J4" s="8">
        <v>189038011</v>
      </c>
      <c r="K4" s="8">
        <v>16798194</v>
      </c>
      <c r="L4" s="8">
        <v>5449693</v>
      </c>
      <c r="M4" s="8">
        <v>284917942</v>
      </c>
      <c r="N4" s="8">
        <v>13804435</v>
      </c>
      <c r="O4" s="29">
        <f>C4-D4-E4-F4-G4-H4</f>
        <v>0</v>
      </c>
      <c r="P4" s="29">
        <f>I4-J4-K4-L4-M4-N4</f>
        <v>0</v>
      </c>
    </row>
    <row r="5" spans="1:16" ht="24.75" customHeight="1">
      <c r="A5" s="12">
        <v>1399</v>
      </c>
      <c r="B5" s="12" t="s">
        <v>594</v>
      </c>
      <c r="C5" s="8">
        <v>14613284</v>
      </c>
      <c r="D5" s="8">
        <v>5025614</v>
      </c>
      <c r="E5" s="8">
        <v>424020</v>
      </c>
      <c r="F5" s="8">
        <v>56820</v>
      </c>
      <c r="G5" s="8">
        <v>8736157</v>
      </c>
      <c r="H5" s="8">
        <v>370673</v>
      </c>
      <c r="I5" s="8">
        <v>22020591</v>
      </c>
      <c r="J5" s="8">
        <v>6777455</v>
      </c>
      <c r="K5" s="8">
        <v>677105</v>
      </c>
      <c r="L5" s="8">
        <v>130329</v>
      </c>
      <c r="M5" s="8">
        <v>13878203</v>
      </c>
      <c r="N5" s="8">
        <v>557499</v>
      </c>
      <c r="O5" s="29">
        <f t="shared" ref="O5:O35" si="0">C5-D5-E5-F5-G5-H5</f>
        <v>0</v>
      </c>
      <c r="P5" s="29">
        <f t="shared" ref="P5:P35" si="1">I5-J5-K5-L5-M5-N5</f>
        <v>0</v>
      </c>
    </row>
    <row r="6" spans="1:16" ht="24.75" customHeight="1">
      <c r="A6" s="12">
        <v>1399</v>
      </c>
      <c r="B6" s="12" t="s">
        <v>595</v>
      </c>
      <c r="C6" s="8">
        <v>6925304</v>
      </c>
      <c r="D6" s="8">
        <v>2887123</v>
      </c>
      <c r="E6" s="8">
        <v>670450</v>
      </c>
      <c r="F6" s="8">
        <v>45449</v>
      </c>
      <c r="G6" s="8">
        <v>3207991</v>
      </c>
      <c r="H6" s="8">
        <v>114290</v>
      </c>
      <c r="I6" s="8">
        <v>10042972</v>
      </c>
      <c r="J6" s="8">
        <v>3954121</v>
      </c>
      <c r="K6" s="8">
        <v>815552</v>
      </c>
      <c r="L6" s="8">
        <v>68873</v>
      </c>
      <c r="M6" s="8">
        <v>5036639</v>
      </c>
      <c r="N6" s="8">
        <v>167788</v>
      </c>
      <c r="O6" s="29">
        <f t="shared" si="0"/>
        <v>1</v>
      </c>
      <c r="P6" s="29">
        <f t="shared" si="1"/>
        <v>-1</v>
      </c>
    </row>
    <row r="7" spans="1:16" ht="24.75" customHeight="1">
      <c r="A7" s="12">
        <v>1399</v>
      </c>
      <c r="B7" s="12" t="s">
        <v>596</v>
      </c>
      <c r="C7" s="8">
        <v>1163683</v>
      </c>
      <c r="D7" s="8">
        <v>425613</v>
      </c>
      <c r="E7" s="8">
        <v>6155</v>
      </c>
      <c r="F7" s="8">
        <v>1590</v>
      </c>
      <c r="G7" s="8">
        <v>724844</v>
      </c>
      <c r="H7" s="8">
        <v>5482</v>
      </c>
      <c r="I7" s="8">
        <v>2734253</v>
      </c>
      <c r="J7" s="8">
        <v>1736881</v>
      </c>
      <c r="K7" s="8">
        <v>55243</v>
      </c>
      <c r="L7" s="8">
        <v>2974</v>
      </c>
      <c r="M7" s="8">
        <v>912146</v>
      </c>
      <c r="N7" s="8">
        <v>27009</v>
      </c>
      <c r="O7" s="29">
        <f t="shared" si="0"/>
        <v>-1</v>
      </c>
      <c r="P7" s="29">
        <f t="shared" si="1"/>
        <v>0</v>
      </c>
    </row>
    <row r="8" spans="1:16" ht="24.75" customHeight="1">
      <c r="A8" s="12">
        <v>1399</v>
      </c>
      <c r="B8" s="12" t="s">
        <v>597</v>
      </c>
      <c r="C8" s="8">
        <v>53877952</v>
      </c>
      <c r="D8" s="8">
        <v>16749566</v>
      </c>
      <c r="E8" s="8">
        <v>936801</v>
      </c>
      <c r="F8" s="8">
        <v>3794</v>
      </c>
      <c r="G8" s="8">
        <v>35752166</v>
      </c>
      <c r="H8" s="8">
        <v>435625</v>
      </c>
      <c r="I8" s="8">
        <v>98034464</v>
      </c>
      <c r="J8" s="8">
        <v>41753657</v>
      </c>
      <c r="K8" s="8">
        <v>1377303</v>
      </c>
      <c r="L8" s="8">
        <v>26398</v>
      </c>
      <c r="M8" s="8">
        <v>54239592</v>
      </c>
      <c r="N8" s="8">
        <v>637514</v>
      </c>
      <c r="O8" s="29">
        <f t="shared" si="0"/>
        <v>0</v>
      </c>
      <c r="P8" s="29">
        <f t="shared" si="1"/>
        <v>0</v>
      </c>
    </row>
    <row r="9" spans="1:16" ht="24.75" customHeight="1">
      <c r="A9" s="12">
        <v>1399</v>
      </c>
      <c r="B9" s="12" t="s">
        <v>598</v>
      </c>
      <c r="C9" s="8">
        <v>22987918</v>
      </c>
      <c r="D9" s="8">
        <v>7512014</v>
      </c>
      <c r="E9" s="8">
        <v>1309903</v>
      </c>
      <c r="F9" s="8">
        <v>831234</v>
      </c>
      <c r="G9" s="8">
        <v>12868553</v>
      </c>
      <c r="H9" s="8">
        <v>466215</v>
      </c>
      <c r="I9" s="8">
        <v>35145270</v>
      </c>
      <c r="J9" s="8">
        <v>11219762</v>
      </c>
      <c r="K9" s="8">
        <v>1740406</v>
      </c>
      <c r="L9" s="8">
        <v>805957</v>
      </c>
      <c r="M9" s="8">
        <v>20184589</v>
      </c>
      <c r="N9" s="8">
        <v>1194556</v>
      </c>
      <c r="O9" s="29">
        <f t="shared" si="0"/>
        <v>-1</v>
      </c>
      <c r="P9" s="29">
        <f t="shared" si="1"/>
        <v>0</v>
      </c>
    </row>
    <row r="10" spans="1:16" ht="24.75" customHeight="1">
      <c r="A10" s="12">
        <v>1399</v>
      </c>
      <c r="B10" s="12" t="s">
        <v>599</v>
      </c>
      <c r="C10" s="8">
        <v>5636</v>
      </c>
      <c r="D10" s="8">
        <v>4434</v>
      </c>
      <c r="E10" s="8">
        <v>0</v>
      </c>
      <c r="F10" s="8">
        <v>0</v>
      </c>
      <c r="G10" s="8">
        <v>1202</v>
      </c>
      <c r="H10" s="8">
        <v>0</v>
      </c>
      <c r="I10" s="8">
        <v>33302</v>
      </c>
      <c r="J10" s="8">
        <v>20020</v>
      </c>
      <c r="K10" s="8">
        <v>0</v>
      </c>
      <c r="L10" s="8">
        <v>0</v>
      </c>
      <c r="M10" s="8">
        <v>13282</v>
      </c>
      <c r="N10" s="8">
        <v>0</v>
      </c>
      <c r="O10" s="29">
        <f t="shared" si="0"/>
        <v>0</v>
      </c>
      <c r="P10" s="29">
        <f t="shared" si="1"/>
        <v>0</v>
      </c>
    </row>
    <row r="11" spans="1:16" ht="24.75" customHeight="1">
      <c r="A11" s="12">
        <v>1399</v>
      </c>
      <c r="B11" s="12" t="s">
        <v>600</v>
      </c>
      <c r="C11" s="8">
        <v>850353</v>
      </c>
      <c r="D11" s="8">
        <v>342221</v>
      </c>
      <c r="E11" s="8">
        <v>23435</v>
      </c>
      <c r="F11" s="8">
        <v>0</v>
      </c>
      <c r="G11" s="8">
        <v>483544</v>
      </c>
      <c r="H11" s="8">
        <v>1153</v>
      </c>
      <c r="I11" s="8">
        <v>1963072</v>
      </c>
      <c r="J11" s="8">
        <v>887021</v>
      </c>
      <c r="K11" s="8">
        <v>55831</v>
      </c>
      <c r="L11" s="8">
        <v>0</v>
      </c>
      <c r="M11" s="8">
        <v>1019001</v>
      </c>
      <c r="N11" s="8">
        <v>1218</v>
      </c>
      <c r="O11" s="29">
        <f t="shared" si="0"/>
        <v>0</v>
      </c>
      <c r="P11" s="29">
        <f t="shared" si="1"/>
        <v>1</v>
      </c>
    </row>
    <row r="12" spans="1:16" ht="24.75" customHeight="1">
      <c r="A12" s="12">
        <v>1399</v>
      </c>
      <c r="B12" s="12" t="s">
        <v>601</v>
      </c>
      <c r="C12" s="8">
        <v>65317952</v>
      </c>
      <c r="D12" s="8">
        <v>22581340</v>
      </c>
      <c r="E12" s="8">
        <v>2698786</v>
      </c>
      <c r="F12" s="8">
        <v>1221554</v>
      </c>
      <c r="G12" s="8">
        <v>37976769</v>
      </c>
      <c r="H12" s="8">
        <v>839502</v>
      </c>
      <c r="I12" s="8">
        <v>99440486</v>
      </c>
      <c r="J12" s="8">
        <v>39220938</v>
      </c>
      <c r="K12" s="8">
        <v>3456387</v>
      </c>
      <c r="L12" s="8">
        <v>845313</v>
      </c>
      <c r="M12" s="8">
        <v>54710836</v>
      </c>
      <c r="N12" s="8">
        <v>1207013</v>
      </c>
      <c r="O12" s="29">
        <f t="shared" si="0"/>
        <v>1</v>
      </c>
      <c r="P12" s="29">
        <f t="shared" si="1"/>
        <v>-1</v>
      </c>
    </row>
    <row r="13" spans="1:16" ht="24.75" customHeight="1">
      <c r="A13" s="12">
        <v>1399</v>
      </c>
      <c r="B13" s="12" t="s">
        <v>602</v>
      </c>
      <c r="C13" s="8">
        <v>1649753</v>
      </c>
      <c r="D13" s="8">
        <v>225556</v>
      </c>
      <c r="E13" s="8">
        <v>62833</v>
      </c>
      <c r="F13" s="8">
        <v>142584</v>
      </c>
      <c r="G13" s="8">
        <v>1217108</v>
      </c>
      <c r="H13" s="8">
        <v>1672</v>
      </c>
      <c r="I13" s="8">
        <v>1874271</v>
      </c>
      <c r="J13" s="8">
        <v>621542</v>
      </c>
      <c r="K13" s="8">
        <v>68668</v>
      </c>
      <c r="L13" s="8">
        <v>129128</v>
      </c>
      <c r="M13" s="8">
        <v>1053260</v>
      </c>
      <c r="N13" s="8">
        <v>1672</v>
      </c>
      <c r="O13" s="29">
        <f t="shared" si="0"/>
        <v>0</v>
      </c>
      <c r="P13" s="29">
        <f t="shared" si="1"/>
        <v>1</v>
      </c>
    </row>
    <row r="14" spans="1:16" ht="24.75" customHeight="1">
      <c r="A14" s="12">
        <v>1399</v>
      </c>
      <c r="B14" s="12" t="s">
        <v>603</v>
      </c>
      <c r="C14" s="8">
        <v>981650</v>
      </c>
      <c r="D14" s="8">
        <v>301627</v>
      </c>
      <c r="E14" s="8">
        <v>6644</v>
      </c>
      <c r="F14" s="8">
        <v>1958</v>
      </c>
      <c r="G14" s="8">
        <v>666417</v>
      </c>
      <c r="H14" s="8">
        <v>5003</v>
      </c>
      <c r="I14" s="8">
        <v>1137173</v>
      </c>
      <c r="J14" s="8">
        <v>526805</v>
      </c>
      <c r="K14" s="8">
        <v>4944</v>
      </c>
      <c r="L14" s="8">
        <v>1958</v>
      </c>
      <c r="M14" s="8">
        <v>595730</v>
      </c>
      <c r="N14" s="8">
        <v>7736</v>
      </c>
      <c r="O14" s="29">
        <f t="shared" si="0"/>
        <v>1</v>
      </c>
      <c r="P14" s="29">
        <f t="shared" si="1"/>
        <v>0</v>
      </c>
    </row>
    <row r="15" spans="1:16" ht="24.75" customHeight="1">
      <c r="A15" s="12">
        <v>1399</v>
      </c>
      <c r="B15" s="12" t="s">
        <v>604</v>
      </c>
      <c r="C15" s="8">
        <v>17084505</v>
      </c>
      <c r="D15" s="8">
        <v>5112791</v>
      </c>
      <c r="E15" s="8">
        <v>524777</v>
      </c>
      <c r="F15" s="8">
        <v>165718</v>
      </c>
      <c r="G15" s="8">
        <v>11100280</v>
      </c>
      <c r="H15" s="8">
        <v>180939</v>
      </c>
      <c r="I15" s="8">
        <v>27816632</v>
      </c>
      <c r="J15" s="8">
        <v>11304925</v>
      </c>
      <c r="K15" s="8">
        <v>842707</v>
      </c>
      <c r="L15" s="8">
        <v>392062</v>
      </c>
      <c r="M15" s="8">
        <v>14738736</v>
      </c>
      <c r="N15" s="8">
        <v>538202</v>
      </c>
      <c r="O15" s="29">
        <f t="shared" si="0"/>
        <v>0</v>
      </c>
      <c r="P15" s="29">
        <f t="shared" si="1"/>
        <v>0</v>
      </c>
    </row>
    <row r="16" spans="1:16" ht="24.75" customHeight="1">
      <c r="A16" s="12">
        <v>1399</v>
      </c>
      <c r="B16" s="12" t="s">
        <v>605</v>
      </c>
      <c r="C16" s="8">
        <v>438504</v>
      </c>
      <c r="D16" s="8">
        <v>120473</v>
      </c>
      <c r="E16" s="8">
        <v>36946</v>
      </c>
      <c r="F16" s="8">
        <v>710</v>
      </c>
      <c r="G16" s="8">
        <v>265791</v>
      </c>
      <c r="H16" s="8">
        <v>14584</v>
      </c>
      <c r="I16" s="8">
        <v>850621</v>
      </c>
      <c r="J16" s="8">
        <v>372061</v>
      </c>
      <c r="K16" s="8">
        <v>24371</v>
      </c>
      <c r="L16" s="8">
        <v>967</v>
      </c>
      <c r="M16" s="8">
        <v>439476</v>
      </c>
      <c r="N16" s="8">
        <v>13746</v>
      </c>
      <c r="O16" s="29">
        <f t="shared" si="0"/>
        <v>0</v>
      </c>
      <c r="P16" s="29">
        <f t="shared" si="1"/>
        <v>0</v>
      </c>
    </row>
    <row r="17" spans="1:16" ht="24.75" customHeight="1">
      <c r="A17" s="12">
        <v>1399</v>
      </c>
      <c r="B17" s="12" t="s">
        <v>606</v>
      </c>
      <c r="C17" s="8">
        <v>4029647</v>
      </c>
      <c r="D17" s="8">
        <v>1478097</v>
      </c>
      <c r="E17" s="8">
        <v>18757</v>
      </c>
      <c r="F17" s="8">
        <v>112724</v>
      </c>
      <c r="G17" s="8">
        <v>2385112</v>
      </c>
      <c r="H17" s="8">
        <v>34956</v>
      </c>
      <c r="I17" s="8">
        <v>6627363</v>
      </c>
      <c r="J17" s="8">
        <v>2400313</v>
      </c>
      <c r="K17" s="8">
        <v>878819</v>
      </c>
      <c r="L17" s="8">
        <v>65836</v>
      </c>
      <c r="M17" s="8">
        <v>3254195</v>
      </c>
      <c r="N17" s="8">
        <v>28200</v>
      </c>
      <c r="O17" s="29">
        <f t="shared" si="0"/>
        <v>1</v>
      </c>
      <c r="P17" s="29">
        <f t="shared" si="1"/>
        <v>0</v>
      </c>
    </row>
    <row r="18" spans="1:16" ht="24.75" customHeight="1">
      <c r="A18" s="12">
        <v>1399</v>
      </c>
      <c r="B18" s="12" t="s">
        <v>607</v>
      </c>
      <c r="C18" s="8">
        <v>7075330</v>
      </c>
      <c r="D18" s="8">
        <v>2365540</v>
      </c>
      <c r="E18" s="8">
        <v>181229</v>
      </c>
      <c r="F18" s="8">
        <v>2288</v>
      </c>
      <c r="G18" s="8">
        <v>4475214</v>
      </c>
      <c r="H18" s="8">
        <v>51059</v>
      </c>
      <c r="I18" s="8">
        <v>10452200</v>
      </c>
      <c r="J18" s="8">
        <v>3695945</v>
      </c>
      <c r="K18" s="8">
        <v>531767</v>
      </c>
      <c r="L18" s="8">
        <v>3308</v>
      </c>
      <c r="M18" s="8">
        <v>5650728</v>
      </c>
      <c r="N18" s="8">
        <v>570451</v>
      </c>
      <c r="O18" s="29">
        <f t="shared" si="0"/>
        <v>0</v>
      </c>
      <c r="P18" s="29">
        <f t="shared" si="1"/>
        <v>1</v>
      </c>
    </row>
    <row r="19" spans="1:16" ht="24.75" customHeight="1">
      <c r="A19" s="12">
        <v>1399</v>
      </c>
      <c r="B19" s="12" t="s">
        <v>608</v>
      </c>
      <c r="C19" s="8">
        <v>13331427</v>
      </c>
      <c r="D19" s="8">
        <v>2977019</v>
      </c>
      <c r="E19" s="8">
        <v>525698</v>
      </c>
      <c r="F19" s="8">
        <v>207195</v>
      </c>
      <c r="G19" s="8">
        <v>9101059</v>
      </c>
      <c r="H19" s="8">
        <v>520456</v>
      </c>
      <c r="I19" s="8">
        <v>22033965</v>
      </c>
      <c r="J19" s="8">
        <v>6110261</v>
      </c>
      <c r="K19" s="8">
        <v>669956</v>
      </c>
      <c r="L19" s="8">
        <v>677141</v>
      </c>
      <c r="M19" s="8">
        <v>13733625</v>
      </c>
      <c r="N19" s="8">
        <v>842981</v>
      </c>
      <c r="O19" s="29">
        <f t="shared" si="0"/>
        <v>0</v>
      </c>
      <c r="P19" s="29">
        <f t="shared" si="1"/>
        <v>1</v>
      </c>
    </row>
    <row r="20" spans="1:16" ht="24.75" customHeight="1">
      <c r="A20" s="12">
        <v>1399</v>
      </c>
      <c r="B20" s="12" t="s">
        <v>609</v>
      </c>
      <c r="C20" s="8">
        <v>67480</v>
      </c>
      <c r="D20" s="8">
        <v>22237</v>
      </c>
      <c r="E20" s="8">
        <v>33131</v>
      </c>
      <c r="F20" s="8">
        <v>200</v>
      </c>
      <c r="G20" s="8">
        <v>11912</v>
      </c>
      <c r="H20" s="8">
        <v>0</v>
      </c>
      <c r="I20" s="8">
        <v>107884</v>
      </c>
      <c r="J20" s="8">
        <v>31489</v>
      </c>
      <c r="K20" s="8">
        <v>11984</v>
      </c>
      <c r="L20" s="8">
        <v>428</v>
      </c>
      <c r="M20" s="8">
        <v>58980</v>
      </c>
      <c r="N20" s="8">
        <v>5002</v>
      </c>
      <c r="O20" s="29">
        <f t="shared" si="0"/>
        <v>0</v>
      </c>
      <c r="P20" s="29">
        <f t="shared" si="1"/>
        <v>1</v>
      </c>
    </row>
    <row r="21" spans="1:16" ht="24.75" customHeight="1">
      <c r="A21" s="12">
        <v>1399</v>
      </c>
      <c r="B21" s="12" t="s">
        <v>610</v>
      </c>
      <c r="C21" s="8">
        <v>14456463</v>
      </c>
      <c r="D21" s="8">
        <v>4917640</v>
      </c>
      <c r="E21" s="8">
        <v>326683</v>
      </c>
      <c r="F21" s="8">
        <v>151848</v>
      </c>
      <c r="G21" s="8">
        <v>8797889</v>
      </c>
      <c r="H21" s="8">
        <v>262403</v>
      </c>
      <c r="I21" s="8">
        <v>26761628</v>
      </c>
      <c r="J21" s="8">
        <v>8292278</v>
      </c>
      <c r="K21" s="8">
        <v>475601</v>
      </c>
      <c r="L21" s="8">
        <v>215046</v>
      </c>
      <c r="M21" s="8">
        <v>15626231</v>
      </c>
      <c r="N21" s="8">
        <v>2152472</v>
      </c>
      <c r="O21" s="29">
        <f t="shared" si="0"/>
        <v>0</v>
      </c>
      <c r="P21" s="29">
        <f t="shared" si="1"/>
        <v>0</v>
      </c>
    </row>
    <row r="22" spans="1:16" ht="24.75" customHeight="1">
      <c r="A22" s="12">
        <v>1399</v>
      </c>
      <c r="B22" s="12" t="s">
        <v>611</v>
      </c>
      <c r="C22" s="8">
        <v>9696158</v>
      </c>
      <c r="D22" s="8">
        <v>3722641</v>
      </c>
      <c r="E22" s="8">
        <v>487304</v>
      </c>
      <c r="F22" s="8">
        <v>116222</v>
      </c>
      <c r="G22" s="8">
        <v>5220450</v>
      </c>
      <c r="H22" s="8">
        <v>149541</v>
      </c>
      <c r="I22" s="8">
        <v>16951206</v>
      </c>
      <c r="J22" s="8">
        <v>7447860</v>
      </c>
      <c r="K22" s="8">
        <v>617109</v>
      </c>
      <c r="L22" s="8">
        <v>247521</v>
      </c>
      <c r="M22" s="8">
        <v>8319425</v>
      </c>
      <c r="N22" s="8">
        <v>319290</v>
      </c>
      <c r="O22" s="29">
        <f t="shared" si="0"/>
        <v>0</v>
      </c>
      <c r="P22" s="29">
        <f t="shared" si="1"/>
        <v>1</v>
      </c>
    </row>
    <row r="23" spans="1:16" ht="24.75" customHeight="1">
      <c r="A23" s="12">
        <v>1399</v>
      </c>
      <c r="B23" s="12" t="s">
        <v>612</v>
      </c>
      <c r="C23" s="8">
        <v>23268716</v>
      </c>
      <c r="D23" s="8">
        <v>7091056</v>
      </c>
      <c r="E23" s="8">
        <v>656439</v>
      </c>
      <c r="F23" s="8">
        <v>166956</v>
      </c>
      <c r="G23" s="8">
        <v>14255503</v>
      </c>
      <c r="H23" s="8">
        <v>1098762</v>
      </c>
      <c r="I23" s="8">
        <v>33161726</v>
      </c>
      <c r="J23" s="8">
        <v>9872643</v>
      </c>
      <c r="K23" s="8">
        <v>887920</v>
      </c>
      <c r="L23" s="8">
        <v>202140</v>
      </c>
      <c r="M23" s="8">
        <v>21370557</v>
      </c>
      <c r="N23" s="8">
        <v>828466</v>
      </c>
      <c r="O23" s="29">
        <f t="shared" si="0"/>
        <v>0</v>
      </c>
      <c r="P23" s="29">
        <f t="shared" si="1"/>
        <v>0</v>
      </c>
    </row>
    <row r="24" spans="1:16" ht="24.75" customHeight="1">
      <c r="A24" s="12">
        <v>1399</v>
      </c>
      <c r="B24" s="12" t="s">
        <v>613</v>
      </c>
      <c r="C24" s="8">
        <v>1406778</v>
      </c>
      <c r="D24" s="8">
        <v>200506</v>
      </c>
      <c r="E24" s="8">
        <v>6710</v>
      </c>
      <c r="F24" s="8">
        <v>15437</v>
      </c>
      <c r="G24" s="8">
        <v>1182316</v>
      </c>
      <c r="H24" s="8">
        <v>1808</v>
      </c>
      <c r="I24" s="8">
        <v>2457231</v>
      </c>
      <c r="J24" s="8">
        <v>689601</v>
      </c>
      <c r="K24" s="8">
        <v>7099</v>
      </c>
      <c r="L24" s="8">
        <v>17104</v>
      </c>
      <c r="M24" s="8">
        <v>1741829</v>
      </c>
      <c r="N24" s="8">
        <v>1598</v>
      </c>
      <c r="O24" s="29">
        <f t="shared" si="0"/>
        <v>1</v>
      </c>
      <c r="P24" s="29">
        <f t="shared" si="1"/>
        <v>0</v>
      </c>
    </row>
    <row r="25" spans="1:16" ht="24.75" customHeight="1">
      <c r="A25" s="12">
        <v>1399</v>
      </c>
      <c r="B25" s="12" t="s">
        <v>614</v>
      </c>
      <c r="C25" s="8">
        <v>3243054</v>
      </c>
      <c r="D25" s="8">
        <v>738222</v>
      </c>
      <c r="E25" s="8">
        <v>37884</v>
      </c>
      <c r="F25" s="8">
        <v>1584</v>
      </c>
      <c r="G25" s="8">
        <v>1133370</v>
      </c>
      <c r="H25" s="8">
        <v>1331993</v>
      </c>
      <c r="I25" s="8">
        <v>4057283</v>
      </c>
      <c r="J25" s="8">
        <v>1314923</v>
      </c>
      <c r="K25" s="8">
        <v>55202</v>
      </c>
      <c r="L25" s="8">
        <v>60403</v>
      </c>
      <c r="M25" s="8">
        <v>1253019</v>
      </c>
      <c r="N25" s="8">
        <v>1373736</v>
      </c>
      <c r="O25" s="29">
        <f t="shared" si="0"/>
        <v>1</v>
      </c>
      <c r="P25" s="29">
        <f t="shared" si="1"/>
        <v>0</v>
      </c>
    </row>
    <row r="26" spans="1:16" ht="24.75" customHeight="1">
      <c r="A26" s="12">
        <v>1399</v>
      </c>
      <c r="B26" s="12" t="s">
        <v>615</v>
      </c>
      <c r="C26" s="8">
        <v>1025498</v>
      </c>
      <c r="D26" s="8">
        <v>480365</v>
      </c>
      <c r="E26" s="8">
        <v>59998</v>
      </c>
      <c r="F26" s="8">
        <v>10661</v>
      </c>
      <c r="G26" s="8">
        <v>457615</v>
      </c>
      <c r="H26" s="8">
        <v>16859</v>
      </c>
      <c r="I26" s="8">
        <v>1236916</v>
      </c>
      <c r="J26" s="8">
        <v>380280</v>
      </c>
      <c r="K26" s="8">
        <v>77986</v>
      </c>
      <c r="L26" s="8">
        <v>7598</v>
      </c>
      <c r="M26" s="8">
        <v>743805</v>
      </c>
      <c r="N26" s="8">
        <v>27247</v>
      </c>
      <c r="O26" s="29">
        <f t="shared" si="0"/>
        <v>0</v>
      </c>
      <c r="P26" s="29">
        <f t="shared" si="1"/>
        <v>0</v>
      </c>
    </row>
    <row r="27" spans="1:16" ht="24.75" customHeight="1">
      <c r="A27" s="12">
        <v>1399</v>
      </c>
      <c r="B27" s="12" t="s">
        <v>616</v>
      </c>
      <c r="C27" s="8">
        <v>45426</v>
      </c>
      <c r="D27" s="8">
        <v>3000</v>
      </c>
      <c r="E27" s="8">
        <v>0</v>
      </c>
      <c r="F27" s="8">
        <v>0</v>
      </c>
      <c r="G27" s="8">
        <v>27884</v>
      </c>
      <c r="H27" s="8">
        <v>14542</v>
      </c>
      <c r="I27" s="8">
        <v>73509</v>
      </c>
      <c r="J27" s="8">
        <v>9550</v>
      </c>
      <c r="K27" s="8">
        <v>0</v>
      </c>
      <c r="L27" s="8">
        <v>0</v>
      </c>
      <c r="M27" s="8">
        <v>57094</v>
      </c>
      <c r="N27" s="8">
        <v>6866</v>
      </c>
      <c r="O27" s="29">
        <f t="shared" si="0"/>
        <v>0</v>
      </c>
      <c r="P27" s="29">
        <f t="shared" si="1"/>
        <v>-1</v>
      </c>
    </row>
    <row r="28" spans="1:16" ht="24.75" customHeight="1">
      <c r="A28" s="12">
        <v>1399</v>
      </c>
      <c r="B28" s="12" t="s">
        <v>617</v>
      </c>
      <c r="C28" s="8">
        <v>5287053</v>
      </c>
      <c r="D28" s="8">
        <v>1730054</v>
      </c>
      <c r="E28" s="8">
        <v>1230332</v>
      </c>
      <c r="F28" s="8">
        <v>14405</v>
      </c>
      <c r="G28" s="8">
        <v>2260371</v>
      </c>
      <c r="H28" s="8">
        <v>51891</v>
      </c>
      <c r="I28" s="8">
        <v>6797400</v>
      </c>
      <c r="J28" s="8">
        <v>1825722</v>
      </c>
      <c r="K28" s="8">
        <v>1278451</v>
      </c>
      <c r="L28" s="8">
        <v>13425</v>
      </c>
      <c r="M28" s="8">
        <v>3400386</v>
      </c>
      <c r="N28" s="8">
        <v>279416</v>
      </c>
      <c r="O28" s="29">
        <f t="shared" si="0"/>
        <v>0</v>
      </c>
      <c r="P28" s="29">
        <f t="shared" si="1"/>
        <v>0</v>
      </c>
    </row>
    <row r="29" spans="1:16" ht="24.75" customHeight="1">
      <c r="A29" s="12">
        <v>1399</v>
      </c>
      <c r="B29" s="12" t="s">
        <v>618</v>
      </c>
      <c r="C29" s="8">
        <v>4619526</v>
      </c>
      <c r="D29" s="8">
        <v>1236536</v>
      </c>
      <c r="E29" s="8">
        <v>48979</v>
      </c>
      <c r="F29" s="8">
        <v>69478</v>
      </c>
      <c r="G29" s="8">
        <v>3233705</v>
      </c>
      <c r="H29" s="8">
        <v>30828</v>
      </c>
      <c r="I29" s="8">
        <v>5442569</v>
      </c>
      <c r="J29" s="8">
        <v>2079655</v>
      </c>
      <c r="K29" s="8">
        <v>115560</v>
      </c>
      <c r="L29" s="8">
        <v>73943</v>
      </c>
      <c r="M29" s="8">
        <v>3125373</v>
      </c>
      <c r="N29" s="8">
        <v>48036</v>
      </c>
      <c r="O29" s="29">
        <f t="shared" si="0"/>
        <v>0</v>
      </c>
      <c r="P29" s="29">
        <f t="shared" si="1"/>
        <v>2</v>
      </c>
    </row>
    <row r="30" spans="1:16" ht="24.75" customHeight="1">
      <c r="A30" s="12">
        <v>1399</v>
      </c>
      <c r="B30" s="12" t="s">
        <v>619</v>
      </c>
      <c r="C30" s="8">
        <v>2206926</v>
      </c>
      <c r="D30" s="8">
        <v>495659</v>
      </c>
      <c r="E30" s="8">
        <v>138410</v>
      </c>
      <c r="F30" s="8">
        <v>20000</v>
      </c>
      <c r="G30" s="8">
        <v>1452323</v>
      </c>
      <c r="H30" s="8">
        <v>100534</v>
      </c>
      <c r="I30" s="8">
        <v>5770623</v>
      </c>
      <c r="J30" s="8">
        <v>3524284</v>
      </c>
      <c r="K30" s="8">
        <v>207680</v>
      </c>
      <c r="L30" s="8">
        <v>0</v>
      </c>
      <c r="M30" s="8">
        <v>1908193</v>
      </c>
      <c r="N30" s="8">
        <v>130465</v>
      </c>
      <c r="O30" s="29">
        <f t="shared" si="0"/>
        <v>0</v>
      </c>
      <c r="P30" s="29">
        <f t="shared" si="1"/>
        <v>1</v>
      </c>
    </row>
    <row r="31" spans="1:16" ht="24.75" customHeight="1">
      <c r="A31" s="12">
        <v>1399</v>
      </c>
      <c r="B31" s="12" t="s">
        <v>620</v>
      </c>
      <c r="C31" s="8">
        <v>8750152</v>
      </c>
      <c r="D31" s="8">
        <v>3292469</v>
      </c>
      <c r="E31" s="8">
        <v>135711</v>
      </c>
      <c r="F31" s="8">
        <v>63890</v>
      </c>
      <c r="G31" s="8">
        <v>5240916</v>
      </c>
      <c r="H31" s="8">
        <v>17165</v>
      </c>
      <c r="I31" s="8">
        <v>13387943</v>
      </c>
      <c r="J31" s="8">
        <v>4843691</v>
      </c>
      <c r="K31" s="8">
        <v>264827</v>
      </c>
      <c r="L31" s="8">
        <v>64009</v>
      </c>
      <c r="M31" s="8">
        <v>8195103</v>
      </c>
      <c r="N31" s="8">
        <v>20314</v>
      </c>
      <c r="O31" s="29">
        <f t="shared" si="0"/>
        <v>1</v>
      </c>
      <c r="P31" s="29">
        <f t="shared" si="1"/>
        <v>-1</v>
      </c>
    </row>
    <row r="32" spans="1:16" ht="24.75" customHeight="1">
      <c r="A32" s="12">
        <v>1399</v>
      </c>
      <c r="B32" s="12" t="s">
        <v>621</v>
      </c>
      <c r="C32" s="8">
        <v>21250080</v>
      </c>
      <c r="D32" s="8">
        <v>6657558</v>
      </c>
      <c r="E32" s="8">
        <v>472795</v>
      </c>
      <c r="F32" s="8">
        <v>833503</v>
      </c>
      <c r="G32" s="8">
        <v>11497915</v>
      </c>
      <c r="H32" s="8">
        <v>1788309</v>
      </c>
      <c r="I32" s="8">
        <v>29299003</v>
      </c>
      <c r="J32" s="8">
        <v>10536421</v>
      </c>
      <c r="K32" s="8">
        <v>566323</v>
      </c>
      <c r="L32" s="8">
        <v>1127820</v>
      </c>
      <c r="M32" s="8">
        <v>14594365</v>
      </c>
      <c r="N32" s="8">
        <v>2474073</v>
      </c>
      <c r="O32" s="29">
        <f t="shared" si="0"/>
        <v>0</v>
      </c>
      <c r="P32" s="29">
        <f t="shared" si="1"/>
        <v>1</v>
      </c>
    </row>
    <row r="33" spans="1:16" ht="24.75" customHeight="1">
      <c r="A33" s="12">
        <v>1399</v>
      </c>
      <c r="B33" s="12" t="s">
        <v>622</v>
      </c>
      <c r="C33" s="8">
        <v>752505</v>
      </c>
      <c r="D33" s="8">
        <v>179079</v>
      </c>
      <c r="E33" s="8">
        <v>146967</v>
      </c>
      <c r="F33" s="8">
        <v>59054</v>
      </c>
      <c r="G33" s="8">
        <v>307178</v>
      </c>
      <c r="H33" s="8">
        <v>60227</v>
      </c>
      <c r="I33" s="8">
        <v>1985354</v>
      </c>
      <c r="J33" s="8">
        <v>481422</v>
      </c>
      <c r="K33" s="8">
        <v>634499</v>
      </c>
      <c r="L33" s="8">
        <v>25590</v>
      </c>
      <c r="M33" s="8">
        <v>576311</v>
      </c>
      <c r="N33" s="8">
        <v>267532</v>
      </c>
      <c r="O33" s="29">
        <f t="shared" si="0"/>
        <v>0</v>
      </c>
      <c r="P33" s="29">
        <f t="shared" si="1"/>
        <v>0</v>
      </c>
    </row>
    <row r="34" spans="1:16" ht="24.75" customHeight="1">
      <c r="A34" s="12">
        <v>1399</v>
      </c>
      <c r="B34" s="12" t="s">
        <v>623</v>
      </c>
      <c r="C34" s="8">
        <v>2375951</v>
      </c>
      <c r="D34" s="8">
        <v>735263</v>
      </c>
      <c r="E34" s="8">
        <v>102140</v>
      </c>
      <c r="F34" s="8">
        <v>207686</v>
      </c>
      <c r="G34" s="8">
        <v>1329867</v>
      </c>
      <c r="H34" s="8">
        <v>994</v>
      </c>
      <c r="I34" s="8">
        <v>5431484</v>
      </c>
      <c r="J34" s="8">
        <v>3214610</v>
      </c>
      <c r="K34" s="8">
        <v>174671</v>
      </c>
      <c r="L34" s="8">
        <v>235589</v>
      </c>
      <c r="M34" s="8">
        <v>1800522</v>
      </c>
      <c r="N34" s="8">
        <v>6093</v>
      </c>
      <c r="O34" s="29">
        <f t="shared" si="0"/>
        <v>1</v>
      </c>
      <c r="P34" s="29">
        <f t="shared" si="1"/>
        <v>-1</v>
      </c>
    </row>
    <row r="35" spans="1:16" ht="24.75" customHeight="1">
      <c r="A35" s="12">
        <v>1399</v>
      </c>
      <c r="B35" s="12" t="s">
        <v>624</v>
      </c>
      <c r="C35" s="8">
        <v>12069433</v>
      </c>
      <c r="D35" s="8">
        <v>1758112</v>
      </c>
      <c r="E35" s="8">
        <v>194880</v>
      </c>
      <c r="F35" s="8">
        <v>5934</v>
      </c>
      <c r="G35" s="8">
        <v>10052289</v>
      </c>
      <c r="H35" s="8">
        <v>58218</v>
      </c>
      <c r="I35" s="8">
        <v>16879878</v>
      </c>
      <c r="J35" s="8">
        <v>3891871</v>
      </c>
      <c r="K35" s="8">
        <v>224221</v>
      </c>
      <c r="L35" s="8">
        <v>8834</v>
      </c>
      <c r="M35" s="8">
        <v>12686711</v>
      </c>
      <c r="N35" s="8">
        <v>68242</v>
      </c>
      <c r="O35" s="29">
        <f t="shared" si="0"/>
        <v>0</v>
      </c>
      <c r="P35" s="29">
        <f t="shared" si="1"/>
        <v>-1</v>
      </c>
    </row>
    <row r="36" spans="1:16" s="19" customFormat="1" ht="24.75" customHeight="1">
      <c r="A36" s="17"/>
      <c r="B36" s="18"/>
      <c r="C36" s="19">
        <f t="shared" ref="C36:N36" si="2">C4-SUM(C5:C35)</f>
        <v>-2</v>
      </c>
      <c r="D36" s="19">
        <f t="shared" si="2"/>
        <v>3</v>
      </c>
      <c r="E36" s="19">
        <f t="shared" si="2"/>
        <v>2</v>
      </c>
      <c r="F36" s="19">
        <f t="shared" si="2"/>
        <v>1</v>
      </c>
      <c r="G36" s="19">
        <f t="shared" si="2"/>
        <v>-1</v>
      </c>
      <c r="H36" s="19">
        <f t="shared" si="2"/>
        <v>-1</v>
      </c>
      <c r="I36" s="19">
        <f t="shared" si="2"/>
        <v>3</v>
      </c>
      <c r="J36" s="19">
        <f t="shared" si="2"/>
        <v>4</v>
      </c>
      <c r="K36" s="19">
        <f t="shared" si="2"/>
        <v>2</v>
      </c>
      <c r="L36" s="19">
        <f t="shared" si="2"/>
        <v>-1</v>
      </c>
      <c r="M36" s="19">
        <f t="shared" si="2"/>
        <v>0</v>
      </c>
      <c r="N36" s="19">
        <f t="shared" si="2"/>
        <v>2</v>
      </c>
    </row>
  </sheetData>
  <mergeCells count="6">
    <mergeCell ref="A2:A3"/>
    <mergeCell ref="B2:B3"/>
    <mergeCell ref="C1:M1"/>
    <mergeCell ref="A1:B1"/>
    <mergeCell ref="I2:N2"/>
    <mergeCell ref="C2:H2"/>
  </mergeCells>
  <hyperlinks>
    <hyperlink ref="A1" location="'فهرست جداول'!A1" display="'فهرست جداول'!A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26"/>
  <sheetViews>
    <sheetView rightToLeft="1" zoomScaleNormal="100" workbookViewId="0">
      <selection activeCell="D8" sqref="D8"/>
    </sheetView>
  </sheetViews>
  <sheetFormatPr defaultColWidth="9.140625" defaultRowHeight="24.75" customHeight="1"/>
  <cols>
    <col min="1" max="1" width="8.85546875" style="13" customWidth="1"/>
    <col min="2" max="2" width="11.140625" style="13" bestFit="1" customWidth="1"/>
    <col min="3" max="3" width="11.28515625" style="14" customWidth="1"/>
    <col min="4" max="4" width="58.7109375" style="38" customWidth="1"/>
    <col min="5" max="8" width="14.42578125" style="11" customWidth="1"/>
    <col min="9" max="9" width="16.28515625" style="11" customWidth="1"/>
    <col min="10" max="11" width="13" style="11" customWidth="1"/>
    <col min="12" max="12" width="12.7109375" style="11" customWidth="1"/>
    <col min="13" max="13" width="14" style="11" customWidth="1"/>
    <col min="14" max="14" width="12.42578125" style="11" customWidth="1"/>
    <col min="15" max="15" width="13.28515625" style="11" customWidth="1"/>
    <col min="16" max="16" width="22.7109375" style="11" customWidth="1"/>
    <col min="17" max="17" width="13.28515625" style="11" customWidth="1"/>
    <col min="18" max="18" width="14.7109375" style="11" customWidth="1"/>
    <col min="19" max="19" width="14.42578125" style="11" customWidth="1"/>
    <col min="20" max="21" width="13.28515625" style="11" customWidth="1"/>
    <col min="22" max="22" width="16.85546875" style="11" customWidth="1"/>
    <col min="23" max="23" width="18.7109375" style="11" customWidth="1"/>
    <col min="24" max="24" width="16.140625" style="11" customWidth="1"/>
    <col min="25" max="26" width="14" style="11" bestFit="1" customWidth="1"/>
    <col min="27" max="27" width="12" style="11" customWidth="1"/>
    <col min="28" max="28" width="13.42578125" style="11" customWidth="1"/>
    <col min="29" max="29" width="15.7109375" style="11" customWidth="1"/>
    <col min="30" max="16384" width="9.140625" style="9"/>
  </cols>
  <sheetData>
    <row r="1" spans="1:35" ht="34.5" customHeight="1" thickBot="1">
      <c r="A1" s="51" t="s">
        <v>160</v>
      </c>
      <c r="B1" s="51"/>
      <c r="C1" s="50" t="s">
        <v>174</v>
      </c>
      <c r="D1" s="50"/>
      <c r="E1" s="50"/>
      <c r="F1" s="50"/>
      <c r="G1" s="50"/>
      <c r="H1" s="50"/>
      <c r="I1" s="50"/>
      <c r="J1" s="50"/>
      <c r="K1" s="50"/>
      <c r="L1" s="50"/>
      <c r="M1" s="50"/>
      <c r="N1" s="50"/>
      <c r="O1" s="50"/>
      <c r="P1" s="50"/>
      <c r="Q1" s="50"/>
      <c r="R1" s="50"/>
      <c r="S1" s="50"/>
      <c r="T1" s="50"/>
      <c r="U1" s="50"/>
      <c r="V1" s="50"/>
      <c r="W1" s="50"/>
      <c r="X1" s="50"/>
      <c r="Y1" s="50"/>
      <c r="Z1" s="50"/>
      <c r="AA1" s="50"/>
      <c r="AB1" s="50"/>
      <c r="AC1" s="50"/>
    </row>
    <row r="2" spans="1:35" ht="24.75" customHeight="1" thickBot="1">
      <c r="A2" s="46" t="s">
        <v>126</v>
      </c>
      <c r="B2" s="43" t="s">
        <v>152</v>
      </c>
      <c r="C2" s="46" t="s">
        <v>0</v>
      </c>
      <c r="D2" s="48" t="s">
        <v>1</v>
      </c>
      <c r="E2" s="41" t="s">
        <v>11</v>
      </c>
      <c r="F2" s="52" t="s">
        <v>129</v>
      </c>
      <c r="G2" s="53"/>
      <c r="H2" s="41" t="s">
        <v>85</v>
      </c>
      <c r="I2" s="41"/>
      <c r="J2" s="41"/>
      <c r="K2" s="41"/>
      <c r="L2" s="41"/>
      <c r="M2" s="41"/>
      <c r="N2" s="41"/>
      <c r="O2" s="41" t="s">
        <v>88</v>
      </c>
      <c r="P2" s="41" t="s">
        <v>155</v>
      </c>
      <c r="Q2" s="41"/>
      <c r="R2" s="54" t="s">
        <v>159</v>
      </c>
      <c r="S2" s="54" t="s">
        <v>156</v>
      </c>
      <c r="T2" s="41" t="s">
        <v>158</v>
      </c>
      <c r="U2" s="41"/>
      <c r="V2" s="41" t="s">
        <v>123</v>
      </c>
      <c r="W2" s="41" t="s">
        <v>124</v>
      </c>
      <c r="X2" s="41" t="s">
        <v>86</v>
      </c>
      <c r="Y2" s="41" t="s">
        <v>87</v>
      </c>
      <c r="Z2" s="41"/>
      <c r="AA2" s="41" t="s">
        <v>89</v>
      </c>
      <c r="AB2" s="41" t="s">
        <v>90</v>
      </c>
      <c r="AC2" s="41"/>
    </row>
    <row r="3" spans="1:35" ht="24.75" customHeight="1" thickBot="1">
      <c r="A3" s="47"/>
      <c r="B3" s="44"/>
      <c r="C3" s="47"/>
      <c r="D3" s="48"/>
      <c r="E3" s="41"/>
      <c r="F3" s="54" t="s">
        <v>128</v>
      </c>
      <c r="G3" s="54" t="s">
        <v>127</v>
      </c>
      <c r="H3" s="41" t="s">
        <v>91</v>
      </c>
      <c r="I3" s="41"/>
      <c r="J3" s="41"/>
      <c r="K3" s="41" t="s">
        <v>92</v>
      </c>
      <c r="L3" s="41"/>
      <c r="M3" s="41" t="s">
        <v>93</v>
      </c>
      <c r="N3" s="41"/>
      <c r="O3" s="41"/>
      <c r="P3" s="41"/>
      <c r="Q3" s="41"/>
      <c r="R3" s="44"/>
      <c r="S3" s="44"/>
      <c r="T3" s="54" t="s">
        <v>97</v>
      </c>
      <c r="U3" s="54" t="s">
        <v>98</v>
      </c>
      <c r="V3" s="41"/>
      <c r="W3" s="41"/>
      <c r="X3" s="42"/>
      <c r="Y3" s="41"/>
      <c r="Z3" s="41"/>
      <c r="AA3" s="42"/>
      <c r="AB3" s="41" t="s">
        <v>94</v>
      </c>
      <c r="AC3" s="41" t="s">
        <v>95</v>
      </c>
    </row>
    <row r="4" spans="1:35" ht="24.75" customHeight="1" thickBot="1">
      <c r="A4" s="47"/>
      <c r="B4" s="45"/>
      <c r="C4" s="47"/>
      <c r="D4" s="49"/>
      <c r="E4" s="41"/>
      <c r="F4" s="45"/>
      <c r="G4" s="45"/>
      <c r="H4" s="20" t="s">
        <v>2</v>
      </c>
      <c r="I4" s="20" t="s">
        <v>96</v>
      </c>
      <c r="J4" s="20" t="s">
        <v>7</v>
      </c>
      <c r="K4" s="20" t="s">
        <v>96</v>
      </c>
      <c r="L4" s="20" t="s">
        <v>7</v>
      </c>
      <c r="M4" s="20" t="s">
        <v>96</v>
      </c>
      <c r="N4" s="20" t="s">
        <v>7</v>
      </c>
      <c r="O4" s="41"/>
      <c r="P4" s="20" t="s">
        <v>157</v>
      </c>
      <c r="Q4" s="21" t="s">
        <v>154</v>
      </c>
      <c r="R4" s="45"/>
      <c r="S4" s="45"/>
      <c r="T4" s="45"/>
      <c r="U4" s="45"/>
      <c r="V4" s="41"/>
      <c r="W4" s="41"/>
      <c r="X4" s="42"/>
      <c r="Y4" s="20" t="s">
        <v>20</v>
      </c>
      <c r="Z4" s="20" t="s">
        <v>21</v>
      </c>
      <c r="AA4" s="42"/>
      <c r="AB4" s="41"/>
      <c r="AC4" s="41"/>
    </row>
    <row r="5" spans="1:35" ht="24.75" customHeight="1">
      <c r="A5" s="12">
        <v>1399</v>
      </c>
      <c r="B5" s="12">
        <v>1</v>
      </c>
      <c r="C5" s="12" t="s">
        <v>214</v>
      </c>
      <c r="D5" s="33" t="s">
        <v>163</v>
      </c>
      <c r="E5" s="8">
        <v>23897</v>
      </c>
      <c r="F5" s="8">
        <v>23797</v>
      </c>
      <c r="G5" s="8">
        <v>100</v>
      </c>
      <c r="H5" s="8">
        <v>484729</v>
      </c>
      <c r="I5" s="8">
        <v>422147</v>
      </c>
      <c r="J5" s="8">
        <v>62582</v>
      </c>
      <c r="K5" s="8">
        <v>406623</v>
      </c>
      <c r="L5" s="8">
        <v>61681</v>
      </c>
      <c r="M5" s="8">
        <v>15524</v>
      </c>
      <c r="N5" s="8">
        <v>901</v>
      </c>
      <c r="O5" s="8">
        <v>211431234</v>
      </c>
      <c r="P5" s="8">
        <v>2435562936</v>
      </c>
      <c r="Q5" s="8">
        <v>133382836</v>
      </c>
      <c r="R5" s="8">
        <v>3633378467</v>
      </c>
      <c r="S5" s="8">
        <v>3557669245</v>
      </c>
      <c r="T5" s="8">
        <v>302921320</v>
      </c>
      <c r="U5" s="8">
        <v>1457587</v>
      </c>
      <c r="V5" s="8">
        <v>2489234390</v>
      </c>
      <c r="W5" s="8">
        <v>3706868025</v>
      </c>
      <c r="X5" s="8">
        <v>1217633635</v>
      </c>
      <c r="Y5" s="8">
        <v>4269688</v>
      </c>
      <c r="Z5" s="8">
        <v>46257183</v>
      </c>
      <c r="AA5" s="8">
        <v>10906877</v>
      </c>
      <c r="AB5" s="8">
        <v>189154180</v>
      </c>
      <c r="AC5" s="8">
        <v>98724317</v>
      </c>
      <c r="AD5" s="15">
        <f t="shared" ref="AD5:AD68" si="0">E5-F5-G5</f>
        <v>0</v>
      </c>
      <c r="AE5" s="16">
        <f>H5-I5-J5</f>
        <v>0</v>
      </c>
      <c r="AF5" s="16">
        <f>I5-K5-M5</f>
        <v>0</v>
      </c>
      <c r="AG5" s="16">
        <f>J5-L5-N5</f>
        <v>0</v>
      </c>
      <c r="AH5" s="16">
        <f>H5-K5-L5-M5-N5</f>
        <v>0</v>
      </c>
      <c r="AI5" s="15">
        <f>W5-V5-X5</f>
        <v>0</v>
      </c>
    </row>
    <row r="6" spans="1:35" ht="24.75" customHeight="1">
      <c r="A6" s="12">
        <v>1399</v>
      </c>
      <c r="B6" s="12">
        <v>2</v>
      </c>
      <c r="C6" s="12" t="s">
        <v>215</v>
      </c>
      <c r="D6" s="33" t="s">
        <v>216</v>
      </c>
      <c r="E6" s="8">
        <v>4217</v>
      </c>
      <c r="F6" s="8">
        <v>4186</v>
      </c>
      <c r="G6" s="8">
        <v>32</v>
      </c>
      <c r="H6" s="8">
        <v>85440</v>
      </c>
      <c r="I6" s="8">
        <v>68020</v>
      </c>
      <c r="J6" s="8">
        <v>17420</v>
      </c>
      <c r="K6" s="8">
        <v>64993</v>
      </c>
      <c r="L6" s="8">
        <v>17167</v>
      </c>
      <c r="M6" s="8">
        <v>3027</v>
      </c>
      <c r="N6" s="8">
        <v>253</v>
      </c>
      <c r="O6" s="8">
        <v>34794753</v>
      </c>
      <c r="P6" s="8">
        <v>450512618</v>
      </c>
      <c r="Q6" s="8">
        <v>8253162</v>
      </c>
      <c r="R6" s="8">
        <v>726615207</v>
      </c>
      <c r="S6" s="8">
        <v>720879445</v>
      </c>
      <c r="T6" s="8">
        <v>53000702</v>
      </c>
      <c r="U6" s="8">
        <v>263693</v>
      </c>
      <c r="V6" s="8">
        <v>458719975</v>
      </c>
      <c r="W6" s="8">
        <v>738152050</v>
      </c>
      <c r="X6" s="8">
        <v>279432075</v>
      </c>
      <c r="Y6" s="8">
        <v>628341</v>
      </c>
      <c r="Z6" s="8">
        <v>8234427</v>
      </c>
      <c r="AA6" s="8">
        <v>991852</v>
      </c>
      <c r="AB6" s="8">
        <v>15797502</v>
      </c>
      <c r="AC6" s="8">
        <v>16945893</v>
      </c>
      <c r="AD6" s="16">
        <f t="shared" si="0"/>
        <v>-1</v>
      </c>
      <c r="AE6" s="16">
        <f t="shared" ref="AE6:AE69" si="1">H6-I6-J6</f>
        <v>0</v>
      </c>
      <c r="AF6" s="16">
        <f t="shared" ref="AF6:AF69" si="2">I6-K6-M6</f>
        <v>0</v>
      </c>
      <c r="AG6" s="16">
        <f t="shared" ref="AG6:AG69" si="3">J6-L6-N6</f>
        <v>0</v>
      </c>
      <c r="AH6" s="16">
        <f t="shared" ref="AH6:AH69" si="4">H6-K6-L6-M6-N6</f>
        <v>0</v>
      </c>
      <c r="AI6" s="15">
        <f t="shared" ref="AI6:AI69" si="5">W6-V6-X6</f>
        <v>0</v>
      </c>
    </row>
    <row r="7" spans="1:35" ht="24.75" customHeight="1">
      <c r="A7" s="12">
        <v>1399</v>
      </c>
      <c r="B7" s="12">
        <v>3</v>
      </c>
      <c r="C7" s="12" t="s">
        <v>217</v>
      </c>
      <c r="D7" s="33" t="s">
        <v>218</v>
      </c>
      <c r="E7" s="8">
        <v>290</v>
      </c>
      <c r="F7" s="8">
        <v>282</v>
      </c>
      <c r="G7" s="8">
        <v>9</v>
      </c>
      <c r="H7" s="8">
        <v>6920</v>
      </c>
      <c r="I7" s="8">
        <v>5770</v>
      </c>
      <c r="J7" s="8">
        <v>1150</v>
      </c>
      <c r="K7" s="8">
        <v>5621</v>
      </c>
      <c r="L7" s="8">
        <v>1148</v>
      </c>
      <c r="M7" s="8">
        <v>149</v>
      </c>
      <c r="N7" s="8">
        <v>2</v>
      </c>
      <c r="O7" s="8">
        <v>2871659</v>
      </c>
      <c r="P7" s="8">
        <v>44007428</v>
      </c>
      <c r="Q7" s="8">
        <v>9029</v>
      </c>
      <c r="R7" s="8">
        <v>58118995</v>
      </c>
      <c r="S7" s="8">
        <v>58084667</v>
      </c>
      <c r="T7" s="8">
        <v>700644</v>
      </c>
      <c r="U7" s="8">
        <v>2803</v>
      </c>
      <c r="V7" s="8">
        <v>44847800</v>
      </c>
      <c r="W7" s="8">
        <v>59742441</v>
      </c>
      <c r="X7" s="8">
        <v>14894641</v>
      </c>
      <c r="Y7" s="8">
        <v>2628</v>
      </c>
      <c r="Z7" s="8">
        <v>310718</v>
      </c>
      <c r="AA7" s="8">
        <v>73817</v>
      </c>
      <c r="AB7" s="8">
        <v>227412</v>
      </c>
      <c r="AC7" s="8">
        <v>776924</v>
      </c>
      <c r="AD7" s="16">
        <f t="shared" si="0"/>
        <v>-1</v>
      </c>
      <c r="AE7" s="16">
        <f t="shared" si="1"/>
        <v>0</v>
      </c>
      <c r="AF7" s="16">
        <f t="shared" si="2"/>
        <v>0</v>
      </c>
      <c r="AG7" s="16">
        <f t="shared" si="3"/>
        <v>0</v>
      </c>
      <c r="AH7" s="16">
        <f t="shared" si="4"/>
        <v>0</v>
      </c>
      <c r="AI7" s="15">
        <f t="shared" si="5"/>
        <v>0</v>
      </c>
    </row>
    <row r="8" spans="1:35" ht="24.75" customHeight="1">
      <c r="A8" s="12">
        <v>1399</v>
      </c>
      <c r="B8" s="12">
        <v>4</v>
      </c>
      <c r="C8" s="12" t="s">
        <v>219</v>
      </c>
      <c r="D8" s="33" t="s">
        <v>218</v>
      </c>
      <c r="E8" s="8">
        <v>290</v>
      </c>
      <c r="F8" s="8">
        <v>282</v>
      </c>
      <c r="G8" s="8">
        <v>9</v>
      </c>
      <c r="H8" s="8">
        <v>6920</v>
      </c>
      <c r="I8" s="8">
        <v>5770</v>
      </c>
      <c r="J8" s="8">
        <v>1150</v>
      </c>
      <c r="K8" s="8">
        <v>5621</v>
      </c>
      <c r="L8" s="8">
        <v>1148</v>
      </c>
      <c r="M8" s="8">
        <v>149</v>
      </c>
      <c r="N8" s="8">
        <v>2</v>
      </c>
      <c r="O8" s="8">
        <v>2871659</v>
      </c>
      <c r="P8" s="8">
        <v>44007428</v>
      </c>
      <c r="Q8" s="8">
        <v>9029</v>
      </c>
      <c r="R8" s="8">
        <v>58118995</v>
      </c>
      <c r="S8" s="8">
        <v>58084667</v>
      </c>
      <c r="T8" s="8">
        <v>700644</v>
      </c>
      <c r="U8" s="8">
        <v>2803</v>
      </c>
      <c r="V8" s="8">
        <v>44847800</v>
      </c>
      <c r="W8" s="8">
        <v>59742441</v>
      </c>
      <c r="X8" s="8">
        <v>14894641</v>
      </c>
      <c r="Y8" s="8">
        <v>2628</v>
      </c>
      <c r="Z8" s="8">
        <v>310718</v>
      </c>
      <c r="AA8" s="8">
        <v>73817</v>
      </c>
      <c r="AB8" s="8">
        <v>227412</v>
      </c>
      <c r="AC8" s="8">
        <v>776924</v>
      </c>
      <c r="AD8" s="16">
        <f t="shared" si="0"/>
        <v>-1</v>
      </c>
      <c r="AE8" s="16">
        <f t="shared" si="1"/>
        <v>0</v>
      </c>
      <c r="AF8" s="16">
        <f t="shared" si="2"/>
        <v>0</v>
      </c>
      <c r="AG8" s="16">
        <f t="shared" si="3"/>
        <v>0</v>
      </c>
      <c r="AH8" s="16">
        <f t="shared" si="4"/>
        <v>0</v>
      </c>
      <c r="AI8" s="15">
        <f t="shared" si="5"/>
        <v>0</v>
      </c>
    </row>
    <row r="9" spans="1:35" ht="24.75" customHeight="1">
      <c r="A9" s="12">
        <v>1399</v>
      </c>
      <c r="B9" s="12">
        <v>3</v>
      </c>
      <c r="C9" s="12" t="s">
        <v>220</v>
      </c>
      <c r="D9" s="33" t="s">
        <v>221</v>
      </c>
      <c r="E9" s="8">
        <v>103</v>
      </c>
      <c r="F9" s="8">
        <v>98</v>
      </c>
      <c r="G9" s="8">
        <v>5</v>
      </c>
      <c r="H9" s="8">
        <v>2265</v>
      </c>
      <c r="I9" s="8">
        <v>1619</v>
      </c>
      <c r="J9" s="8">
        <v>647</v>
      </c>
      <c r="K9" s="8">
        <v>1584</v>
      </c>
      <c r="L9" s="8">
        <v>647</v>
      </c>
      <c r="M9" s="8">
        <v>35</v>
      </c>
      <c r="N9" s="8">
        <v>0</v>
      </c>
      <c r="O9" s="8">
        <v>860535</v>
      </c>
      <c r="P9" s="8">
        <v>15172994</v>
      </c>
      <c r="Q9" s="8">
        <v>55630</v>
      </c>
      <c r="R9" s="8">
        <v>20112784</v>
      </c>
      <c r="S9" s="8">
        <v>19781691</v>
      </c>
      <c r="T9" s="8">
        <v>7124124</v>
      </c>
      <c r="U9" s="8">
        <v>31186</v>
      </c>
      <c r="V9" s="8">
        <v>15388320</v>
      </c>
      <c r="W9" s="8">
        <v>20273955</v>
      </c>
      <c r="X9" s="8">
        <v>4885635</v>
      </c>
      <c r="Y9" s="8">
        <v>7854</v>
      </c>
      <c r="Z9" s="8">
        <v>287612</v>
      </c>
      <c r="AA9" s="8">
        <v>30025</v>
      </c>
      <c r="AB9" s="8">
        <v>742920</v>
      </c>
      <c r="AC9" s="8">
        <v>238019</v>
      </c>
      <c r="AD9" s="16">
        <f t="shared" si="0"/>
        <v>0</v>
      </c>
      <c r="AE9" s="16">
        <f t="shared" si="1"/>
        <v>-1</v>
      </c>
      <c r="AF9" s="16">
        <f t="shared" si="2"/>
        <v>0</v>
      </c>
      <c r="AG9" s="16">
        <f t="shared" si="3"/>
        <v>0</v>
      </c>
      <c r="AH9" s="16">
        <f t="shared" si="4"/>
        <v>-1</v>
      </c>
      <c r="AI9" s="15">
        <f t="shared" si="5"/>
        <v>0</v>
      </c>
    </row>
    <row r="10" spans="1:35" ht="24.75" customHeight="1">
      <c r="A10" s="12">
        <v>1399</v>
      </c>
      <c r="B10" s="12">
        <v>4</v>
      </c>
      <c r="C10" s="12" t="s">
        <v>222</v>
      </c>
      <c r="D10" s="33" t="s">
        <v>221</v>
      </c>
      <c r="E10" s="8">
        <v>103</v>
      </c>
      <c r="F10" s="8">
        <v>98</v>
      </c>
      <c r="G10" s="8">
        <v>5</v>
      </c>
      <c r="H10" s="8">
        <v>2265</v>
      </c>
      <c r="I10" s="8">
        <v>1619</v>
      </c>
      <c r="J10" s="8">
        <v>647</v>
      </c>
      <c r="K10" s="8">
        <v>1584</v>
      </c>
      <c r="L10" s="8">
        <v>647</v>
      </c>
      <c r="M10" s="8">
        <v>35</v>
      </c>
      <c r="N10" s="8">
        <v>0</v>
      </c>
      <c r="O10" s="8">
        <v>860535</v>
      </c>
      <c r="P10" s="8">
        <v>15172994</v>
      </c>
      <c r="Q10" s="8">
        <v>55630</v>
      </c>
      <c r="R10" s="8">
        <v>20112784</v>
      </c>
      <c r="S10" s="8">
        <v>19781691</v>
      </c>
      <c r="T10" s="8">
        <v>7124124</v>
      </c>
      <c r="U10" s="8">
        <v>31186</v>
      </c>
      <c r="V10" s="8">
        <v>15388320</v>
      </c>
      <c r="W10" s="8">
        <v>20273955</v>
      </c>
      <c r="X10" s="8">
        <v>4885635</v>
      </c>
      <c r="Y10" s="8">
        <v>7854</v>
      </c>
      <c r="Z10" s="8">
        <v>287612</v>
      </c>
      <c r="AA10" s="8">
        <v>30025</v>
      </c>
      <c r="AB10" s="8">
        <v>742920</v>
      </c>
      <c r="AC10" s="8">
        <v>238019</v>
      </c>
      <c r="AD10" s="16">
        <f t="shared" si="0"/>
        <v>0</v>
      </c>
      <c r="AE10" s="16">
        <f t="shared" si="1"/>
        <v>-1</v>
      </c>
      <c r="AF10" s="16">
        <f t="shared" si="2"/>
        <v>0</v>
      </c>
      <c r="AG10" s="16">
        <f t="shared" si="3"/>
        <v>0</v>
      </c>
      <c r="AH10" s="16">
        <f t="shared" si="4"/>
        <v>-1</v>
      </c>
      <c r="AI10" s="15">
        <f t="shared" si="5"/>
        <v>0</v>
      </c>
    </row>
    <row r="11" spans="1:35" ht="24.75" customHeight="1">
      <c r="A11" s="12">
        <v>1399</v>
      </c>
      <c r="B11" s="12">
        <v>3</v>
      </c>
      <c r="C11" s="12" t="s">
        <v>223</v>
      </c>
      <c r="D11" s="33" t="s">
        <v>224</v>
      </c>
      <c r="E11" s="8">
        <v>620</v>
      </c>
      <c r="F11" s="8">
        <v>619</v>
      </c>
      <c r="G11" s="8">
        <v>1</v>
      </c>
      <c r="H11" s="8">
        <v>12583</v>
      </c>
      <c r="I11" s="8">
        <v>8211</v>
      </c>
      <c r="J11" s="8">
        <v>4372</v>
      </c>
      <c r="K11" s="8">
        <v>7722</v>
      </c>
      <c r="L11" s="8">
        <v>4246</v>
      </c>
      <c r="M11" s="8">
        <v>489</v>
      </c>
      <c r="N11" s="8">
        <v>126</v>
      </c>
      <c r="O11" s="8">
        <v>5037120</v>
      </c>
      <c r="P11" s="8">
        <v>80687162</v>
      </c>
      <c r="Q11" s="8">
        <v>259527</v>
      </c>
      <c r="R11" s="8">
        <v>109143975</v>
      </c>
      <c r="S11" s="8">
        <v>107924048</v>
      </c>
      <c r="T11" s="8">
        <v>37572535</v>
      </c>
      <c r="U11" s="8">
        <v>187477</v>
      </c>
      <c r="V11" s="8">
        <v>81789801</v>
      </c>
      <c r="W11" s="8">
        <v>111795518</v>
      </c>
      <c r="X11" s="8">
        <v>30005717</v>
      </c>
      <c r="Y11" s="8">
        <v>84171</v>
      </c>
      <c r="Z11" s="8">
        <v>1839873</v>
      </c>
      <c r="AA11" s="8">
        <v>61336</v>
      </c>
      <c r="AB11" s="8">
        <v>3421540</v>
      </c>
      <c r="AC11" s="8">
        <v>2787300</v>
      </c>
      <c r="AD11" s="16">
        <f t="shared" si="0"/>
        <v>0</v>
      </c>
      <c r="AE11" s="16">
        <f t="shared" si="1"/>
        <v>0</v>
      </c>
      <c r="AF11" s="16">
        <f t="shared" si="2"/>
        <v>0</v>
      </c>
      <c r="AG11" s="16">
        <f t="shared" si="3"/>
        <v>0</v>
      </c>
      <c r="AH11" s="16">
        <f t="shared" si="4"/>
        <v>0</v>
      </c>
      <c r="AI11" s="15">
        <f t="shared" si="5"/>
        <v>0</v>
      </c>
    </row>
    <row r="12" spans="1:35" ht="24.75" customHeight="1">
      <c r="A12" s="12">
        <v>1399</v>
      </c>
      <c r="B12" s="12">
        <v>4</v>
      </c>
      <c r="C12" s="12" t="s">
        <v>225</v>
      </c>
      <c r="D12" s="33" t="s">
        <v>224</v>
      </c>
      <c r="E12" s="8">
        <v>620</v>
      </c>
      <c r="F12" s="8">
        <v>619</v>
      </c>
      <c r="G12" s="8">
        <v>1</v>
      </c>
      <c r="H12" s="8">
        <v>12583</v>
      </c>
      <c r="I12" s="8">
        <v>8211</v>
      </c>
      <c r="J12" s="8">
        <v>4372</v>
      </c>
      <c r="K12" s="8">
        <v>7722</v>
      </c>
      <c r="L12" s="8">
        <v>4246</v>
      </c>
      <c r="M12" s="8">
        <v>489</v>
      </c>
      <c r="N12" s="8">
        <v>126</v>
      </c>
      <c r="O12" s="8">
        <v>5037120</v>
      </c>
      <c r="P12" s="8">
        <v>80687162</v>
      </c>
      <c r="Q12" s="8">
        <v>259527</v>
      </c>
      <c r="R12" s="8">
        <v>109143975</v>
      </c>
      <c r="S12" s="8">
        <v>107924048</v>
      </c>
      <c r="T12" s="8">
        <v>37572535</v>
      </c>
      <c r="U12" s="8">
        <v>187477</v>
      </c>
      <c r="V12" s="8">
        <v>81789801</v>
      </c>
      <c r="W12" s="8">
        <v>111795518</v>
      </c>
      <c r="X12" s="8">
        <v>30005717</v>
      </c>
      <c r="Y12" s="8">
        <v>84171</v>
      </c>
      <c r="Z12" s="8">
        <v>1839873</v>
      </c>
      <c r="AA12" s="8">
        <v>61336</v>
      </c>
      <c r="AB12" s="8">
        <v>3421540</v>
      </c>
      <c r="AC12" s="8">
        <v>2787300</v>
      </c>
      <c r="AD12" s="16">
        <f t="shared" si="0"/>
        <v>0</v>
      </c>
      <c r="AE12" s="16">
        <f t="shared" si="1"/>
        <v>0</v>
      </c>
      <c r="AF12" s="16">
        <f t="shared" si="2"/>
        <v>0</v>
      </c>
      <c r="AG12" s="16">
        <f t="shared" si="3"/>
        <v>0</v>
      </c>
      <c r="AH12" s="16">
        <f t="shared" si="4"/>
        <v>0</v>
      </c>
      <c r="AI12" s="15">
        <f t="shared" si="5"/>
        <v>0</v>
      </c>
    </row>
    <row r="13" spans="1:35" ht="24.75" customHeight="1">
      <c r="A13" s="12">
        <v>1399</v>
      </c>
      <c r="B13" s="12">
        <v>3</v>
      </c>
      <c r="C13" s="12" t="s">
        <v>226</v>
      </c>
      <c r="D13" s="33" t="s">
        <v>227</v>
      </c>
      <c r="E13" s="8">
        <v>73</v>
      </c>
      <c r="F13" s="8">
        <v>73</v>
      </c>
      <c r="G13" s="8">
        <v>0</v>
      </c>
      <c r="H13" s="8">
        <v>1574</v>
      </c>
      <c r="I13" s="8">
        <v>1208</v>
      </c>
      <c r="J13" s="8">
        <v>367</v>
      </c>
      <c r="K13" s="8">
        <v>1174</v>
      </c>
      <c r="L13" s="8">
        <v>360</v>
      </c>
      <c r="M13" s="8">
        <v>34</v>
      </c>
      <c r="N13" s="8">
        <v>7</v>
      </c>
      <c r="O13" s="8">
        <v>786094</v>
      </c>
      <c r="P13" s="8">
        <v>12424930</v>
      </c>
      <c r="Q13" s="8">
        <v>147024</v>
      </c>
      <c r="R13" s="8">
        <v>45622419</v>
      </c>
      <c r="S13" s="8">
        <v>45732227</v>
      </c>
      <c r="T13" s="8">
        <v>32870</v>
      </c>
      <c r="U13" s="8">
        <v>213</v>
      </c>
      <c r="V13" s="8">
        <v>12693621</v>
      </c>
      <c r="W13" s="8">
        <v>46828768</v>
      </c>
      <c r="X13" s="8">
        <v>34135147</v>
      </c>
      <c r="Y13" s="8">
        <v>4783</v>
      </c>
      <c r="Z13" s="8">
        <v>232450</v>
      </c>
      <c r="AA13" s="8">
        <v>14799</v>
      </c>
      <c r="AB13" s="8">
        <v>588010</v>
      </c>
      <c r="AC13" s="8">
        <v>431813</v>
      </c>
      <c r="AD13" s="16">
        <f t="shared" si="0"/>
        <v>0</v>
      </c>
      <c r="AE13" s="16">
        <f t="shared" si="1"/>
        <v>-1</v>
      </c>
      <c r="AF13" s="16">
        <f t="shared" si="2"/>
        <v>0</v>
      </c>
      <c r="AG13" s="16">
        <f t="shared" si="3"/>
        <v>0</v>
      </c>
      <c r="AH13" s="16">
        <f t="shared" si="4"/>
        <v>-1</v>
      </c>
      <c r="AI13" s="15">
        <f t="shared" si="5"/>
        <v>0</v>
      </c>
    </row>
    <row r="14" spans="1:35" ht="24.75" customHeight="1">
      <c r="A14" s="12">
        <v>1399</v>
      </c>
      <c r="B14" s="12">
        <v>4</v>
      </c>
      <c r="C14" s="12" t="s">
        <v>228</v>
      </c>
      <c r="D14" s="33" t="s">
        <v>227</v>
      </c>
      <c r="E14" s="8">
        <v>73</v>
      </c>
      <c r="F14" s="8">
        <v>73</v>
      </c>
      <c r="G14" s="8">
        <v>0</v>
      </c>
      <c r="H14" s="8">
        <v>1574</v>
      </c>
      <c r="I14" s="8">
        <v>1208</v>
      </c>
      <c r="J14" s="8">
        <v>367</v>
      </c>
      <c r="K14" s="8">
        <v>1174</v>
      </c>
      <c r="L14" s="8">
        <v>360</v>
      </c>
      <c r="M14" s="8">
        <v>34</v>
      </c>
      <c r="N14" s="8">
        <v>7</v>
      </c>
      <c r="O14" s="8">
        <v>786094</v>
      </c>
      <c r="P14" s="8">
        <v>12424930</v>
      </c>
      <c r="Q14" s="8">
        <v>147024</v>
      </c>
      <c r="R14" s="8">
        <v>45622419</v>
      </c>
      <c r="S14" s="8">
        <v>45732227</v>
      </c>
      <c r="T14" s="8">
        <v>32870</v>
      </c>
      <c r="U14" s="8">
        <v>213</v>
      </c>
      <c r="V14" s="8">
        <v>12693621</v>
      </c>
      <c r="W14" s="8">
        <v>46828768</v>
      </c>
      <c r="X14" s="8">
        <v>34135147</v>
      </c>
      <c r="Y14" s="8">
        <v>4783</v>
      </c>
      <c r="Z14" s="8">
        <v>232450</v>
      </c>
      <c r="AA14" s="8">
        <v>14799</v>
      </c>
      <c r="AB14" s="8">
        <v>588010</v>
      </c>
      <c r="AC14" s="8">
        <v>431813</v>
      </c>
      <c r="AD14" s="16">
        <f t="shared" si="0"/>
        <v>0</v>
      </c>
      <c r="AE14" s="16">
        <f t="shared" si="1"/>
        <v>-1</v>
      </c>
      <c r="AF14" s="16">
        <f t="shared" si="2"/>
        <v>0</v>
      </c>
      <c r="AG14" s="16">
        <f t="shared" si="3"/>
        <v>0</v>
      </c>
      <c r="AH14" s="16">
        <f t="shared" si="4"/>
        <v>-1</v>
      </c>
      <c r="AI14" s="15">
        <f t="shared" si="5"/>
        <v>0</v>
      </c>
    </row>
    <row r="15" spans="1:35" ht="24.75" customHeight="1">
      <c r="A15" s="12">
        <v>1399</v>
      </c>
      <c r="B15" s="12">
        <v>3</v>
      </c>
      <c r="C15" s="12" t="s">
        <v>229</v>
      </c>
      <c r="D15" s="33" t="s">
        <v>230</v>
      </c>
      <c r="E15" s="8">
        <v>328</v>
      </c>
      <c r="F15" s="8">
        <v>328</v>
      </c>
      <c r="G15" s="8">
        <v>0</v>
      </c>
      <c r="H15" s="8">
        <v>7290</v>
      </c>
      <c r="I15" s="8">
        <v>6028</v>
      </c>
      <c r="J15" s="8">
        <v>1262</v>
      </c>
      <c r="K15" s="8">
        <v>5855</v>
      </c>
      <c r="L15" s="8">
        <v>1251</v>
      </c>
      <c r="M15" s="8">
        <v>173</v>
      </c>
      <c r="N15" s="8">
        <v>11</v>
      </c>
      <c r="O15" s="8">
        <v>3078064</v>
      </c>
      <c r="P15" s="8">
        <v>27799380</v>
      </c>
      <c r="Q15" s="8">
        <v>865923</v>
      </c>
      <c r="R15" s="8">
        <v>47214459</v>
      </c>
      <c r="S15" s="8">
        <v>46526491</v>
      </c>
      <c r="T15" s="8">
        <v>503186</v>
      </c>
      <c r="U15" s="8">
        <v>2617</v>
      </c>
      <c r="V15" s="8">
        <v>28552078</v>
      </c>
      <c r="W15" s="8">
        <v>47720252</v>
      </c>
      <c r="X15" s="8">
        <v>19168174</v>
      </c>
      <c r="Y15" s="8">
        <v>53779</v>
      </c>
      <c r="Z15" s="8">
        <v>610249</v>
      </c>
      <c r="AA15" s="8">
        <v>72251</v>
      </c>
      <c r="AB15" s="8">
        <v>1768288</v>
      </c>
      <c r="AC15" s="8">
        <v>2560292</v>
      </c>
      <c r="AD15" s="16">
        <f t="shared" si="0"/>
        <v>0</v>
      </c>
      <c r="AE15" s="16">
        <f t="shared" si="1"/>
        <v>0</v>
      </c>
      <c r="AF15" s="16">
        <f t="shared" si="2"/>
        <v>0</v>
      </c>
      <c r="AG15" s="16">
        <f t="shared" si="3"/>
        <v>0</v>
      </c>
      <c r="AH15" s="16">
        <f t="shared" si="4"/>
        <v>0</v>
      </c>
      <c r="AI15" s="15">
        <f t="shared" si="5"/>
        <v>0</v>
      </c>
    </row>
    <row r="16" spans="1:35" ht="24.75" customHeight="1">
      <c r="A16" s="12">
        <v>1399</v>
      </c>
      <c r="B16" s="12">
        <v>4</v>
      </c>
      <c r="C16" s="12" t="s">
        <v>231</v>
      </c>
      <c r="D16" s="33" t="s">
        <v>230</v>
      </c>
      <c r="E16" s="8">
        <v>328</v>
      </c>
      <c r="F16" s="8">
        <v>328</v>
      </c>
      <c r="G16" s="8">
        <v>0</v>
      </c>
      <c r="H16" s="8">
        <v>7290</v>
      </c>
      <c r="I16" s="8">
        <v>6028</v>
      </c>
      <c r="J16" s="8">
        <v>1262</v>
      </c>
      <c r="K16" s="8">
        <v>5855</v>
      </c>
      <c r="L16" s="8">
        <v>1251</v>
      </c>
      <c r="M16" s="8">
        <v>173</v>
      </c>
      <c r="N16" s="8">
        <v>11</v>
      </c>
      <c r="O16" s="8">
        <v>3078064</v>
      </c>
      <c r="P16" s="8">
        <v>27799380</v>
      </c>
      <c r="Q16" s="8">
        <v>865923</v>
      </c>
      <c r="R16" s="8">
        <v>47214459</v>
      </c>
      <c r="S16" s="8">
        <v>46526491</v>
      </c>
      <c r="T16" s="8">
        <v>503186</v>
      </c>
      <c r="U16" s="8">
        <v>2617</v>
      </c>
      <c r="V16" s="8">
        <v>28552078</v>
      </c>
      <c r="W16" s="8">
        <v>47720252</v>
      </c>
      <c r="X16" s="8">
        <v>19168174</v>
      </c>
      <c r="Y16" s="8">
        <v>53779</v>
      </c>
      <c r="Z16" s="8">
        <v>610249</v>
      </c>
      <c r="AA16" s="8">
        <v>72251</v>
      </c>
      <c r="AB16" s="8">
        <v>1768288</v>
      </c>
      <c r="AC16" s="8">
        <v>2560292</v>
      </c>
      <c r="AD16" s="16">
        <f t="shared" si="0"/>
        <v>0</v>
      </c>
      <c r="AE16" s="16">
        <f t="shared" si="1"/>
        <v>0</v>
      </c>
      <c r="AF16" s="16">
        <f t="shared" si="2"/>
        <v>0</v>
      </c>
      <c r="AG16" s="16">
        <f t="shared" si="3"/>
        <v>0</v>
      </c>
      <c r="AH16" s="16">
        <f t="shared" si="4"/>
        <v>0</v>
      </c>
      <c r="AI16" s="15">
        <f t="shared" si="5"/>
        <v>0</v>
      </c>
    </row>
    <row r="17" spans="1:35" ht="24.75" customHeight="1">
      <c r="A17" s="12">
        <v>1399</v>
      </c>
      <c r="B17" s="12">
        <v>3</v>
      </c>
      <c r="C17" s="12" t="s">
        <v>232</v>
      </c>
      <c r="D17" s="33" t="s">
        <v>233</v>
      </c>
      <c r="E17" s="8">
        <v>516</v>
      </c>
      <c r="F17" s="8">
        <v>516</v>
      </c>
      <c r="G17" s="8">
        <v>0</v>
      </c>
      <c r="H17" s="8">
        <v>12331</v>
      </c>
      <c r="I17" s="8">
        <v>10945</v>
      </c>
      <c r="J17" s="8">
        <v>1386</v>
      </c>
      <c r="K17" s="8">
        <v>10554</v>
      </c>
      <c r="L17" s="8">
        <v>1381</v>
      </c>
      <c r="M17" s="8">
        <v>391</v>
      </c>
      <c r="N17" s="8">
        <v>6</v>
      </c>
      <c r="O17" s="8">
        <v>5910107</v>
      </c>
      <c r="P17" s="8">
        <v>88114044</v>
      </c>
      <c r="Q17" s="8">
        <v>394822</v>
      </c>
      <c r="R17" s="8">
        <v>111888489</v>
      </c>
      <c r="S17" s="8">
        <v>112370473</v>
      </c>
      <c r="T17" s="8">
        <v>983036</v>
      </c>
      <c r="U17" s="8">
        <v>9770</v>
      </c>
      <c r="V17" s="8">
        <v>89463518</v>
      </c>
      <c r="W17" s="8">
        <v>114379632</v>
      </c>
      <c r="X17" s="8">
        <v>24916114</v>
      </c>
      <c r="Y17" s="8">
        <v>285950</v>
      </c>
      <c r="Z17" s="8">
        <v>1585626</v>
      </c>
      <c r="AA17" s="8">
        <v>279688</v>
      </c>
      <c r="AB17" s="8">
        <v>1073809</v>
      </c>
      <c r="AC17" s="8">
        <v>3966688</v>
      </c>
      <c r="AD17" s="16">
        <f t="shared" si="0"/>
        <v>0</v>
      </c>
      <c r="AE17" s="16">
        <f t="shared" si="1"/>
        <v>0</v>
      </c>
      <c r="AF17" s="16">
        <f t="shared" si="2"/>
        <v>0</v>
      </c>
      <c r="AG17" s="16">
        <f t="shared" si="3"/>
        <v>-1</v>
      </c>
      <c r="AH17" s="16">
        <f t="shared" si="4"/>
        <v>-1</v>
      </c>
      <c r="AI17" s="15">
        <f t="shared" si="5"/>
        <v>0</v>
      </c>
    </row>
    <row r="18" spans="1:35" ht="24.75" customHeight="1">
      <c r="A18" s="12">
        <v>1399</v>
      </c>
      <c r="B18" s="12">
        <v>4</v>
      </c>
      <c r="C18" s="12" t="s">
        <v>234</v>
      </c>
      <c r="D18" s="33" t="s">
        <v>235</v>
      </c>
      <c r="E18" s="8">
        <v>491</v>
      </c>
      <c r="F18" s="8">
        <v>491</v>
      </c>
      <c r="G18" s="8">
        <v>0</v>
      </c>
      <c r="H18" s="8">
        <v>11544</v>
      </c>
      <c r="I18" s="8">
        <v>10277</v>
      </c>
      <c r="J18" s="8">
        <v>1267</v>
      </c>
      <c r="K18" s="8">
        <v>9900</v>
      </c>
      <c r="L18" s="8">
        <v>1261</v>
      </c>
      <c r="M18" s="8">
        <v>377</v>
      </c>
      <c r="N18" s="8">
        <v>6</v>
      </c>
      <c r="O18" s="8">
        <v>5549241</v>
      </c>
      <c r="P18" s="8">
        <v>85051276</v>
      </c>
      <c r="Q18" s="8">
        <v>32594</v>
      </c>
      <c r="R18" s="8">
        <v>107189593</v>
      </c>
      <c r="S18" s="8">
        <v>107699329</v>
      </c>
      <c r="T18" s="8">
        <v>377265</v>
      </c>
      <c r="U18" s="8">
        <v>1767</v>
      </c>
      <c r="V18" s="8">
        <v>86309418</v>
      </c>
      <c r="W18" s="8">
        <v>109644161</v>
      </c>
      <c r="X18" s="8">
        <v>23334742</v>
      </c>
      <c r="Y18" s="8">
        <v>285950</v>
      </c>
      <c r="Z18" s="8">
        <v>1456348</v>
      </c>
      <c r="AA18" s="8">
        <v>277216</v>
      </c>
      <c r="AB18" s="8">
        <v>898765</v>
      </c>
      <c r="AC18" s="8">
        <v>3013481</v>
      </c>
      <c r="AD18" s="16">
        <f t="shared" si="0"/>
        <v>0</v>
      </c>
      <c r="AE18" s="16">
        <f t="shared" si="1"/>
        <v>0</v>
      </c>
      <c r="AF18" s="16">
        <f t="shared" si="2"/>
        <v>0</v>
      </c>
      <c r="AG18" s="16">
        <f t="shared" si="3"/>
        <v>0</v>
      </c>
      <c r="AH18" s="16">
        <f t="shared" si="4"/>
        <v>0</v>
      </c>
      <c r="AI18" s="15">
        <f t="shared" si="5"/>
        <v>1</v>
      </c>
    </row>
    <row r="19" spans="1:35" ht="24.75" customHeight="1">
      <c r="A19" s="12">
        <v>1399</v>
      </c>
      <c r="B19" s="12">
        <v>4</v>
      </c>
      <c r="C19" s="12" t="s">
        <v>236</v>
      </c>
      <c r="D19" s="33" t="s">
        <v>237</v>
      </c>
      <c r="E19" s="8">
        <v>25</v>
      </c>
      <c r="F19" s="8">
        <v>25</v>
      </c>
      <c r="G19" s="8">
        <v>0</v>
      </c>
      <c r="H19" s="8">
        <v>787</v>
      </c>
      <c r="I19" s="8">
        <v>668</v>
      </c>
      <c r="J19" s="8">
        <v>120</v>
      </c>
      <c r="K19" s="8">
        <v>654</v>
      </c>
      <c r="L19" s="8">
        <v>120</v>
      </c>
      <c r="M19" s="8">
        <v>14</v>
      </c>
      <c r="N19" s="8">
        <v>0</v>
      </c>
      <c r="O19" s="8">
        <v>360867</v>
      </c>
      <c r="P19" s="8">
        <v>3062768</v>
      </c>
      <c r="Q19" s="8">
        <v>362227</v>
      </c>
      <c r="R19" s="8">
        <v>4698897</v>
      </c>
      <c r="S19" s="8">
        <v>4671144</v>
      </c>
      <c r="T19" s="8">
        <v>605771</v>
      </c>
      <c r="U19" s="8">
        <v>8003</v>
      </c>
      <c r="V19" s="8">
        <v>3154100</v>
      </c>
      <c r="W19" s="8">
        <v>4735471</v>
      </c>
      <c r="X19" s="8">
        <v>1581372</v>
      </c>
      <c r="Y19" s="8">
        <v>0</v>
      </c>
      <c r="Z19" s="8">
        <v>129278</v>
      </c>
      <c r="AA19" s="8">
        <v>2472</v>
      </c>
      <c r="AB19" s="8">
        <v>175044</v>
      </c>
      <c r="AC19" s="8">
        <v>953206</v>
      </c>
      <c r="AD19" s="16">
        <f t="shared" si="0"/>
        <v>0</v>
      </c>
      <c r="AE19" s="16">
        <f t="shared" si="1"/>
        <v>-1</v>
      </c>
      <c r="AF19" s="16">
        <f t="shared" si="2"/>
        <v>0</v>
      </c>
      <c r="AG19" s="16">
        <f t="shared" si="3"/>
        <v>0</v>
      </c>
      <c r="AH19" s="16">
        <f t="shared" si="4"/>
        <v>-1</v>
      </c>
      <c r="AI19" s="15">
        <f t="shared" si="5"/>
        <v>-1</v>
      </c>
    </row>
    <row r="20" spans="1:35" ht="24.75" customHeight="1">
      <c r="A20" s="12">
        <v>1399</v>
      </c>
      <c r="B20" s="12">
        <v>3</v>
      </c>
      <c r="C20" s="12" t="s">
        <v>238</v>
      </c>
      <c r="D20" s="33" t="s">
        <v>239</v>
      </c>
      <c r="E20" s="8">
        <v>1903</v>
      </c>
      <c r="F20" s="8">
        <v>1893</v>
      </c>
      <c r="G20" s="8">
        <v>11</v>
      </c>
      <c r="H20" s="8">
        <v>35000</v>
      </c>
      <c r="I20" s="8">
        <v>27608</v>
      </c>
      <c r="J20" s="8">
        <v>7392</v>
      </c>
      <c r="K20" s="8">
        <v>26038</v>
      </c>
      <c r="L20" s="8">
        <v>7298</v>
      </c>
      <c r="M20" s="8">
        <v>1569</v>
      </c>
      <c r="N20" s="8">
        <v>95</v>
      </c>
      <c r="O20" s="8">
        <v>13043940</v>
      </c>
      <c r="P20" s="8">
        <v>93685022</v>
      </c>
      <c r="Q20" s="8">
        <v>2864217</v>
      </c>
      <c r="R20" s="8">
        <v>189472256</v>
      </c>
      <c r="S20" s="8">
        <v>186438126</v>
      </c>
      <c r="T20" s="8">
        <v>6082977</v>
      </c>
      <c r="U20" s="8">
        <v>29620</v>
      </c>
      <c r="V20" s="8">
        <v>96523713</v>
      </c>
      <c r="W20" s="8">
        <v>191620926</v>
      </c>
      <c r="X20" s="8">
        <v>95097213</v>
      </c>
      <c r="Y20" s="8">
        <v>45254</v>
      </c>
      <c r="Z20" s="8">
        <v>2165617</v>
      </c>
      <c r="AA20" s="8">
        <v>244069</v>
      </c>
      <c r="AB20" s="8">
        <v>6677169</v>
      </c>
      <c r="AC20" s="8">
        <v>4070984</v>
      </c>
      <c r="AD20" s="16">
        <f t="shared" si="0"/>
        <v>-1</v>
      </c>
      <c r="AE20" s="16">
        <f t="shared" si="1"/>
        <v>0</v>
      </c>
      <c r="AF20" s="16">
        <f t="shared" si="2"/>
        <v>1</v>
      </c>
      <c r="AG20" s="16">
        <f t="shared" si="3"/>
        <v>-1</v>
      </c>
      <c r="AH20" s="16">
        <f t="shared" si="4"/>
        <v>0</v>
      </c>
      <c r="AI20" s="15">
        <f t="shared" si="5"/>
        <v>0</v>
      </c>
    </row>
    <row r="21" spans="1:35" ht="24.75" customHeight="1">
      <c r="A21" s="12">
        <v>1399</v>
      </c>
      <c r="B21" s="12">
        <v>4</v>
      </c>
      <c r="C21" s="12" t="s">
        <v>240</v>
      </c>
      <c r="D21" s="33" t="s">
        <v>241</v>
      </c>
      <c r="E21" s="8">
        <v>774</v>
      </c>
      <c r="F21" s="8">
        <v>772</v>
      </c>
      <c r="G21" s="8">
        <v>2</v>
      </c>
      <c r="H21" s="8">
        <v>13249</v>
      </c>
      <c r="I21" s="8">
        <v>10606</v>
      </c>
      <c r="J21" s="8">
        <v>2643</v>
      </c>
      <c r="K21" s="8">
        <v>9841</v>
      </c>
      <c r="L21" s="8">
        <v>2586</v>
      </c>
      <c r="M21" s="8">
        <v>765</v>
      </c>
      <c r="N21" s="8">
        <v>57</v>
      </c>
      <c r="O21" s="8">
        <v>4908295</v>
      </c>
      <c r="P21" s="8">
        <v>13175153</v>
      </c>
      <c r="Q21" s="8">
        <v>238193</v>
      </c>
      <c r="R21" s="8">
        <v>29851904</v>
      </c>
      <c r="S21" s="8">
        <v>29496955</v>
      </c>
      <c r="T21" s="8">
        <v>128934</v>
      </c>
      <c r="U21" s="8">
        <v>643</v>
      </c>
      <c r="V21" s="8">
        <v>14045420</v>
      </c>
      <c r="W21" s="8">
        <v>30359774</v>
      </c>
      <c r="X21" s="8">
        <v>16314354</v>
      </c>
      <c r="Y21" s="8">
        <v>1304</v>
      </c>
      <c r="Z21" s="8">
        <v>433260</v>
      </c>
      <c r="AA21" s="8">
        <v>90986</v>
      </c>
      <c r="AB21" s="8">
        <v>322833</v>
      </c>
      <c r="AC21" s="8">
        <v>594921</v>
      </c>
      <c r="AD21" s="16">
        <f t="shared" si="0"/>
        <v>0</v>
      </c>
      <c r="AE21" s="16">
        <f t="shared" si="1"/>
        <v>0</v>
      </c>
      <c r="AF21" s="16">
        <f t="shared" si="2"/>
        <v>0</v>
      </c>
      <c r="AG21" s="16">
        <f t="shared" si="3"/>
        <v>0</v>
      </c>
      <c r="AH21" s="16">
        <f t="shared" si="4"/>
        <v>0</v>
      </c>
      <c r="AI21" s="15">
        <f t="shared" si="5"/>
        <v>0</v>
      </c>
    </row>
    <row r="22" spans="1:35" ht="24.75" customHeight="1">
      <c r="A22" s="12">
        <v>1399</v>
      </c>
      <c r="B22" s="12">
        <v>4</v>
      </c>
      <c r="C22" s="12" t="s">
        <v>242</v>
      </c>
      <c r="D22" s="33" t="s">
        <v>243</v>
      </c>
      <c r="E22" s="8">
        <v>135</v>
      </c>
      <c r="F22" s="8">
        <v>135</v>
      </c>
      <c r="G22" s="8">
        <v>0</v>
      </c>
      <c r="H22" s="8">
        <v>2757</v>
      </c>
      <c r="I22" s="8">
        <v>2291</v>
      </c>
      <c r="J22" s="8">
        <v>466</v>
      </c>
      <c r="K22" s="8">
        <v>2211</v>
      </c>
      <c r="L22" s="8">
        <v>462</v>
      </c>
      <c r="M22" s="8">
        <v>80</v>
      </c>
      <c r="N22" s="8">
        <v>4</v>
      </c>
      <c r="O22" s="8">
        <v>1078857</v>
      </c>
      <c r="P22" s="8">
        <v>18855925</v>
      </c>
      <c r="Q22" s="8">
        <v>1001268</v>
      </c>
      <c r="R22" s="8">
        <v>24049877</v>
      </c>
      <c r="S22" s="8">
        <v>23897086</v>
      </c>
      <c r="T22" s="8">
        <v>0</v>
      </c>
      <c r="U22" s="8">
        <v>0</v>
      </c>
      <c r="V22" s="8">
        <v>19088532</v>
      </c>
      <c r="W22" s="8">
        <v>24302097</v>
      </c>
      <c r="X22" s="8">
        <v>5213564</v>
      </c>
      <c r="Y22" s="8">
        <v>157</v>
      </c>
      <c r="Z22" s="8">
        <v>141614</v>
      </c>
      <c r="AA22" s="8">
        <v>20319</v>
      </c>
      <c r="AB22" s="8">
        <v>794957</v>
      </c>
      <c r="AC22" s="8">
        <v>416860</v>
      </c>
      <c r="AD22" s="16">
        <f t="shared" si="0"/>
        <v>0</v>
      </c>
      <c r="AE22" s="16">
        <f t="shared" si="1"/>
        <v>0</v>
      </c>
      <c r="AF22" s="16">
        <f t="shared" si="2"/>
        <v>0</v>
      </c>
      <c r="AG22" s="16">
        <f t="shared" si="3"/>
        <v>0</v>
      </c>
      <c r="AH22" s="16">
        <f t="shared" si="4"/>
        <v>0</v>
      </c>
      <c r="AI22" s="15">
        <f t="shared" si="5"/>
        <v>1</v>
      </c>
    </row>
    <row r="23" spans="1:35" ht="24.75" customHeight="1">
      <c r="A23" s="12">
        <v>1399</v>
      </c>
      <c r="B23" s="12">
        <v>4</v>
      </c>
      <c r="C23" s="12" t="s">
        <v>244</v>
      </c>
      <c r="D23" s="33" t="s">
        <v>245</v>
      </c>
      <c r="E23" s="8">
        <v>264</v>
      </c>
      <c r="F23" s="8">
        <v>263</v>
      </c>
      <c r="G23" s="8">
        <v>1</v>
      </c>
      <c r="H23" s="8">
        <v>4427</v>
      </c>
      <c r="I23" s="8">
        <v>3099</v>
      </c>
      <c r="J23" s="8">
        <v>1328</v>
      </c>
      <c r="K23" s="8">
        <v>2862</v>
      </c>
      <c r="L23" s="8">
        <v>1318</v>
      </c>
      <c r="M23" s="8">
        <v>237</v>
      </c>
      <c r="N23" s="8">
        <v>10</v>
      </c>
      <c r="O23" s="8">
        <v>1527627</v>
      </c>
      <c r="P23" s="8">
        <v>10180904</v>
      </c>
      <c r="Q23" s="8">
        <v>444283</v>
      </c>
      <c r="R23" s="8">
        <v>17846119</v>
      </c>
      <c r="S23" s="8">
        <v>17150973</v>
      </c>
      <c r="T23" s="8">
        <v>48969</v>
      </c>
      <c r="U23" s="8">
        <v>222</v>
      </c>
      <c r="V23" s="8">
        <v>10500409</v>
      </c>
      <c r="W23" s="8">
        <v>17978146</v>
      </c>
      <c r="X23" s="8">
        <v>7477737</v>
      </c>
      <c r="Y23" s="8">
        <v>120</v>
      </c>
      <c r="Z23" s="8">
        <v>199195</v>
      </c>
      <c r="AA23" s="8">
        <v>19251</v>
      </c>
      <c r="AB23" s="8">
        <v>662975</v>
      </c>
      <c r="AC23" s="8">
        <v>117166</v>
      </c>
      <c r="AD23" s="16">
        <f t="shared" si="0"/>
        <v>0</v>
      </c>
      <c r="AE23" s="16">
        <f t="shared" si="1"/>
        <v>0</v>
      </c>
      <c r="AF23" s="16">
        <f t="shared" si="2"/>
        <v>0</v>
      </c>
      <c r="AG23" s="16">
        <f t="shared" si="3"/>
        <v>0</v>
      </c>
      <c r="AH23" s="16">
        <f t="shared" si="4"/>
        <v>0</v>
      </c>
      <c r="AI23" s="15">
        <f t="shared" si="5"/>
        <v>0</v>
      </c>
    </row>
    <row r="24" spans="1:35" ht="24.75" customHeight="1">
      <c r="A24" s="12">
        <v>1399</v>
      </c>
      <c r="B24" s="12">
        <v>4</v>
      </c>
      <c r="C24" s="12" t="s">
        <v>246</v>
      </c>
      <c r="D24" s="33" t="s">
        <v>247</v>
      </c>
      <c r="E24" s="8">
        <v>53</v>
      </c>
      <c r="F24" s="8">
        <v>53</v>
      </c>
      <c r="G24" s="8">
        <v>0</v>
      </c>
      <c r="H24" s="8">
        <v>1025</v>
      </c>
      <c r="I24" s="8">
        <v>819</v>
      </c>
      <c r="J24" s="8">
        <v>206</v>
      </c>
      <c r="K24" s="8">
        <v>780</v>
      </c>
      <c r="L24" s="8">
        <v>201</v>
      </c>
      <c r="M24" s="8">
        <v>39</v>
      </c>
      <c r="N24" s="8">
        <v>5</v>
      </c>
      <c r="O24" s="8">
        <v>383724</v>
      </c>
      <c r="P24" s="8">
        <v>2130319</v>
      </c>
      <c r="Q24" s="8">
        <v>8092</v>
      </c>
      <c r="R24" s="8">
        <v>4197085</v>
      </c>
      <c r="S24" s="8">
        <v>4126320</v>
      </c>
      <c r="T24" s="8">
        <v>600134</v>
      </c>
      <c r="U24" s="8">
        <v>3684</v>
      </c>
      <c r="V24" s="8">
        <v>2197087</v>
      </c>
      <c r="W24" s="8">
        <v>4266508</v>
      </c>
      <c r="X24" s="8">
        <v>2069421</v>
      </c>
      <c r="Y24" s="8">
        <v>313</v>
      </c>
      <c r="Z24" s="8">
        <v>38063</v>
      </c>
      <c r="AA24" s="8">
        <v>8597</v>
      </c>
      <c r="AB24" s="8">
        <v>173078</v>
      </c>
      <c r="AC24" s="8">
        <v>105317</v>
      </c>
      <c r="AD24" s="16">
        <f t="shared" si="0"/>
        <v>0</v>
      </c>
      <c r="AE24" s="16">
        <f t="shared" si="1"/>
        <v>0</v>
      </c>
      <c r="AF24" s="16">
        <f t="shared" si="2"/>
        <v>0</v>
      </c>
      <c r="AG24" s="16">
        <f t="shared" si="3"/>
        <v>0</v>
      </c>
      <c r="AH24" s="16">
        <f t="shared" si="4"/>
        <v>0</v>
      </c>
      <c r="AI24" s="15">
        <f t="shared" si="5"/>
        <v>0</v>
      </c>
    </row>
    <row r="25" spans="1:35" ht="24.75" customHeight="1">
      <c r="A25" s="12">
        <v>1399</v>
      </c>
      <c r="B25" s="12">
        <v>4</v>
      </c>
      <c r="C25" s="12" t="s">
        <v>248</v>
      </c>
      <c r="D25" s="33" t="s">
        <v>249</v>
      </c>
      <c r="E25" s="8">
        <v>62</v>
      </c>
      <c r="F25" s="8">
        <v>62</v>
      </c>
      <c r="G25" s="8">
        <v>0</v>
      </c>
      <c r="H25" s="8">
        <v>1319</v>
      </c>
      <c r="I25" s="8">
        <v>1025</v>
      </c>
      <c r="J25" s="8">
        <v>295</v>
      </c>
      <c r="K25" s="8">
        <v>988</v>
      </c>
      <c r="L25" s="8">
        <v>289</v>
      </c>
      <c r="M25" s="8">
        <v>37</v>
      </c>
      <c r="N25" s="8">
        <v>6</v>
      </c>
      <c r="O25" s="8">
        <v>484459</v>
      </c>
      <c r="P25" s="8">
        <v>3629896</v>
      </c>
      <c r="Q25" s="8">
        <v>130407</v>
      </c>
      <c r="R25" s="8">
        <v>6149627</v>
      </c>
      <c r="S25" s="8">
        <v>6142810</v>
      </c>
      <c r="T25" s="8">
        <v>187949</v>
      </c>
      <c r="U25" s="8">
        <v>835</v>
      </c>
      <c r="V25" s="8">
        <v>3848655</v>
      </c>
      <c r="W25" s="8">
        <v>6209263</v>
      </c>
      <c r="X25" s="8">
        <v>2360608</v>
      </c>
      <c r="Y25" s="8">
        <v>10916</v>
      </c>
      <c r="Z25" s="8">
        <v>111926</v>
      </c>
      <c r="AA25" s="8">
        <v>8387</v>
      </c>
      <c r="AB25" s="8">
        <v>126758</v>
      </c>
      <c r="AC25" s="8">
        <v>127907</v>
      </c>
      <c r="AD25" s="16">
        <f t="shared" si="0"/>
        <v>0</v>
      </c>
      <c r="AE25" s="16">
        <f t="shared" si="1"/>
        <v>-1</v>
      </c>
      <c r="AF25" s="16">
        <f t="shared" si="2"/>
        <v>0</v>
      </c>
      <c r="AG25" s="16">
        <f t="shared" si="3"/>
        <v>0</v>
      </c>
      <c r="AH25" s="16">
        <f t="shared" si="4"/>
        <v>-1</v>
      </c>
      <c r="AI25" s="15">
        <f t="shared" si="5"/>
        <v>0</v>
      </c>
    </row>
    <row r="26" spans="1:35" ht="24.75" customHeight="1">
      <c r="A26" s="12">
        <v>1399</v>
      </c>
      <c r="B26" s="12">
        <v>4</v>
      </c>
      <c r="C26" s="12" t="s">
        <v>250</v>
      </c>
      <c r="D26" s="33" t="s">
        <v>251</v>
      </c>
      <c r="E26" s="8">
        <v>615</v>
      </c>
      <c r="F26" s="8">
        <v>607</v>
      </c>
      <c r="G26" s="8">
        <v>8</v>
      </c>
      <c r="H26" s="8">
        <v>12222</v>
      </c>
      <c r="I26" s="8">
        <v>9767</v>
      </c>
      <c r="J26" s="8">
        <v>2455</v>
      </c>
      <c r="K26" s="8">
        <v>9357</v>
      </c>
      <c r="L26" s="8">
        <v>2442</v>
      </c>
      <c r="M26" s="8">
        <v>410</v>
      </c>
      <c r="N26" s="8">
        <v>14</v>
      </c>
      <c r="O26" s="8">
        <v>4660978</v>
      </c>
      <c r="P26" s="8">
        <v>45712825</v>
      </c>
      <c r="Q26" s="8">
        <v>1041974</v>
      </c>
      <c r="R26" s="8">
        <v>107377644</v>
      </c>
      <c r="S26" s="8">
        <v>105623984</v>
      </c>
      <c r="T26" s="8">
        <v>5116991</v>
      </c>
      <c r="U26" s="8">
        <v>24236</v>
      </c>
      <c r="V26" s="8">
        <v>46843610</v>
      </c>
      <c r="W26" s="8">
        <v>108505139</v>
      </c>
      <c r="X26" s="8">
        <v>61661529</v>
      </c>
      <c r="Y26" s="8">
        <v>32446</v>
      </c>
      <c r="Z26" s="8">
        <v>1241558</v>
      </c>
      <c r="AA26" s="8">
        <v>96529</v>
      </c>
      <c r="AB26" s="8">
        <v>4596568</v>
      </c>
      <c r="AC26" s="8">
        <v>2708813</v>
      </c>
      <c r="AD26" s="16">
        <f t="shared" si="0"/>
        <v>0</v>
      </c>
      <c r="AE26" s="16">
        <f t="shared" si="1"/>
        <v>0</v>
      </c>
      <c r="AF26" s="16">
        <f t="shared" si="2"/>
        <v>0</v>
      </c>
      <c r="AG26" s="16">
        <f t="shared" si="3"/>
        <v>-1</v>
      </c>
      <c r="AH26" s="16">
        <f t="shared" si="4"/>
        <v>-1</v>
      </c>
      <c r="AI26" s="15">
        <f t="shared" si="5"/>
        <v>0</v>
      </c>
    </row>
    <row r="27" spans="1:35" ht="24.75" customHeight="1">
      <c r="A27" s="12">
        <v>1399</v>
      </c>
      <c r="B27" s="12">
        <v>3</v>
      </c>
      <c r="C27" s="12" t="s">
        <v>252</v>
      </c>
      <c r="D27" s="33" t="s">
        <v>253</v>
      </c>
      <c r="E27" s="8">
        <v>384</v>
      </c>
      <c r="F27" s="8">
        <v>378</v>
      </c>
      <c r="G27" s="8">
        <v>6</v>
      </c>
      <c r="H27" s="8">
        <v>7475</v>
      </c>
      <c r="I27" s="8">
        <v>6632</v>
      </c>
      <c r="J27" s="8">
        <v>843</v>
      </c>
      <c r="K27" s="8">
        <v>6445</v>
      </c>
      <c r="L27" s="8">
        <v>837</v>
      </c>
      <c r="M27" s="8">
        <v>187</v>
      </c>
      <c r="N27" s="8">
        <v>7</v>
      </c>
      <c r="O27" s="8">
        <v>3207235</v>
      </c>
      <c r="P27" s="8">
        <v>88621657</v>
      </c>
      <c r="Q27" s="8">
        <v>3656990</v>
      </c>
      <c r="R27" s="8">
        <v>145041830</v>
      </c>
      <c r="S27" s="8">
        <v>144021721</v>
      </c>
      <c r="T27" s="8">
        <v>1330</v>
      </c>
      <c r="U27" s="8">
        <v>6</v>
      </c>
      <c r="V27" s="8">
        <v>89461124</v>
      </c>
      <c r="W27" s="8">
        <v>145790557</v>
      </c>
      <c r="X27" s="8">
        <v>56329433</v>
      </c>
      <c r="Y27" s="8">
        <v>143921</v>
      </c>
      <c r="Z27" s="8">
        <v>1202284</v>
      </c>
      <c r="AA27" s="8">
        <v>215868</v>
      </c>
      <c r="AB27" s="8">
        <v>1298355</v>
      </c>
      <c r="AC27" s="8">
        <v>2113873</v>
      </c>
      <c r="AD27" s="16">
        <f t="shared" si="0"/>
        <v>0</v>
      </c>
      <c r="AE27" s="16">
        <f t="shared" si="1"/>
        <v>0</v>
      </c>
      <c r="AF27" s="16">
        <f t="shared" si="2"/>
        <v>0</v>
      </c>
      <c r="AG27" s="16">
        <f t="shared" si="3"/>
        <v>-1</v>
      </c>
      <c r="AH27" s="16">
        <f t="shared" si="4"/>
        <v>-1</v>
      </c>
      <c r="AI27" s="15">
        <f t="shared" si="5"/>
        <v>0</v>
      </c>
    </row>
    <row r="28" spans="1:35" ht="24.75" customHeight="1">
      <c r="A28" s="12">
        <v>1399</v>
      </c>
      <c r="B28" s="12">
        <v>4</v>
      </c>
      <c r="C28" s="12" t="s">
        <v>254</v>
      </c>
      <c r="D28" s="33" t="s">
        <v>253</v>
      </c>
      <c r="E28" s="8">
        <v>384</v>
      </c>
      <c r="F28" s="8">
        <v>378</v>
      </c>
      <c r="G28" s="8">
        <v>6</v>
      </c>
      <c r="H28" s="8">
        <v>7475</v>
      </c>
      <c r="I28" s="8">
        <v>6632</v>
      </c>
      <c r="J28" s="8">
        <v>843</v>
      </c>
      <c r="K28" s="8">
        <v>6445</v>
      </c>
      <c r="L28" s="8">
        <v>837</v>
      </c>
      <c r="M28" s="8">
        <v>187</v>
      </c>
      <c r="N28" s="8">
        <v>7</v>
      </c>
      <c r="O28" s="8">
        <v>3207235</v>
      </c>
      <c r="P28" s="8">
        <v>88621657</v>
      </c>
      <c r="Q28" s="8">
        <v>3656990</v>
      </c>
      <c r="R28" s="8">
        <v>145041830</v>
      </c>
      <c r="S28" s="8">
        <v>144021721</v>
      </c>
      <c r="T28" s="8">
        <v>1330</v>
      </c>
      <c r="U28" s="8">
        <v>6</v>
      </c>
      <c r="V28" s="8">
        <v>89461124</v>
      </c>
      <c r="W28" s="8">
        <v>145790557</v>
      </c>
      <c r="X28" s="8">
        <v>56329433</v>
      </c>
      <c r="Y28" s="8">
        <v>143921</v>
      </c>
      <c r="Z28" s="8">
        <v>1202284</v>
      </c>
      <c r="AA28" s="8">
        <v>215868</v>
      </c>
      <c r="AB28" s="8">
        <v>1298355</v>
      </c>
      <c r="AC28" s="8">
        <v>2113873</v>
      </c>
      <c r="AD28" s="16">
        <f t="shared" si="0"/>
        <v>0</v>
      </c>
      <c r="AE28" s="16">
        <f t="shared" si="1"/>
        <v>0</v>
      </c>
      <c r="AF28" s="16">
        <f t="shared" si="2"/>
        <v>0</v>
      </c>
      <c r="AG28" s="16">
        <f t="shared" si="3"/>
        <v>-1</v>
      </c>
      <c r="AH28" s="16">
        <f t="shared" si="4"/>
        <v>-1</v>
      </c>
      <c r="AI28" s="15">
        <f t="shared" si="5"/>
        <v>0</v>
      </c>
    </row>
    <row r="29" spans="1:35" ht="24.75" customHeight="1">
      <c r="A29" s="12">
        <v>1399</v>
      </c>
      <c r="B29" s="12">
        <v>2</v>
      </c>
      <c r="C29" s="12" t="s">
        <v>255</v>
      </c>
      <c r="D29" s="33" t="s">
        <v>256</v>
      </c>
      <c r="E29" s="8">
        <v>123</v>
      </c>
      <c r="F29" s="8">
        <v>121</v>
      </c>
      <c r="G29" s="8">
        <v>2</v>
      </c>
      <c r="H29" s="8">
        <v>2651</v>
      </c>
      <c r="I29" s="8">
        <v>2250</v>
      </c>
      <c r="J29" s="8">
        <v>402</v>
      </c>
      <c r="K29" s="8">
        <v>2171</v>
      </c>
      <c r="L29" s="8">
        <v>398</v>
      </c>
      <c r="M29" s="8">
        <v>79</v>
      </c>
      <c r="N29" s="8">
        <v>4</v>
      </c>
      <c r="O29" s="8">
        <v>1034367</v>
      </c>
      <c r="P29" s="8">
        <v>5431380</v>
      </c>
      <c r="Q29" s="8">
        <v>7210</v>
      </c>
      <c r="R29" s="8">
        <v>11174964</v>
      </c>
      <c r="S29" s="8">
        <v>10876563</v>
      </c>
      <c r="T29" s="8">
        <v>2407</v>
      </c>
      <c r="U29" s="8">
        <v>11</v>
      </c>
      <c r="V29" s="8">
        <v>5769973</v>
      </c>
      <c r="W29" s="8">
        <v>11291900</v>
      </c>
      <c r="X29" s="8">
        <v>5521927</v>
      </c>
      <c r="Y29" s="8">
        <v>16807</v>
      </c>
      <c r="Z29" s="8">
        <v>208313</v>
      </c>
      <c r="AA29" s="8">
        <v>58055</v>
      </c>
      <c r="AB29" s="8">
        <v>473338</v>
      </c>
      <c r="AC29" s="8">
        <v>569401</v>
      </c>
      <c r="AD29" s="16">
        <f t="shared" si="0"/>
        <v>0</v>
      </c>
      <c r="AE29" s="16">
        <f t="shared" si="1"/>
        <v>-1</v>
      </c>
      <c r="AF29" s="16">
        <f t="shared" si="2"/>
        <v>0</v>
      </c>
      <c r="AG29" s="16">
        <f t="shared" si="3"/>
        <v>0</v>
      </c>
      <c r="AH29" s="16">
        <f t="shared" si="4"/>
        <v>-1</v>
      </c>
      <c r="AI29" s="15">
        <f t="shared" si="5"/>
        <v>0</v>
      </c>
    </row>
    <row r="30" spans="1:35" ht="24.75" customHeight="1">
      <c r="A30" s="12">
        <v>1399</v>
      </c>
      <c r="B30" s="12">
        <v>3</v>
      </c>
      <c r="C30" s="12" t="s">
        <v>257</v>
      </c>
      <c r="D30" s="33" t="s">
        <v>256</v>
      </c>
      <c r="E30" s="8">
        <v>123</v>
      </c>
      <c r="F30" s="8">
        <v>121</v>
      </c>
      <c r="G30" s="8">
        <v>2</v>
      </c>
      <c r="H30" s="8">
        <v>2651</v>
      </c>
      <c r="I30" s="8">
        <v>2250</v>
      </c>
      <c r="J30" s="8">
        <v>402</v>
      </c>
      <c r="K30" s="8">
        <v>2171</v>
      </c>
      <c r="L30" s="8">
        <v>398</v>
      </c>
      <c r="M30" s="8">
        <v>79</v>
      </c>
      <c r="N30" s="8">
        <v>4</v>
      </c>
      <c r="O30" s="8">
        <v>1034367</v>
      </c>
      <c r="P30" s="8">
        <v>5431380</v>
      </c>
      <c r="Q30" s="8">
        <v>7210</v>
      </c>
      <c r="R30" s="8">
        <v>11174964</v>
      </c>
      <c r="S30" s="8">
        <v>10876563</v>
      </c>
      <c r="T30" s="8">
        <v>2407</v>
      </c>
      <c r="U30" s="8">
        <v>11</v>
      </c>
      <c r="V30" s="8">
        <v>5769973</v>
      </c>
      <c r="W30" s="8">
        <v>11291900</v>
      </c>
      <c r="X30" s="8">
        <v>5521927</v>
      </c>
      <c r="Y30" s="8">
        <v>16807</v>
      </c>
      <c r="Z30" s="8">
        <v>208313</v>
      </c>
      <c r="AA30" s="8">
        <v>58055</v>
      </c>
      <c r="AB30" s="8">
        <v>473338</v>
      </c>
      <c r="AC30" s="8">
        <v>569401</v>
      </c>
      <c r="AD30" s="16">
        <f t="shared" si="0"/>
        <v>0</v>
      </c>
      <c r="AE30" s="16">
        <f t="shared" si="1"/>
        <v>-1</v>
      </c>
      <c r="AF30" s="16">
        <f t="shared" si="2"/>
        <v>0</v>
      </c>
      <c r="AG30" s="16">
        <f t="shared" si="3"/>
        <v>0</v>
      </c>
      <c r="AH30" s="16">
        <f t="shared" si="4"/>
        <v>-1</v>
      </c>
      <c r="AI30" s="15">
        <f t="shared" si="5"/>
        <v>0</v>
      </c>
    </row>
    <row r="31" spans="1:35" ht="24.75" customHeight="1">
      <c r="A31" s="12">
        <v>1399</v>
      </c>
      <c r="B31" s="12">
        <v>4</v>
      </c>
      <c r="C31" s="12" t="s">
        <v>258</v>
      </c>
      <c r="D31" s="33" t="s">
        <v>259</v>
      </c>
      <c r="E31" s="8">
        <v>9</v>
      </c>
      <c r="F31" s="8">
        <v>9</v>
      </c>
      <c r="G31" s="8">
        <v>0</v>
      </c>
      <c r="H31" s="8">
        <v>194</v>
      </c>
      <c r="I31" s="8">
        <v>162</v>
      </c>
      <c r="J31" s="8">
        <v>32</v>
      </c>
      <c r="K31" s="8">
        <v>160</v>
      </c>
      <c r="L31" s="8">
        <v>32</v>
      </c>
      <c r="M31" s="8">
        <v>2</v>
      </c>
      <c r="N31" s="8">
        <v>0</v>
      </c>
      <c r="O31" s="8">
        <v>86902</v>
      </c>
      <c r="P31" s="8">
        <v>1487940</v>
      </c>
      <c r="Q31" s="8">
        <v>2561</v>
      </c>
      <c r="R31" s="8">
        <v>1988919</v>
      </c>
      <c r="S31" s="8">
        <v>1950292</v>
      </c>
      <c r="T31" s="8">
        <v>0</v>
      </c>
      <c r="U31" s="8">
        <v>0</v>
      </c>
      <c r="V31" s="8">
        <v>1539230</v>
      </c>
      <c r="W31" s="8">
        <v>2000366</v>
      </c>
      <c r="X31" s="8">
        <v>461136</v>
      </c>
      <c r="Y31" s="8">
        <v>0</v>
      </c>
      <c r="Z31" s="8">
        <v>40340</v>
      </c>
      <c r="AA31" s="8">
        <v>25088</v>
      </c>
      <c r="AB31" s="8">
        <v>46056</v>
      </c>
      <c r="AC31" s="8">
        <v>71860</v>
      </c>
      <c r="AD31" s="16">
        <f t="shared" si="0"/>
        <v>0</v>
      </c>
      <c r="AE31" s="16">
        <f t="shared" si="1"/>
        <v>0</v>
      </c>
      <c r="AF31" s="16">
        <f t="shared" si="2"/>
        <v>0</v>
      </c>
      <c r="AG31" s="16">
        <f t="shared" si="3"/>
        <v>0</v>
      </c>
      <c r="AH31" s="16">
        <f t="shared" si="4"/>
        <v>0</v>
      </c>
      <c r="AI31" s="15">
        <f t="shared" si="5"/>
        <v>0</v>
      </c>
    </row>
    <row r="32" spans="1:35" ht="24.75" customHeight="1">
      <c r="A32" s="12">
        <v>1399</v>
      </c>
      <c r="B32" s="12">
        <v>4</v>
      </c>
      <c r="C32" s="12" t="s">
        <v>260</v>
      </c>
      <c r="D32" s="33" t="s">
        <v>261</v>
      </c>
      <c r="E32" s="8">
        <v>5</v>
      </c>
      <c r="F32" s="8">
        <v>4</v>
      </c>
      <c r="G32" s="8">
        <v>1</v>
      </c>
      <c r="H32" s="8">
        <v>161</v>
      </c>
      <c r="I32" s="8">
        <v>144</v>
      </c>
      <c r="J32" s="8">
        <v>17</v>
      </c>
      <c r="K32" s="8">
        <v>143</v>
      </c>
      <c r="L32" s="8">
        <v>17</v>
      </c>
      <c r="M32" s="8">
        <v>1</v>
      </c>
      <c r="N32" s="8">
        <v>0</v>
      </c>
      <c r="O32" s="8">
        <v>61975</v>
      </c>
      <c r="P32" s="8">
        <v>712576</v>
      </c>
      <c r="Q32" s="8">
        <v>0</v>
      </c>
      <c r="R32" s="8">
        <v>1134097</v>
      </c>
      <c r="S32" s="8">
        <v>1095243</v>
      </c>
      <c r="T32" s="8">
        <v>0</v>
      </c>
      <c r="U32" s="8">
        <v>0</v>
      </c>
      <c r="V32" s="8">
        <v>739990</v>
      </c>
      <c r="W32" s="8">
        <v>1156308</v>
      </c>
      <c r="X32" s="8">
        <v>416318</v>
      </c>
      <c r="Y32" s="8">
        <v>0</v>
      </c>
      <c r="Z32" s="8">
        <v>7874</v>
      </c>
      <c r="AA32" s="8">
        <v>2002</v>
      </c>
      <c r="AB32" s="8">
        <v>59271</v>
      </c>
      <c r="AC32" s="8">
        <v>8593</v>
      </c>
      <c r="AD32" s="16">
        <f t="shared" si="0"/>
        <v>0</v>
      </c>
      <c r="AE32" s="16">
        <f t="shared" si="1"/>
        <v>0</v>
      </c>
      <c r="AF32" s="16">
        <f t="shared" si="2"/>
        <v>0</v>
      </c>
      <c r="AG32" s="16">
        <f t="shared" si="3"/>
        <v>0</v>
      </c>
      <c r="AH32" s="16">
        <f t="shared" si="4"/>
        <v>0</v>
      </c>
      <c r="AI32" s="15">
        <f t="shared" si="5"/>
        <v>0</v>
      </c>
    </row>
    <row r="33" spans="1:35" ht="24.75" customHeight="1">
      <c r="A33" s="12">
        <v>1399</v>
      </c>
      <c r="B33" s="12">
        <v>4</v>
      </c>
      <c r="C33" s="12" t="s">
        <v>262</v>
      </c>
      <c r="D33" s="33" t="s">
        <v>263</v>
      </c>
      <c r="E33" s="8">
        <v>110</v>
      </c>
      <c r="F33" s="8">
        <v>108</v>
      </c>
      <c r="G33" s="8">
        <v>1</v>
      </c>
      <c r="H33" s="8">
        <v>2296</v>
      </c>
      <c r="I33" s="8">
        <v>1944</v>
      </c>
      <c r="J33" s="8">
        <v>353</v>
      </c>
      <c r="K33" s="8">
        <v>1868</v>
      </c>
      <c r="L33" s="8">
        <v>349</v>
      </c>
      <c r="M33" s="8">
        <v>76</v>
      </c>
      <c r="N33" s="8">
        <v>4</v>
      </c>
      <c r="O33" s="8">
        <v>885490</v>
      </c>
      <c r="P33" s="8">
        <v>3230864</v>
      </c>
      <c r="Q33" s="8">
        <v>4649</v>
      </c>
      <c r="R33" s="8">
        <v>8051948</v>
      </c>
      <c r="S33" s="8">
        <v>7831028</v>
      </c>
      <c r="T33" s="8">
        <v>2407</v>
      </c>
      <c r="U33" s="8">
        <v>11</v>
      </c>
      <c r="V33" s="8">
        <v>3490753</v>
      </c>
      <c r="W33" s="8">
        <v>8135227</v>
      </c>
      <c r="X33" s="8">
        <v>4644473</v>
      </c>
      <c r="Y33" s="8">
        <v>16807</v>
      </c>
      <c r="Z33" s="8">
        <v>160099</v>
      </c>
      <c r="AA33" s="8">
        <v>30966</v>
      </c>
      <c r="AB33" s="8">
        <v>368010</v>
      </c>
      <c r="AC33" s="8">
        <v>488948</v>
      </c>
      <c r="AD33" s="16">
        <f t="shared" si="0"/>
        <v>1</v>
      </c>
      <c r="AE33" s="16">
        <f t="shared" si="1"/>
        <v>-1</v>
      </c>
      <c r="AF33" s="16">
        <f t="shared" si="2"/>
        <v>0</v>
      </c>
      <c r="AG33" s="16">
        <f t="shared" si="3"/>
        <v>0</v>
      </c>
      <c r="AH33" s="16">
        <f t="shared" si="4"/>
        <v>-1</v>
      </c>
      <c r="AI33" s="15">
        <f t="shared" si="5"/>
        <v>1</v>
      </c>
    </row>
    <row r="34" spans="1:35" ht="24.75" customHeight="1">
      <c r="A34" s="12">
        <v>1399</v>
      </c>
      <c r="B34" s="12">
        <v>2</v>
      </c>
      <c r="C34" s="12" t="s">
        <v>264</v>
      </c>
      <c r="D34" s="33" t="s">
        <v>265</v>
      </c>
      <c r="E34" s="8">
        <v>9</v>
      </c>
      <c r="F34" s="8">
        <v>9</v>
      </c>
      <c r="G34" s="8">
        <v>0</v>
      </c>
      <c r="H34" s="8">
        <v>137</v>
      </c>
      <c r="I34" s="8">
        <v>69</v>
      </c>
      <c r="J34" s="8">
        <v>68</v>
      </c>
      <c r="K34" s="8">
        <v>68</v>
      </c>
      <c r="L34" s="8">
        <v>68</v>
      </c>
      <c r="M34" s="8">
        <v>1</v>
      </c>
      <c r="N34" s="8">
        <v>0</v>
      </c>
      <c r="O34" s="8">
        <v>68722</v>
      </c>
      <c r="P34" s="8">
        <v>257714</v>
      </c>
      <c r="Q34" s="8">
        <v>109111</v>
      </c>
      <c r="R34" s="8">
        <v>557918</v>
      </c>
      <c r="S34" s="8">
        <v>552674</v>
      </c>
      <c r="T34" s="8">
        <v>48914</v>
      </c>
      <c r="U34" s="8">
        <v>229</v>
      </c>
      <c r="V34" s="8">
        <v>266583</v>
      </c>
      <c r="W34" s="8">
        <v>557624</v>
      </c>
      <c r="X34" s="8">
        <v>291041</v>
      </c>
      <c r="Y34" s="8">
        <v>0</v>
      </c>
      <c r="Z34" s="8">
        <v>10658</v>
      </c>
      <c r="AA34" s="8">
        <v>1824</v>
      </c>
      <c r="AB34" s="8">
        <v>7657</v>
      </c>
      <c r="AC34" s="8">
        <v>108</v>
      </c>
      <c r="AD34" s="16">
        <f t="shared" si="0"/>
        <v>0</v>
      </c>
      <c r="AE34" s="16">
        <f t="shared" si="1"/>
        <v>0</v>
      </c>
      <c r="AF34" s="16">
        <f t="shared" si="2"/>
        <v>0</v>
      </c>
      <c r="AG34" s="16">
        <f t="shared" si="3"/>
        <v>0</v>
      </c>
      <c r="AH34" s="16">
        <f t="shared" si="4"/>
        <v>0</v>
      </c>
      <c r="AI34" s="15">
        <f t="shared" si="5"/>
        <v>0</v>
      </c>
    </row>
    <row r="35" spans="1:35" ht="24.75" customHeight="1">
      <c r="A35" s="12">
        <v>1399</v>
      </c>
      <c r="B35" s="12">
        <v>3</v>
      </c>
      <c r="C35" s="12" t="s">
        <v>266</v>
      </c>
      <c r="D35" s="33" t="s">
        <v>267</v>
      </c>
      <c r="E35" s="8">
        <v>9</v>
      </c>
      <c r="F35" s="8">
        <v>9</v>
      </c>
      <c r="G35" s="8">
        <v>0</v>
      </c>
      <c r="H35" s="8">
        <v>137</v>
      </c>
      <c r="I35" s="8">
        <v>69</v>
      </c>
      <c r="J35" s="8">
        <v>68</v>
      </c>
      <c r="K35" s="8">
        <v>68</v>
      </c>
      <c r="L35" s="8">
        <v>68</v>
      </c>
      <c r="M35" s="8">
        <v>1</v>
      </c>
      <c r="N35" s="8">
        <v>0</v>
      </c>
      <c r="O35" s="8">
        <v>68722</v>
      </c>
      <c r="P35" s="8">
        <v>257714</v>
      </c>
      <c r="Q35" s="8">
        <v>109111</v>
      </c>
      <c r="R35" s="8">
        <v>557918</v>
      </c>
      <c r="S35" s="8">
        <v>552674</v>
      </c>
      <c r="T35" s="8">
        <v>48914</v>
      </c>
      <c r="U35" s="8">
        <v>229</v>
      </c>
      <c r="V35" s="8">
        <v>266583</v>
      </c>
      <c r="W35" s="8">
        <v>557624</v>
      </c>
      <c r="X35" s="8">
        <v>291041</v>
      </c>
      <c r="Y35" s="8">
        <v>0</v>
      </c>
      <c r="Z35" s="8">
        <v>10658</v>
      </c>
      <c r="AA35" s="8">
        <v>1824</v>
      </c>
      <c r="AB35" s="8">
        <v>7657</v>
      </c>
      <c r="AC35" s="8">
        <v>108</v>
      </c>
      <c r="AD35" s="16">
        <f t="shared" si="0"/>
        <v>0</v>
      </c>
      <c r="AE35" s="16">
        <f t="shared" si="1"/>
        <v>0</v>
      </c>
      <c r="AF35" s="16">
        <f t="shared" si="2"/>
        <v>0</v>
      </c>
      <c r="AG35" s="16">
        <f t="shared" si="3"/>
        <v>0</v>
      </c>
      <c r="AH35" s="16">
        <f t="shared" si="4"/>
        <v>0</v>
      </c>
      <c r="AI35" s="15">
        <f t="shared" si="5"/>
        <v>0</v>
      </c>
    </row>
    <row r="36" spans="1:35" ht="24.75" customHeight="1">
      <c r="A36" s="12">
        <v>1399</v>
      </c>
      <c r="B36" s="12">
        <v>4</v>
      </c>
      <c r="C36" s="12" t="s">
        <v>268</v>
      </c>
      <c r="D36" s="33" t="s">
        <v>269</v>
      </c>
      <c r="E36" s="8">
        <v>9</v>
      </c>
      <c r="F36" s="8">
        <v>9</v>
      </c>
      <c r="G36" s="8">
        <v>0</v>
      </c>
      <c r="H36" s="8">
        <v>137</v>
      </c>
      <c r="I36" s="8">
        <v>69</v>
      </c>
      <c r="J36" s="8">
        <v>68</v>
      </c>
      <c r="K36" s="8">
        <v>68</v>
      </c>
      <c r="L36" s="8">
        <v>68</v>
      </c>
      <c r="M36" s="8">
        <v>1</v>
      </c>
      <c r="N36" s="8">
        <v>0</v>
      </c>
      <c r="O36" s="8">
        <v>68722</v>
      </c>
      <c r="P36" s="8">
        <v>257714</v>
      </c>
      <c r="Q36" s="8">
        <v>109111</v>
      </c>
      <c r="R36" s="8">
        <v>557918</v>
      </c>
      <c r="S36" s="8">
        <v>552674</v>
      </c>
      <c r="T36" s="8">
        <v>48914</v>
      </c>
      <c r="U36" s="8">
        <v>229</v>
      </c>
      <c r="V36" s="8">
        <v>266583</v>
      </c>
      <c r="W36" s="8">
        <v>557624</v>
      </c>
      <c r="X36" s="8">
        <v>291041</v>
      </c>
      <c r="Y36" s="8">
        <v>0</v>
      </c>
      <c r="Z36" s="8">
        <v>10658</v>
      </c>
      <c r="AA36" s="8">
        <v>1824</v>
      </c>
      <c r="AB36" s="8">
        <v>7657</v>
      </c>
      <c r="AC36" s="8">
        <v>108</v>
      </c>
      <c r="AD36" s="16">
        <f t="shared" si="0"/>
        <v>0</v>
      </c>
      <c r="AE36" s="16">
        <f t="shared" si="1"/>
        <v>0</v>
      </c>
      <c r="AF36" s="16">
        <f t="shared" si="2"/>
        <v>0</v>
      </c>
      <c r="AG36" s="16">
        <f t="shared" si="3"/>
        <v>0</v>
      </c>
      <c r="AH36" s="16">
        <f t="shared" si="4"/>
        <v>0</v>
      </c>
      <c r="AI36" s="15">
        <f t="shared" si="5"/>
        <v>0</v>
      </c>
    </row>
    <row r="37" spans="1:35" ht="24.75" customHeight="1">
      <c r="A37" s="12">
        <v>1399</v>
      </c>
      <c r="B37" s="12">
        <v>2</v>
      </c>
      <c r="C37" s="12" t="s">
        <v>270</v>
      </c>
      <c r="D37" s="33" t="s">
        <v>271</v>
      </c>
      <c r="E37" s="8">
        <v>1407</v>
      </c>
      <c r="F37" s="8">
        <v>1407</v>
      </c>
      <c r="G37" s="8">
        <v>0</v>
      </c>
      <c r="H37" s="8">
        <v>28512</v>
      </c>
      <c r="I37" s="8">
        <v>24806</v>
      </c>
      <c r="J37" s="8">
        <v>3706</v>
      </c>
      <c r="K37" s="8">
        <v>23883</v>
      </c>
      <c r="L37" s="8">
        <v>3645</v>
      </c>
      <c r="M37" s="8">
        <v>923</v>
      </c>
      <c r="N37" s="8">
        <v>61</v>
      </c>
      <c r="O37" s="8">
        <v>13041377</v>
      </c>
      <c r="P37" s="8">
        <v>119170760</v>
      </c>
      <c r="Q37" s="8">
        <v>6557155</v>
      </c>
      <c r="R37" s="8">
        <v>172550930</v>
      </c>
      <c r="S37" s="8">
        <v>165525659</v>
      </c>
      <c r="T37" s="8">
        <v>27491434</v>
      </c>
      <c r="U37" s="8">
        <v>140226</v>
      </c>
      <c r="V37" s="8">
        <v>123166887</v>
      </c>
      <c r="W37" s="8">
        <v>181990866</v>
      </c>
      <c r="X37" s="8">
        <v>58823979</v>
      </c>
      <c r="Y37" s="8">
        <v>32842</v>
      </c>
      <c r="Z37" s="8">
        <v>1520126</v>
      </c>
      <c r="AA37" s="8">
        <v>515191</v>
      </c>
      <c r="AB37" s="8">
        <v>17785054</v>
      </c>
      <c r="AC37" s="8">
        <v>3358106</v>
      </c>
      <c r="AD37" s="16">
        <f t="shared" si="0"/>
        <v>0</v>
      </c>
      <c r="AE37" s="16">
        <f t="shared" si="1"/>
        <v>0</v>
      </c>
      <c r="AF37" s="16">
        <f t="shared" si="2"/>
        <v>0</v>
      </c>
      <c r="AG37" s="16">
        <f t="shared" si="3"/>
        <v>0</v>
      </c>
      <c r="AH37" s="16">
        <f t="shared" si="4"/>
        <v>0</v>
      </c>
      <c r="AI37" s="15">
        <f t="shared" si="5"/>
        <v>0</v>
      </c>
    </row>
    <row r="38" spans="1:35" ht="24.75" customHeight="1">
      <c r="A38" s="12">
        <v>1399</v>
      </c>
      <c r="B38" s="12">
        <v>3</v>
      </c>
      <c r="C38" s="12" t="s">
        <v>272</v>
      </c>
      <c r="D38" s="33" t="s">
        <v>273</v>
      </c>
      <c r="E38" s="8">
        <v>698</v>
      </c>
      <c r="F38" s="8">
        <v>698</v>
      </c>
      <c r="G38" s="8">
        <v>0</v>
      </c>
      <c r="H38" s="8">
        <v>14307</v>
      </c>
      <c r="I38" s="8">
        <v>12413</v>
      </c>
      <c r="J38" s="8">
        <v>1894</v>
      </c>
      <c r="K38" s="8">
        <v>12049</v>
      </c>
      <c r="L38" s="8">
        <v>1881</v>
      </c>
      <c r="M38" s="8">
        <v>364</v>
      </c>
      <c r="N38" s="8">
        <v>13</v>
      </c>
      <c r="O38" s="8">
        <v>6353821</v>
      </c>
      <c r="P38" s="8">
        <v>65716229</v>
      </c>
      <c r="Q38" s="8">
        <v>1943214</v>
      </c>
      <c r="R38" s="8">
        <v>94396662</v>
      </c>
      <c r="S38" s="8">
        <v>92620133</v>
      </c>
      <c r="T38" s="8">
        <v>19118899</v>
      </c>
      <c r="U38" s="8">
        <v>88410</v>
      </c>
      <c r="V38" s="8">
        <v>67126632</v>
      </c>
      <c r="W38" s="8">
        <v>101794480</v>
      </c>
      <c r="X38" s="8">
        <v>34667848</v>
      </c>
      <c r="Y38" s="8">
        <v>28900</v>
      </c>
      <c r="Z38" s="8">
        <v>693898</v>
      </c>
      <c r="AA38" s="8">
        <v>181900</v>
      </c>
      <c r="AB38" s="8">
        <v>7033235</v>
      </c>
      <c r="AC38" s="8">
        <v>1958854</v>
      </c>
      <c r="AD38" s="16">
        <f t="shared" si="0"/>
        <v>0</v>
      </c>
      <c r="AE38" s="16">
        <f t="shared" si="1"/>
        <v>0</v>
      </c>
      <c r="AF38" s="16">
        <f t="shared" si="2"/>
        <v>0</v>
      </c>
      <c r="AG38" s="16">
        <f t="shared" si="3"/>
        <v>0</v>
      </c>
      <c r="AH38" s="16">
        <f t="shared" si="4"/>
        <v>0</v>
      </c>
      <c r="AI38" s="15">
        <f t="shared" si="5"/>
        <v>0</v>
      </c>
    </row>
    <row r="39" spans="1:35" ht="24.75" customHeight="1">
      <c r="A39" s="12">
        <v>1399</v>
      </c>
      <c r="B39" s="12">
        <v>4</v>
      </c>
      <c r="C39" s="12" t="s">
        <v>274</v>
      </c>
      <c r="D39" s="33" t="s">
        <v>275</v>
      </c>
      <c r="E39" s="8">
        <v>228</v>
      </c>
      <c r="F39" s="8">
        <v>228</v>
      </c>
      <c r="G39" s="8">
        <v>0</v>
      </c>
      <c r="H39" s="8">
        <v>5080</v>
      </c>
      <c r="I39" s="8">
        <v>4272</v>
      </c>
      <c r="J39" s="8">
        <v>809</v>
      </c>
      <c r="K39" s="8">
        <v>4157</v>
      </c>
      <c r="L39" s="8">
        <v>805</v>
      </c>
      <c r="M39" s="8">
        <v>115</v>
      </c>
      <c r="N39" s="8">
        <v>4</v>
      </c>
      <c r="O39" s="8">
        <v>2315960</v>
      </c>
      <c r="P39" s="8">
        <v>25396022</v>
      </c>
      <c r="Q39" s="8">
        <v>429287</v>
      </c>
      <c r="R39" s="8">
        <v>32158110</v>
      </c>
      <c r="S39" s="8">
        <v>30898009</v>
      </c>
      <c r="T39" s="8">
        <v>163677</v>
      </c>
      <c r="U39" s="8">
        <v>792</v>
      </c>
      <c r="V39" s="8">
        <v>25982263</v>
      </c>
      <c r="W39" s="8">
        <v>34217848</v>
      </c>
      <c r="X39" s="8">
        <v>8235585</v>
      </c>
      <c r="Y39" s="8">
        <v>27471</v>
      </c>
      <c r="Z39" s="8">
        <v>259378</v>
      </c>
      <c r="AA39" s="8">
        <v>73351</v>
      </c>
      <c r="AB39" s="8">
        <v>3491038</v>
      </c>
      <c r="AC39" s="8">
        <v>833241</v>
      </c>
      <c r="AD39" s="16">
        <f t="shared" si="0"/>
        <v>0</v>
      </c>
      <c r="AE39" s="16">
        <f t="shared" si="1"/>
        <v>-1</v>
      </c>
      <c r="AF39" s="16">
        <f t="shared" si="2"/>
        <v>0</v>
      </c>
      <c r="AG39" s="16">
        <f t="shared" si="3"/>
        <v>0</v>
      </c>
      <c r="AH39" s="16">
        <f t="shared" si="4"/>
        <v>-1</v>
      </c>
      <c r="AI39" s="15">
        <f t="shared" si="5"/>
        <v>0</v>
      </c>
    </row>
    <row r="40" spans="1:35" ht="24.75" customHeight="1">
      <c r="A40" s="12">
        <v>1399</v>
      </c>
      <c r="B40" s="12">
        <v>4</v>
      </c>
      <c r="C40" s="12" t="s">
        <v>276</v>
      </c>
      <c r="D40" s="33" t="s">
        <v>277</v>
      </c>
      <c r="E40" s="8">
        <v>363</v>
      </c>
      <c r="F40" s="8">
        <v>363</v>
      </c>
      <c r="G40" s="8">
        <v>0</v>
      </c>
      <c r="H40" s="8">
        <v>6752</v>
      </c>
      <c r="I40" s="8">
        <v>5929</v>
      </c>
      <c r="J40" s="8">
        <v>823</v>
      </c>
      <c r="K40" s="8">
        <v>5738</v>
      </c>
      <c r="L40" s="8">
        <v>816</v>
      </c>
      <c r="M40" s="8">
        <v>191</v>
      </c>
      <c r="N40" s="8">
        <v>7</v>
      </c>
      <c r="O40" s="8">
        <v>2945078</v>
      </c>
      <c r="P40" s="8">
        <v>37857507</v>
      </c>
      <c r="Q40" s="8">
        <v>1423847</v>
      </c>
      <c r="R40" s="8">
        <v>60115879</v>
      </c>
      <c r="S40" s="8">
        <v>59664998</v>
      </c>
      <c r="T40" s="8">
        <v>18955222</v>
      </c>
      <c r="U40" s="8">
        <v>87618</v>
      </c>
      <c r="V40" s="8">
        <v>38427290</v>
      </c>
      <c r="W40" s="8">
        <v>62385035</v>
      </c>
      <c r="X40" s="8">
        <v>23957745</v>
      </c>
      <c r="Y40" s="8">
        <v>1353</v>
      </c>
      <c r="Z40" s="8">
        <v>350048</v>
      </c>
      <c r="AA40" s="8">
        <v>71824</v>
      </c>
      <c r="AB40" s="8">
        <v>3275384</v>
      </c>
      <c r="AC40" s="8">
        <v>851970</v>
      </c>
      <c r="AD40" s="16">
        <f t="shared" si="0"/>
        <v>0</v>
      </c>
      <c r="AE40" s="16">
        <f t="shared" si="1"/>
        <v>0</v>
      </c>
      <c r="AF40" s="16">
        <f t="shared" si="2"/>
        <v>0</v>
      </c>
      <c r="AG40" s="16">
        <f t="shared" si="3"/>
        <v>0</v>
      </c>
      <c r="AH40" s="16">
        <f t="shared" si="4"/>
        <v>0</v>
      </c>
      <c r="AI40" s="15">
        <f t="shared" si="5"/>
        <v>0</v>
      </c>
    </row>
    <row r="41" spans="1:35" ht="24.75" customHeight="1">
      <c r="A41" s="12">
        <v>1399</v>
      </c>
      <c r="B41" s="12">
        <v>4</v>
      </c>
      <c r="C41" s="12" t="s">
        <v>278</v>
      </c>
      <c r="D41" s="33" t="s">
        <v>279</v>
      </c>
      <c r="E41" s="8">
        <v>107</v>
      </c>
      <c r="F41" s="8">
        <v>107</v>
      </c>
      <c r="G41" s="8">
        <v>0</v>
      </c>
      <c r="H41" s="8">
        <v>2475</v>
      </c>
      <c r="I41" s="8">
        <v>2212</v>
      </c>
      <c r="J41" s="8">
        <v>262</v>
      </c>
      <c r="K41" s="8">
        <v>2155</v>
      </c>
      <c r="L41" s="8">
        <v>260</v>
      </c>
      <c r="M41" s="8">
        <v>57</v>
      </c>
      <c r="N41" s="8">
        <v>2</v>
      </c>
      <c r="O41" s="8">
        <v>1092782</v>
      </c>
      <c r="P41" s="8">
        <v>2462699</v>
      </c>
      <c r="Q41" s="8">
        <v>90080</v>
      </c>
      <c r="R41" s="8">
        <v>2122674</v>
      </c>
      <c r="S41" s="8">
        <v>2057125</v>
      </c>
      <c r="T41" s="8">
        <v>0</v>
      </c>
      <c r="U41" s="8">
        <v>0</v>
      </c>
      <c r="V41" s="8">
        <v>2717079</v>
      </c>
      <c r="W41" s="8">
        <v>5191597</v>
      </c>
      <c r="X41" s="8">
        <v>2474518</v>
      </c>
      <c r="Y41" s="8">
        <v>75</v>
      </c>
      <c r="Z41" s="8">
        <v>84472</v>
      </c>
      <c r="AA41" s="8">
        <v>36726</v>
      </c>
      <c r="AB41" s="8">
        <v>266813</v>
      </c>
      <c r="AC41" s="8">
        <v>273644</v>
      </c>
      <c r="AD41" s="16">
        <f t="shared" si="0"/>
        <v>0</v>
      </c>
      <c r="AE41" s="16">
        <f t="shared" si="1"/>
        <v>1</v>
      </c>
      <c r="AF41" s="16">
        <f t="shared" si="2"/>
        <v>0</v>
      </c>
      <c r="AG41" s="16">
        <f t="shared" si="3"/>
        <v>0</v>
      </c>
      <c r="AH41" s="16">
        <f t="shared" si="4"/>
        <v>1</v>
      </c>
      <c r="AI41" s="15">
        <f t="shared" si="5"/>
        <v>0</v>
      </c>
    </row>
    <row r="42" spans="1:35" ht="24.75" customHeight="1">
      <c r="A42" s="12">
        <v>1399</v>
      </c>
      <c r="B42" s="12">
        <v>3</v>
      </c>
      <c r="C42" s="12" t="s">
        <v>280</v>
      </c>
      <c r="D42" s="33" t="s">
        <v>281</v>
      </c>
      <c r="E42" s="8">
        <v>708</v>
      </c>
      <c r="F42" s="8">
        <v>708</v>
      </c>
      <c r="G42" s="8">
        <v>0</v>
      </c>
      <c r="H42" s="8">
        <v>14206</v>
      </c>
      <c r="I42" s="8">
        <v>12393</v>
      </c>
      <c r="J42" s="8">
        <v>1812</v>
      </c>
      <c r="K42" s="8">
        <v>11834</v>
      </c>
      <c r="L42" s="8">
        <v>1764</v>
      </c>
      <c r="M42" s="8">
        <v>559</v>
      </c>
      <c r="N42" s="8">
        <v>48</v>
      </c>
      <c r="O42" s="8">
        <v>6687556</v>
      </c>
      <c r="P42" s="8">
        <v>53454531</v>
      </c>
      <c r="Q42" s="8">
        <v>4613941</v>
      </c>
      <c r="R42" s="8">
        <v>78154268</v>
      </c>
      <c r="S42" s="8">
        <v>72905527</v>
      </c>
      <c r="T42" s="8">
        <v>8372535</v>
      </c>
      <c r="U42" s="8">
        <v>51816</v>
      </c>
      <c r="V42" s="8">
        <v>56040255</v>
      </c>
      <c r="W42" s="8">
        <v>80196386</v>
      </c>
      <c r="X42" s="8">
        <v>24156131</v>
      </c>
      <c r="Y42" s="8">
        <v>3942</v>
      </c>
      <c r="Z42" s="8">
        <v>826228</v>
      </c>
      <c r="AA42" s="8">
        <v>333290</v>
      </c>
      <c r="AB42" s="8">
        <v>10751818</v>
      </c>
      <c r="AC42" s="8">
        <v>1399252</v>
      </c>
      <c r="AD42" s="16">
        <f t="shared" si="0"/>
        <v>0</v>
      </c>
      <c r="AE42" s="16">
        <f t="shared" si="1"/>
        <v>1</v>
      </c>
      <c r="AF42" s="16">
        <f t="shared" si="2"/>
        <v>0</v>
      </c>
      <c r="AG42" s="16">
        <f t="shared" si="3"/>
        <v>0</v>
      </c>
      <c r="AH42" s="16">
        <f t="shared" si="4"/>
        <v>1</v>
      </c>
      <c r="AI42" s="15">
        <f t="shared" si="5"/>
        <v>0</v>
      </c>
    </row>
    <row r="43" spans="1:35" ht="24.75" customHeight="1">
      <c r="A43" s="12">
        <v>1399</v>
      </c>
      <c r="B43" s="12">
        <v>4</v>
      </c>
      <c r="C43" s="12" t="s">
        <v>282</v>
      </c>
      <c r="D43" s="33" t="s">
        <v>283</v>
      </c>
      <c r="E43" s="8">
        <v>9</v>
      </c>
      <c r="F43" s="8">
        <v>9</v>
      </c>
      <c r="G43" s="8">
        <v>0</v>
      </c>
      <c r="H43" s="8">
        <v>188</v>
      </c>
      <c r="I43" s="8">
        <v>176</v>
      </c>
      <c r="J43" s="8">
        <v>12</v>
      </c>
      <c r="K43" s="8">
        <v>176</v>
      </c>
      <c r="L43" s="8">
        <v>12</v>
      </c>
      <c r="M43" s="8">
        <v>0</v>
      </c>
      <c r="N43" s="8">
        <v>0</v>
      </c>
      <c r="O43" s="8">
        <v>88253</v>
      </c>
      <c r="P43" s="8">
        <v>1162652</v>
      </c>
      <c r="Q43" s="8">
        <v>0</v>
      </c>
      <c r="R43" s="8">
        <v>1420898</v>
      </c>
      <c r="S43" s="8">
        <v>1397288</v>
      </c>
      <c r="T43" s="8">
        <v>7541</v>
      </c>
      <c r="U43" s="8">
        <v>40</v>
      </c>
      <c r="V43" s="8">
        <v>1184000</v>
      </c>
      <c r="W43" s="8">
        <v>1446444</v>
      </c>
      <c r="X43" s="8">
        <v>262444</v>
      </c>
      <c r="Y43" s="8">
        <v>0</v>
      </c>
      <c r="Z43" s="8">
        <v>15747</v>
      </c>
      <c r="AA43" s="8">
        <v>3398</v>
      </c>
      <c r="AB43" s="8">
        <v>56325</v>
      </c>
      <c r="AC43" s="8">
        <v>12417</v>
      </c>
      <c r="AD43" s="16">
        <f t="shared" si="0"/>
        <v>0</v>
      </c>
      <c r="AE43" s="16">
        <f t="shared" si="1"/>
        <v>0</v>
      </c>
      <c r="AF43" s="16">
        <f t="shared" si="2"/>
        <v>0</v>
      </c>
      <c r="AG43" s="16">
        <f t="shared" si="3"/>
        <v>0</v>
      </c>
      <c r="AH43" s="16">
        <f t="shared" si="4"/>
        <v>0</v>
      </c>
      <c r="AI43" s="15">
        <f t="shared" si="5"/>
        <v>0</v>
      </c>
    </row>
    <row r="44" spans="1:35" ht="24.75" customHeight="1">
      <c r="A44" s="12">
        <v>1399</v>
      </c>
      <c r="B44" s="12">
        <v>4</v>
      </c>
      <c r="C44" s="12" t="s">
        <v>284</v>
      </c>
      <c r="D44" s="33" t="s">
        <v>285</v>
      </c>
      <c r="E44" s="8">
        <v>170</v>
      </c>
      <c r="F44" s="8">
        <v>170</v>
      </c>
      <c r="G44" s="8">
        <v>0</v>
      </c>
      <c r="H44" s="8">
        <v>2824</v>
      </c>
      <c r="I44" s="8">
        <v>2203</v>
      </c>
      <c r="J44" s="8">
        <v>620</v>
      </c>
      <c r="K44" s="8">
        <v>1999</v>
      </c>
      <c r="L44" s="8">
        <v>600</v>
      </c>
      <c r="M44" s="8">
        <v>205</v>
      </c>
      <c r="N44" s="8">
        <v>20</v>
      </c>
      <c r="O44" s="8">
        <v>1141392</v>
      </c>
      <c r="P44" s="8">
        <v>5394069</v>
      </c>
      <c r="Q44" s="8">
        <v>518062</v>
      </c>
      <c r="R44" s="8">
        <v>9081485</v>
      </c>
      <c r="S44" s="8">
        <v>8841015</v>
      </c>
      <c r="T44" s="8">
        <v>461641</v>
      </c>
      <c r="U44" s="8">
        <v>3760</v>
      </c>
      <c r="V44" s="8">
        <v>5576124</v>
      </c>
      <c r="W44" s="8">
        <v>9609932</v>
      </c>
      <c r="X44" s="8">
        <v>4033808</v>
      </c>
      <c r="Y44" s="8">
        <v>0</v>
      </c>
      <c r="Z44" s="8">
        <v>181515</v>
      </c>
      <c r="AA44" s="8">
        <v>16321</v>
      </c>
      <c r="AB44" s="8">
        <v>997396</v>
      </c>
      <c r="AC44" s="8">
        <v>567986</v>
      </c>
      <c r="AD44" s="16">
        <f t="shared" si="0"/>
        <v>0</v>
      </c>
      <c r="AE44" s="16">
        <f t="shared" si="1"/>
        <v>1</v>
      </c>
      <c r="AF44" s="16">
        <f t="shared" si="2"/>
        <v>-1</v>
      </c>
      <c r="AG44" s="16">
        <f t="shared" si="3"/>
        <v>0</v>
      </c>
      <c r="AH44" s="16">
        <f t="shared" si="4"/>
        <v>0</v>
      </c>
      <c r="AI44" s="15">
        <f t="shared" si="5"/>
        <v>0</v>
      </c>
    </row>
    <row r="45" spans="1:35" ht="24.75" customHeight="1">
      <c r="A45" s="12">
        <v>1399</v>
      </c>
      <c r="B45" s="12">
        <v>4</v>
      </c>
      <c r="C45" s="12" t="s">
        <v>286</v>
      </c>
      <c r="D45" s="33" t="s">
        <v>287</v>
      </c>
      <c r="E45" s="8">
        <v>432</v>
      </c>
      <c r="F45" s="8">
        <v>432</v>
      </c>
      <c r="G45" s="8">
        <v>0</v>
      </c>
      <c r="H45" s="8">
        <v>9054</v>
      </c>
      <c r="I45" s="8">
        <v>8221</v>
      </c>
      <c r="J45" s="8">
        <v>833</v>
      </c>
      <c r="K45" s="8">
        <v>7911</v>
      </c>
      <c r="L45" s="8">
        <v>812</v>
      </c>
      <c r="M45" s="8">
        <v>310</v>
      </c>
      <c r="N45" s="8">
        <v>21</v>
      </c>
      <c r="O45" s="8">
        <v>4527410</v>
      </c>
      <c r="P45" s="8">
        <v>39491707</v>
      </c>
      <c r="Q45" s="8">
        <v>3903339</v>
      </c>
      <c r="R45" s="8">
        <v>57041836</v>
      </c>
      <c r="S45" s="8">
        <v>52096732</v>
      </c>
      <c r="T45" s="8">
        <v>7512195</v>
      </c>
      <c r="U45" s="8">
        <v>46118</v>
      </c>
      <c r="V45" s="8">
        <v>41754300</v>
      </c>
      <c r="W45" s="8">
        <v>58138461</v>
      </c>
      <c r="X45" s="8">
        <v>16384161</v>
      </c>
      <c r="Y45" s="8">
        <v>3678</v>
      </c>
      <c r="Z45" s="8">
        <v>553893</v>
      </c>
      <c r="AA45" s="8">
        <v>293757</v>
      </c>
      <c r="AB45" s="8">
        <v>9569152</v>
      </c>
      <c r="AC45" s="8">
        <v>485772</v>
      </c>
      <c r="AD45" s="16">
        <f t="shared" si="0"/>
        <v>0</v>
      </c>
      <c r="AE45" s="16">
        <f t="shared" si="1"/>
        <v>0</v>
      </c>
      <c r="AF45" s="16">
        <f t="shared" si="2"/>
        <v>0</v>
      </c>
      <c r="AG45" s="16">
        <f t="shared" si="3"/>
        <v>0</v>
      </c>
      <c r="AH45" s="16">
        <f t="shared" si="4"/>
        <v>0</v>
      </c>
      <c r="AI45" s="15">
        <f t="shared" si="5"/>
        <v>0</v>
      </c>
    </row>
    <row r="46" spans="1:35" ht="24.75" customHeight="1">
      <c r="A46" s="12">
        <v>1399</v>
      </c>
      <c r="B46" s="12">
        <v>4</v>
      </c>
      <c r="C46" s="12" t="s">
        <v>288</v>
      </c>
      <c r="D46" s="33" t="s">
        <v>289</v>
      </c>
      <c r="E46" s="8">
        <v>9</v>
      </c>
      <c r="F46" s="8">
        <v>9</v>
      </c>
      <c r="G46" s="8">
        <v>0</v>
      </c>
      <c r="H46" s="8">
        <v>209</v>
      </c>
      <c r="I46" s="8">
        <v>186</v>
      </c>
      <c r="J46" s="8">
        <v>23</v>
      </c>
      <c r="K46" s="8">
        <v>183</v>
      </c>
      <c r="L46" s="8">
        <v>23</v>
      </c>
      <c r="M46" s="8">
        <v>3</v>
      </c>
      <c r="N46" s="8">
        <v>0</v>
      </c>
      <c r="O46" s="8">
        <v>102366</v>
      </c>
      <c r="P46" s="8">
        <v>336421</v>
      </c>
      <c r="Q46" s="8">
        <v>29486</v>
      </c>
      <c r="R46" s="8">
        <v>505209</v>
      </c>
      <c r="S46" s="8">
        <v>519776</v>
      </c>
      <c r="T46" s="8">
        <v>0</v>
      </c>
      <c r="U46" s="8">
        <v>0</v>
      </c>
      <c r="V46" s="8">
        <v>352555</v>
      </c>
      <c r="W46" s="8">
        <v>559645</v>
      </c>
      <c r="X46" s="8">
        <v>207091</v>
      </c>
      <c r="Y46" s="8">
        <v>11</v>
      </c>
      <c r="Z46" s="8">
        <v>5319</v>
      </c>
      <c r="AA46" s="8">
        <v>1053</v>
      </c>
      <c r="AB46" s="8">
        <v>32505</v>
      </c>
      <c r="AC46" s="8">
        <v>28111</v>
      </c>
      <c r="AD46" s="16">
        <f t="shared" si="0"/>
        <v>0</v>
      </c>
      <c r="AE46" s="16">
        <f t="shared" si="1"/>
        <v>0</v>
      </c>
      <c r="AF46" s="16">
        <f t="shared" si="2"/>
        <v>0</v>
      </c>
      <c r="AG46" s="16">
        <f t="shared" si="3"/>
        <v>0</v>
      </c>
      <c r="AH46" s="16">
        <f t="shared" si="4"/>
        <v>0</v>
      </c>
      <c r="AI46" s="15">
        <f t="shared" si="5"/>
        <v>-1</v>
      </c>
    </row>
    <row r="47" spans="1:35" ht="24.75" customHeight="1">
      <c r="A47" s="12">
        <v>1399</v>
      </c>
      <c r="B47" s="12">
        <v>4</v>
      </c>
      <c r="C47" s="12" t="s">
        <v>290</v>
      </c>
      <c r="D47" s="33" t="s">
        <v>291</v>
      </c>
      <c r="E47" s="8">
        <v>88</v>
      </c>
      <c r="F47" s="8">
        <v>88</v>
      </c>
      <c r="G47" s="8">
        <v>0</v>
      </c>
      <c r="H47" s="8">
        <v>1931</v>
      </c>
      <c r="I47" s="8">
        <v>1607</v>
      </c>
      <c r="J47" s="8">
        <v>324</v>
      </c>
      <c r="K47" s="8">
        <v>1565</v>
      </c>
      <c r="L47" s="8">
        <v>317</v>
      </c>
      <c r="M47" s="8">
        <v>41</v>
      </c>
      <c r="N47" s="8">
        <v>7</v>
      </c>
      <c r="O47" s="8">
        <v>828136</v>
      </c>
      <c r="P47" s="8">
        <v>7069681</v>
      </c>
      <c r="Q47" s="8">
        <v>163054</v>
      </c>
      <c r="R47" s="8">
        <v>10104841</v>
      </c>
      <c r="S47" s="8">
        <v>10050717</v>
      </c>
      <c r="T47" s="8">
        <v>391158</v>
      </c>
      <c r="U47" s="8">
        <v>1898</v>
      </c>
      <c r="V47" s="8">
        <v>7173276</v>
      </c>
      <c r="W47" s="8">
        <v>10441904</v>
      </c>
      <c r="X47" s="8">
        <v>3268628</v>
      </c>
      <c r="Y47" s="8">
        <v>253</v>
      </c>
      <c r="Z47" s="8">
        <v>69754</v>
      </c>
      <c r="AA47" s="8">
        <v>18761</v>
      </c>
      <c r="AB47" s="8">
        <v>96439</v>
      </c>
      <c r="AC47" s="8">
        <v>304966</v>
      </c>
      <c r="AD47" s="16">
        <f t="shared" si="0"/>
        <v>0</v>
      </c>
      <c r="AE47" s="16">
        <f t="shared" si="1"/>
        <v>0</v>
      </c>
      <c r="AF47" s="16">
        <f t="shared" si="2"/>
        <v>1</v>
      </c>
      <c r="AG47" s="16">
        <f t="shared" si="3"/>
        <v>0</v>
      </c>
      <c r="AH47" s="16">
        <f t="shared" si="4"/>
        <v>1</v>
      </c>
      <c r="AI47" s="15">
        <f t="shared" si="5"/>
        <v>0</v>
      </c>
    </row>
    <row r="48" spans="1:35" ht="24.75" customHeight="1">
      <c r="A48" s="12">
        <v>1399</v>
      </c>
      <c r="B48" s="12">
        <v>2</v>
      </c>
      <c r="C48" s="12" t="s">
        <v>292</v>
      </c>
      <c r="D48" s="33" t="s">
        <v>293</v>
      </c>
      <c r="E48" s="8">
        <v>373</v>
      </c>
      <c r="F48" s="8">
        <v>373</v>
      </c>
      <c r="G48" s="8">
        <v>0</v>
      </c>
      <c r="H48" s="8">
        <v>7245</v>
      </c>
      <c r="I48" s="8">
        <v>3977</v>
      </c>
      <c r="J48" s="8">
        <v>3268</v>
      </c>
      <c r="K48" s="8">
        <v>3689</v>
      </c>
      <c r="L48" s="8">
        <v>3199</v>
      </c>
      <c r="M48" s="8">
        <v>288</v>
      </c>
      <c r="N48" s="8">
        <v>69</v>
      </c>
      <c r="O48" s="8">
        <v>2585262</v>
      </c>
      <c r="P48" s="8">
        <v>9370939</v>
      </c>
      <c r="Q48" s="8">
        <v>407376</v>
      </c>
      <c r="R48" s="8">
        <v>14170840</v>
      </c>
      <c r="S48" s="8">
        <v>13778229</v>
      </c>
      <c r="T48" s="8">
        <v>0</v>
      </c>
      <c r="U48" s="8">
        <v>0</v>
      </c>
      <c r="V48" s="8">
        <v>9748844</v>
      </c>
      <c r="W48" s="8">
        <v>15280771</v>
      </c>
      <c r="X48" s="8">
        <v>5531928</v>
      </c>
      <c r="Y48" s="8">
        <v>15506</v>
      </c>
      <c r="Z48" s="8">
        <v>236264</v>
      </c>
      <c r="AA48" s="8">
        <v>37361</v>
      </c>
      <c r="AB48" s="8">
        <v>651330</v>
      </c>
      <c r="AC48" s="8">
        <v>863267</v>
      </c>
      <c r="AD48" s="16">
        <f t="shared" si="0"/>
        <v>0</v>
      </c>
      <c r="AE48" s="16">
        <f t="shared" si="1"/>
        <v>0</v>
      </c>
      <c r="AF48" s="16">
        <f t="shared" si="2"/>
        <v>0</v>
      </c>
      <c r="AG48" s="16">
        <f t="shared" si="3"/>
        <v>0</v>
      </c>
      <c r="AH48" s="16">
        <f t="shared" si="4"/>
        <v>0</v>
      </c>
      <c r="AI48" s="15">
        <f t="shared" si="5"/>
        <v>-1</v>
      </c>
    </row>
    <row r="49" spans="1:35" ht="24.75" customHeight="1">
      <c r="A49" s="12">
        <v>1399</v>
      </c>
      <c r="B49" s="12">
        <v>3</v>
      </c>
      <c r="C49" s="12" t="s">
        <v>294</v>
      </c>
      <c r="D49" s="33" t="s">
        <v>295</v>
      </c>
      <c r="E49" s="8">
        <v>341</v>
      </c>
      <c r="F49" s="8">
        <v>341</v>
      </c>
      <c r="G49" s="8">
        <v>0</v>
      </c>
      <c r="H49" s="8">
        <v>6538</v>
      </c>
      <c r="I49" s="8">
        <v>3493</v>
      </c>
      <c r="J49" s="8">
        <v>3045</v>
      </c>
      <c r="K49" s="8">
        <v>3227</v>
      </c>
      <c r="L49" s="8">
        <v>2976</v>
      </c>
      <c r="M49" s="8">
        <v>266</v>
      </c>
      <c r="N49" s="8">
        <v>69</v>
      </c>
      <c r="O49" s="8">
        <v>2308821</v>
      </c>
      <c r="P49" s="8">
        <v>8257481</v>
      </c>
      <c r="Q49" s="8">
        <v>378856</v>
      </c>
      <c r="R49" s="8">
        <v>12458247</v>
      </c>
      <c r="S49" s="8">
        <v>12117059</v>
      </c>
      <c r="T49" s="8">
        <v>0</v>
      </c>
      <c r="U49" s="8">
        <v>0</v>
      </c>
      <c r="V49" s="8">
        <v>8580936</v>
      </c>
      <c r="W49" s="8">
        <v>13554765</v>
      </c>
      <c r="X49" s="8">
        <v>4973829</v>
      </c>
      <c r="Y49" s="8">
        <v>292</v>
      </c>
      <c r="Z49" s="8">
        <v>216530</v>
      </c>
      <c r="AA49" s="8">
        <v>32638</v>
      </c>
      <c r="AB49" s="8">
        <v>611567</v>
      </c>
      <c r="AC49" s="8">
        <v>791641</v>
      </c>
      <c r="AD49" s="16">
        <f t="shared" si="0"/>
        <v>0</v>
      </c>
      <c r="AE49" s="16">
        <f t="shared" si="1"/>
        <v>0</v>
      </c>
      <c r="AF49" s="16">
        <f t="shared" si="2"/>
        <v>0</v>
      </c>
      <c r="AG49" s="16">
        <f t="shared" si="3"/>
        <v>0</v>
      </c>
      <c r="AH49" s="16">
        <f t="shared" si="4"/>
        <v>0</v>
      </c>
      <c r="AI49" s="15">
        <f t="shared" si="5"/>
        <v>0</v>
      </c>
    </row>
    <row r="50" spans="1:35" ht="24.75" customHeight="1">
      <c r="A50" s="12">
        <v>1399</v>
      </c>
      <c r="B50" s="12">
        <v>4</v>
      </c>
      <c r="C50" s="12" t="s">
        <v>296</v>
      </c>
      <c r="D50" s="33" t="s">
        <v>295</v>
      </c>
      <c r="E50" s="8">
        <v>341</v>
      </c>
      <c r="F50" s="8">
        <v>341</v>
      </c>
      <c r="G50" s="8">
        <v>0</v>
      </c>
      <c r="H50" s="8">
        <v>6538</v>
      </c>
      <c r="I50" s="8">
        <v>3493</v>
      </c>
      <c r="J50" s="8">
        <v>3045</v>
      </c>
      <c r="K50" s="8">
        <v>3227</v>
      </c>
      <c r="L50" s="8">
        <v>2976</v>
      </c>
      <c r="M50" s="8">
        <v>266</v>
      </c>
      <c r="N50" s="8">
        <v>69</v>
      </c>
      <c r="O50" s="8">
        <v>2308821</v>
      </c>
      <c r="P50" s="8">
        <v>8257481</v>
      </c>
      <c r="Q50" s="8">
        <v>378856</v>
      </c>
      <c r="R50" s="8">
        <v>12458247</v>
      </c>
      <c r="S50" s="8">
        <v>12117059</v>
      </c>
      <c r="T50" s="8">
        <v>0</v>
      </c>
      <c r="U50" s="8">
        <v>0</v>
      </c>
      <c r="V50" s="8">
        <v>8580936</v>
      </c>
      <c r="W50" s="8">
        <v>13554765</v>
      </c>
      <c r="X50" s="8">
        <v>4973829</v>
      </c>
      <c r="Y50" s="8">
        <v>292</v>
      </c>
      <c r="Z50" s="8">
        <v>216530</v>
      </c>
      <c r="AA50" s="8">
        <v>32638</v>
      </c>
      <c r="AB50" s="8">
        <v>611567</v>
      </c>
      <c r="AC50" s="8">
        <v>791641</v>
      </c>
      <c r="AD50" s="16">
        <f t="shared" si="0"/>
        <v>0</v>
      </c>
      <c r="AE50" s="16">
        <f t="shared" si="1"/>
        <v>0</v>
      </c>
      <c r="AF50" s="16">
        <f t="shared" si="2"/>
        <v>0</v>
      </c>
      <c r="AG50" s="16">
        <f t="shared" si="3"/>
        <v>0</v>
      </c>
      <c r="AH50" s="16">
        <f t="shared" si="4"/>
        <v>0</v>
      </c>
      <c r="AI50" s="15">
        <f t="shared" si="5"/>
        <v>0</v>
      </c>
    </row>
    <row r="51" spans="1:35" ht="24.75" customHeight="1">
      <c r="A51" s="12">
        <v>1399</v>
      </c>
      <c r="B51" s="12">
        <v>3</v>
      </c>
      <c r="C51" s="12" t="s">
        <v>297</v>
      </c>
      <c r="D51" s="33" t="s">
        <v>298</v>
      </c>
      <c r="E51" s="8">
        <v>32</v>
      </c>
      <c r="F51" s="8">
        <v>32</v>
      </c>
      <c r="G51" s="8">
        <v>0</v>
      </c>
      <c r="H51" s="8">
        <v>707</v>
      </c>
      <c r="I51" s="8">
        <v>483</v>
      </c>
      <c r="J51" s="8">
        <v>223</v>
      </c>
      <c r="K51" s="8">
        <v>462</v>
      </c>
      <c r="L51" s="8">
        <v>223</v>
      </c>
      <c r="M51" s="8">
        <v>22</v>
      </c>
      <c r="N51" s="8">
        <v>0</v>
      </c>
      <c r="O51" s="8">
        <v>276440</v>
      </c>
      <c r="P51" s="8">
        <v>1113458</v>
      </c>
      <c r="Q51" s="8">
        <v>28520</v>
      </c>
      <c r="R51" s="8">
        <v>1712593</v>
      </c>
      <c r="S51" s="8">
        <v>1661170</v>
      </c>
      <c r="T51" s="8">
        <v>0</v>
      </c>
      <c r="U51" s="8">
        <v>0</v>
      </c>
      <c r="V51" s="8">
        <v>1167908</v>
      </c>
      <c r="W51" s="8">
        <v>1726007</v>
      </c>
      <c r="X51" s="8">
        <v>558099</v>
      </c>
      <c r="Y51" s="8">
        <v>15213</v>
      </c>
      <c r="Z51" s="8">
        <v>19734</v>
      </c>
      <c r="AA51" s="8">
        <v>4723</v>
      </c>
      <c r="AB51" s="8">
        <v>39763</v>
      </c>
      <c r="AC51" s="8">
        <v>71626</v>
      </c>
      <c r="AD51" s="16">
        <f t="shared" si="0"/>
        <v>0</v>
      </c>
      <c r="AE51" s="16">
        <f t="shared" si="1"/>
        <v>1</v>
      </c>
      <c r="AF51" s="16">
        <f t="shared" si="2"/>
        <v>-1</v>
      </c>
      <c r="AG51" s="16">
        <f t="shared" si="3"/>
        <v>0</v>
      </c>
      <c r="AH51" s="16">
        <f t="shared" si="4"/>
        <v>0</v>
      </c>
      <c r="AI51" s="15">
        <f t="shared" si="5"/>
        <v>0</v>
      </c>
    </row>
    <row r="52" spans="1:35" ht="24.75" customHeight="1">
      <c r="A52" s="12">
        <v>1399</v>
      </c>
      <c r="B52" s="12">
        <v>4</v>
      </c>
      <c r="C52" s="12" t="s">
        <v>299</v>
      </c>
      <c r="D52" s="33" t="s">
        <v>298</v>
      </c>
      <c r="E52" s="8">
        <v>32</v>
      </c>
      <c r="F52" s="8">
        <v>32</v>
      </c>
      <c r="G52" s="8">
        <v>0</v>
      </c>
      <c r="H52" s="8">
        <v>707</v>
      </c>
      <c r="I52" s="8">
        <v>483</v>
      </c>
      <c r="J52" s="8">
        <v>223</v>
      </c>
      <c r="K52" s="8">
        <v>462</v>
      </c>
      <c r="L52" s="8">
        <v>223</v>
      </c>
      <c r="M52" s="8">
        <v>22</v>
      </c>
      <c r="N52" s="8">
        <v>0</v>
      </c>
      <c r="O52" s="8">
        <v>276440</v>
      </c>
      <c r="P52" s="8">
        <v>1113458</v>
      </c>
      <c r="Q52" s="8">
        <v>28520</v>
      </c>
      <c r="R52" s="8">
        <v>1712593</v>
      </c>
      <c r="S52" s="8">
        <v>1661170</v>
      </c>
      <c r="T52" s="8">
        <v>0</v>
      </c>
      <c r="U52" s="8">
        <v>0</v>
      </c>
      <c r="V52" s="8">
        <v>1167908</v>
      </c>
      <c r="W52" s="8">
        <v>1726007</v>
      </c>
      <c r="X52" s="8">
        <v>558099</v>
      </c>
      <c r="Y52" s="8">
        <v>15213</v>
      </c>
      <c r="Z52" s="8">
        <v>19734</v>
      </c>
      <c r="AA52" s="8">
        <v>4723</v>
      </c>
      <c r="AB52" s="8">
        <v>39763</v>
      </c>
      <c r="AC52" s="8">
        <v>71626</v>
      </c>
      <c r="AD52" s="16">
        <f t="shared" si="0"/>
        <v>0</v>
      </c>
      <c r="AE52" s="16">
        <f t="shared" si="1"/>
        <v>1</v>
      </c>
      <c r="AF52" s="16">
        <f t="shared" si="2"/>
        <v>-1</v>
      </c>
      <c r="AG52" s="16">
        <f t="shared" si="3"/>
        <v>0</v>
      </c>
      <c r="AH52" s="16">
        <f t="shared" si="4"/>
        <v>0</v>
      </c>
      <c r="AI52" s="15">
        <f t="shared" si="5"/>
        <v>0</v>
      </c>
    </row>
    <row r="53" spans="1:35" ht="24.75" customHeight="1">
      <c r="A53" s="12">
        <v>1399</v>
      </c>
      <c r="B53" s="12">
        <v>2</v>
      </c>
      <c r="C53" s="12" t="s">
        <v>300</v>
      </c>
      <c r="D53" s="33" t="s">
        <v>301</v>
      </c>
      <c r="E53" s="8">
        <v>275</v>
      </c>
      <c r="F53" s="8">
        <v>275</v>
      </c>
      <c r="G53" s="8">
        <v>0</v>
      </c>
      <c r="H53" s="8">
        <v>5054</v>
      </c>
      <c r="I53" s="8">
        <v>4528</v>
      </c>
      <c r="J53" s="8">
        <v>525</v>
      </c>
      <c r="K53" s="8">
        <v>4303</v>
      </c>
      <c r="L53" s="8">
        <v>517</v>
      </c>
      <c r="M53" s="8">
        <v>225</v>
      </c>
      <c r="N53" s="8">
        <v>8</v>
      </c>
      <c r="O53" s="8">
        <v>1996473</v>
      </c>
      <c r="P53" s="8">
        <v>20033462</v>
      </c>
      <c r="Q53" s="8">
        <v>826347</v>
      </c>
      <c r="R53" s="8">
        <v>32417295</v>
      </c>
      <c r="S53" s="8">
        <v>31333943</v>
      </c>
      <c r="T53" s="8">
        <v>8062314</v>
      </c>
      <c r="U53" s="8">
        <v>37607</v>
      </c>
      <c r="V53" s="8">
        <v>20344386</v>
      </c>
      <c r="W53" s="8">
        <v>32614978</v>
      </c>
      <c r="X53" s="8">
        <v>12270592</v>
      </c>
      <c r="Y53" s="8">
        <v>2036</v>
      </c>
      <c r="Z53" s="8">
        <v>452244</v>
      </c>
      <c r="AA53" s="8">
        <v>30663</v>
      </c>
      <c r="AB53" s="8">
        <v>1118100</v>
      </c>
      <c r="AC53" s="8">
        <v>515706</v>
      </c>
      <c r="AD53" s="16">
        <f t="shared" si="0"/>
        <v>0</v>
      </c>
      <c r="AE53" s="16">
        <f t="shared" si="1"/>
        <v>1</v>
      </c>
      <c r="AF53" s="16">
        <f t="shared" si="2"/>
        <v>0</v>
      </c>
      <c r="AG53" s="16">
        <f t="shared" si="3"/>
        <v>0</v>
      </c>
      <c r="AH53" s="16">
        <f t="shared" si="4"/>
        <v>1</v>
      </c>
      <c r="AI53" s="15">
        <f t="shared" si="5"/>
        <v>0</v>
      </c>
    </row>
    <row r="54" spans="1:35" ht="24.75" customHeight="1">
      <c r="A54" s="12">
        <v>1399</v>
      </c>
      <c r="B54" s="12">
        <v>3</v>
      </c>
      <c r="C54" s="12" t="s">
        <v>302</v>
      </c>
      <c r="D54" s="33" t="s">
        <v>303</v>
      </c>
      <c r="E54" s="8">
        <v>109</v>
      </c>
      <c r="F54" s="8">
        <v>109</v>
      </c>
      <c r="G54" s="8">
        <v>0</v>
      </c>
      <c r="H54" s="8">
        <v>2151</v>
      </c>
      <c r="I54" s="8">
        <v>1876</v>
      </c>
      <c r="J54" s="8">
        <v>274</v>
      </c>
      <c r="K54" s="8">
        <v>1761</v>
      </c>
      <c r="L54" s="8">
        <v>267</v>
      </c>
      <c r="M54" s="8">
        <v>115</v>
      </c>
      <c r="N54" s="8">
        <v>7</v>
      </c>
      <c r="O54" s="8">
        <v>818194</v>
      </c>
      <c r="P54" s="8">
        <v>11679943</v>
      </c>
      <c r="Q54" s="8">
        <v>321371</v>
      </c>
      <c r="R54" s="8">
        <v>18823687</v>
      </c>
      <c r="S54" s="8">
        <v>18552706</v>
      </c>
      <c r="T54" s="8">
        <v>7194539</v>
      </c>
      <c r="U54" s="8">
        <v>33651</v>
      </c>
      <c r="V54" s="8">
        <v>11811874</v>
      </c>
      <c r="W54" s="8">
        <v>18918349</v>
      </c>
      <c r="X54" s="8">
        <v>7106474</v>
      </c>
      <c r="Y54" s="8">
        <v>2036</v>
      </c>
      <c r="Z54" s="8">
        <v>293511</v>
      </c>
      <c r="AA54" s="8">
        <v>18441</v>
      </c>
      <c r="AB54" s="8">
        <v>449172</v>
      </c>
      <c r="AC54" s="8">
        <v>382632</v>
      </c>
      <c r="AD54" s="16">
        <f t="shared" si="0"/>
        <v>0</v>
      </c>
      <c r="AE54" s="16">
        <f t="shared" si="1"/>
        <v>1</v>
      </c>
      <c r="AF54" s="16">
        <f t="shared" si="2"/>
        <v>0</v>
      </c>
      <c r="AG54" s="16">
        <f t="shared" si="3"/>
        <v>0</v>
      </c>
      <c r="AH54" s="16">
        <f t="shared" si="4"/>
        <v>1</v>
      </c>
      <c r="AI54" s="15">
        <f t="shared" si="5"/>
        <v>1</v>
      </c>
    </row>
    <row r="55" spans="1:35" ht="24.75" customHeight="1">
      <c r="A55" s="12">
        <v>1399</v>
      </c>
      <c r="B55" s="12">
        <v>4</v>
      </c>
      <c r="C55" s="12" t="s">
        <v>304</v>
      </c>
      <c r="D55" s="33" t="s">
        <v>305</v>
      </c>
      <c r="E55" s="8">
        <v>69</v>
      </c>
      <c r="F55" s="8">
        <v>69</v>
      </c>
      <c r="G55" s="8">
        <v>0</v>
      </c>
      <c r="H55" s="8">
        <v>1421</v>
      </c>
      <c r="I55" s="8">
        <v>1334</v>
      </c>
      <c r="J55" s="8">
        <v>88</v>
      </c>
      <c r="K55" s="8">
        <v>1242</v>
      </c>
      <c r="L55" s="8">
        <v>81</v>
      </c>
      <c r="M55" s="8">
        <v>92</v>
      </c>
      <c r="N55" s="8">
        <v>7</v>
      </c>
      <c r="O55" s="8">
        <v>567070</v>
      </c>
      <c r="P55" s="8">
        <v>10765221</v>
      </c>
      <c r="Q55" s="8">
        <v>316206</v>
      </c>
      <c r="R55" s="8">
        <v>17177755</v>
      </c>
      <c r="S55" s="8">
        <v>17117792</v>
      </c>
      <c r="T55" s="8">
        <v>7194539</v>
      </c>
      <c r="U55" s="8">
        <v>33651</v>
      </c>
      <c r="V55" s="8">
        <v>10864641</v>
      </c>
      <c r="W55" s="8">
        <v>17218207</v>
      </c>
      <c r="X55" s="8">
        <v>6353566</v>
      </c>
      <c r="Y55" s="8">
        <v>2036</v>
      </c>
      <c r="Z55" s="8">
        <v>238695</v>
      </c>
      <c r="AA55" s="8">
        <v>5503</v>
      </c>
      <c r="AB55" s="8">
        <v>262988</v>
      </c>
      <c r="AC55" s="8">
        <v>255561</v>
      </c>
      <c r="AD55" s="16">
        <f t="shared" si="0"/>
        <v>0</v>
      </c>
      <c r="AE55" s="16">
        <f t="shared" si="1"/>
        <v>-1</v>
      </c>
      <c r="AF55" s="16">
        <f t="shared" si="2"/>
        <v>0</v>
      </c>
      <c r="AG55" s="16">
        <f t="shared" si="3"/>
        <v>0</v>
      </c>
      <c r="AH55" s="16">
        <f t="shared" si="4"/>
        <v>-1</v>
      </c>
      <c r="AI55" s="15">
        <f t="shared" si="5"/>
        <v>0</v>
      </c>
    </row>
    <row r="56" spans="1:35" ht="24.75" customHeight="1">
      <c r="A56" s="12">
        <v>1399</v>
      </c>
      <c r="B56" s="12">
        <v>4</v>
      </c>
      <c r="C56" s="12" t="s">
        <v>306</v>
      </c>
      <c r="D56" s="33" t="s">
        <v>307</v>
      </c>
      <c r="E56" s="8">
        <v>40</v>
      </c>
      <c r="F56" s="8">
        <v>40</v>
      </c>
      <c r="G56" s="8">
        <v>0</v>
      </c>
      <c r="H56" s="8">
        <v>729</v>
      </c>
      <c r="I56" s="8">
        <v>543</v>
      </c>
      <c r="J56" s="8">
        <v>186</v>
      </c>
      <c r="K56" s="8">
        <v>519</v>
      </c>
      <c r="L56" s="8">
        <v>186</v>
      </c>
      <c r="M56" s="8">
        <v>24</v>
      </c>
      <c r="N56" s="8">
        <v>0</v>
      </c>
      <c r="O56" s="8">
        <v>251124</v>
      </c>
      <c r="P56" s="8">
        <v>914723</v>
      </c>
      <c r="Q56" s="8">
        <v>5165</v>
      </c>
      <c r="R56" s="8">
        <v>1645932</v>
      </c>
      <c r="S56" s="8">
        <v>1434913</v>
      </c>
      <c r="T56" s="8">
        <v>0</v>
      </c>
      <c r="U56" s="8">
        <v>0</v>
      </c>
      <c r="V56" s="8">
        <v>947234</v>
      </c>
      <c r="W56" s="8">
        <v>1700142</v>
      </c>
      <c r="X56" s="8">
        <v>752908</v>
      </c>
      <c r="Y56" s="8">
        <v>0</v>
      </c>
      <c r="Z56" s="8">
        <v>54816</v>
      </c>
      <c r="AA56" s="8">
        <v>12938</v>
      </c>
      <c r="AB56" s="8">
        <v>186184</v>
      </c>
      <c r="AC56" s="8">
        <v>127071</v>
      </c>
      <c r="AD56" s="16">
        <f t="shared" si="0"/>
        <v>0</v>
      </c>
      <c r="AE56" s="16">
        <f t="shared" si="1"/>
        <v>0</v>
      </c>
      <c r="AF56" s="16">
        <f t="shared" si="2"/>
        <v>0</v>
      </c>
      <c r="AG56" s="16">
        <f t="shared" si="3"/>
        <v>0</v>
      </c>
      <c r="AH56" s="16">
        <f t="shared" si="4"/>
        <v>0</v>
      </c>
      <c r="AI56" s="15">
        <f t="shared" si="5"/>
        <v>0</v>
      </c>
    </row>
    <row r="57" spans="1:35" ht="24.75" customHeight="1">
      <c r="A57" s="12">
        <v>1399</v>
      </c>
      <c r="B57" s="12">
        <v>3</v>
      </c>
      <c r="C57" s="12" t="s">
        <v>308</v>
      </c>
      <c r="D57" s="33" t="s">
        <v>309</v>
      </c>
      <c r="E57" s="8">
        <v>167</v>
      </c>
      <c r="F57" s="8">
        <v>167</v>
      </c>
      <c r="G57" s="8">
        <v>0</v>
      </c>
      <c r="H57" s="8">
        <v>2903</v>
      </c>
      <c r="I57" s="8">
        <v>2652</v>
      </c>
      <c r="J57" s="8">
        <v>251</v>
      </c>
      <c r="K57" s="8">
        <v>2542</v>
      </c>
      <c r="L57" s="8">
        <v>250</v>
      </c>
      <c r="M57" s="8">
        <v>110</v>
      </c>
      <c r="N57" s="8">
        <v>1</v>
      </c>
      <c r="O57" s="8">
        <v>1178279</v>
      </c>
      <c r="P57" s="8">
        <v>8353519</v>
      </c>
      <c r="Q57" s="8">
        <v>504976</v>
      </c>
      <c r="R57" s="8">
        <v>13593608</v>
      </c>
      <c r="S57" s="8">
        <v>12781237</v>
      </c>
      <c r="T57" s="8">
        <v>867775</v>
      </c>
      <c r="U57" s="8">
        <v>3955</v>
      </c>
      <c r="V57" s="8">
        <v>8532512</v>
      </c>
      <c r="W57" s="8">
        <v>13696629</v>
      </c>
      <c r="X57" s="8">
        <v>5164117</v>
      </c>
      <c r="Y57" s="8">
        <v>0</v>
      </c>
      <c r="Z57" s="8">
        <v>158733</v>
      </c>
      <c r="AA57" s="8">
        <v>12222</v>
      </c>
      <c r="AB57" s="8">
        <v>668927</v>
      </c>
      <c r="AC57" s="8">
        <v>133074</v>
      </c>
      <c r="AD57" s="16">
        <f t="shared" si="0"/>
        <v>0</v>
      </c>
      <c r="AE57" s="16">
        <f t="shared" si="1"/>
        <v>0</v>
      </c>
      <c r="AF57" s="16">
        <f t="shared" si="2"/>
        <v>0</v>
      </c>
      <c r="AG57" s="16">
        <f t="shared" si="3"/>
        <v>0</v>
      </c>
      <c r="AH57" s="16">
        <f t="shared" si="4"/>
        <v>0</v>
      </c>
      <c r="AI57" s="15">
        <f t="shared" si="5"/>
        <v>0</v>
      </c>
    </row>
    <row r="58" spans="1:35" ht="24.75" customHeight="1">
      <c r="A58" s="12">
        <v>1399</v>
      </c>
      <c r="B58" s="12">
        <v>4</v>
      </c>
      <c r="C58" s="12" t="s">
        <v>310</v>
      </c>
      <c r="D58" s="33" t="s">
        <v>309</v>
      </c>
      <c r="E58" s="8">
        <v>167</v>
      </c>
      <c r="F58" s="8">
        <v>167</v>
      </c>
      <c r="G58" s="8">
        <v>0</v>
      </c>
      <c r="H58" s="8">
        <v>2903</v>
      </c>
      <c r="I58" s="8">
        <v>2652</v>
      </c>
      <c r="J58" s="8">
        <v>251</v>
      </c>
      <c r="K58" s="8">
        <v>2542</v>
      </c>
      <c r="L58" s="8">
        <v>250</v>
      </c>
      <c r="M58" s="8">
        <v>110</v>
      </c>
      <c r="N58" s="8">
        <v>1</v>
      </c>
      <c r="O58" s="8">
        <v>1178279</v>
      </c>
      <c r="P58" s="8">
        <v>8353519</v>
      </c>
      <c r="Q58" s="8">
        <v>504976</v>
      </c>
      <c r="R58" s="8">
        <v>13593608</v>
      </c>
      <c r="S58" s="8">
        <v>12781237</v>
      </c>
      <c r="T58" s="8">
        <v>867775</v>
      </c>
      <c r="U58" s="8">
        <v>3955</v>
      </c>
      <c r="V58" s="8">
        <v>8532512</v>
      </c>
      <c r="W58" s="8">
        <v>13696629</v>
      </c>
      <c r="X58" s="8">
        <v>5164117</v>
      </c>
      <c r="Y58" s="8">
        <v>0</v>
      </c>
      <c r="Z58" s="8">
        <v>158733</v>
      </c>
      <c r="AA58" s="8">
        <v>12222</v>
      </c>
      <c r="AB58" s="8">
        <v>668927</v>
      </c>
      <c r="AC58" s="8">
        <v>133074</v>
      </c>
      <c r="AD58" s="16">
        <f t="shared" si="0"/>
        <v>0</v>
      </c>
      <c r="AE58" s="16">
        <f t="shared" si="1"/>
        <v>0</v>
      </c>
      <c r="AF58" s="16">
        <f t="shared" si="2"/>
        <v>0</v>
      </c>
      <c r="AG58" s="16">
        <f t="shared" si="3"/>
        <v>0</v>
      </c>
      <c r="AH58" s="16">
        <f t="shared" si="4"/>
        <v>0</v>
      </c>
      <c r="AI58" s="15">
        <f t="shared" si="5"/>
        <v>0</v>
      </c>
    </row>
    <row r="59" spans="1:35" ht="24.75" customHeight="1">
      <c r="A59" s="12">
        <v>1399</v>
      </c>
      <c r="B59" s="12">
        <v>2</v>
      </c>
      <c r="C59" s="12" t="s">
        <v>311</v>
      </c>
      <c r="D59" s="33" t="s">
        <v>312</v>
      </c>
      <c r="E59" s="8">
        <v>303</v>
      </c>
      <c r="F59" s="8">
        <v>303</v>
      </c>
      <c r="G59" s="8">
        <v>0</v>
      </c>
      <c r="H59" s="8">
        <v>5640</v>
      </c>
      <c r="I59" s="8">
        <v>5242</v>
      </c>
      <c r="J59" s="8">
        <v>398</v>
      </c>
      <c r="K59" s="8">
        <v>5010</v>
      </c>
      <c r="L59" s="8">
        <v>394</v>
      </c>
      <c r="M59" s="8">
        <v>232</v>
      </c>
      <c r="N59" s="8">
        <v>3</v>
      </c>
      <c r="O59" s="8">
        <v>2394488</v>
      </c>
      <c r="P59" s="8">
        <v>35601927</v>
      </c>
      <c r="Q59" s="8">
        <v>2351392</v>
      </c>
      <c r="R59" s="8">
        <v>44280092</v>
      </c>
      <c r="S59" s="8">
        <v>43773323</v>
      </c>
      <c r="T59" s="8">
        <v>96154</v>
      </c>
      <c r="U59" s="8">
        <v>498</v>
      </c>
      <c r="V59" s="8">
        <v>36010866</v>
      </c>
      <c r="W59" s="8">
        <v>44869368</v>
      </c>
      <c r="X59" s="8">
        <v>8858502</v>
      </c>
      <c r="Y59" s="8">
        <v>28560</v>
      </c>
      <c r="Z59" s="8">
        <v>435019</v>
      </c>
      <c r="AA59" s="8">
        <v>75827</v>
      </c>
      <c r="AB59" s="8">
        <v>966847</v>
      </c>
      <c r="AC59" s="8">
        <v>1023439</v>
      </c>
      <c r="AD59" s="16">
        <f t="shared" si="0"/>
        <v>0</v>
      </c>
      <c r="AE59" s="16">
        <f t="shared" si="1"/>
        <v>0</v>
      </c>
      <c r="AF59" s="16">
        <f t="shared" si="2"/>
        <v>0</v>
      </c>
      <c r="AG59" s="16">
        <f t="shared" si="3"/>
        <v>1</v>
      </c>
      <c r="AH59" s="16">
        <f t="shared" si="4"/>
        <v>1</v>
      </c>
      <c r="AI59" s="15">
        <f t="shared" si="5"/>
        <v>0</v>
      </c>
    </row>
    <row r="60" spans="1:35" ht="24.75" customHeight="1">
      <c r="A60" s="12">
        <v>1399</v>
      </c>
      <c r="B60" s="12">
        <v>3</v>
      </c>
      <c r="C60" s="12" t="s">
        <v>313</v>
      </c>
      <c r="D60" s="33" t="s">
        <v>314</v>
      </c>
      <c r="E60" s="8">
        <v>21</v>
      </c>
      <c r="F60" s="8">
        <v>21</v>
      </c>
      <c r="G60" s="8">
        <v>0</v>
      </c>
      <c r="H60" s="8">
        <v>328</v>
      </c>
      <c r="I60" s="8">
        <v>295</v>
      </c>
      <c r="J60" s="8">
        <v>32</v>
      </c>
      <c r="K60" s="8">
        <v>271</v>
      </c>
      <c r="L60" s="8">
        <v>31</v>
      </c>
      <c r="M60" s="8">
        <v>25</v>
      </c>
      <c r="N60" s="8">
        <v>1</v>
      </c>
      <c r="O60" s="8">
        <v>134258</v>
      </c>
      <c r="P60" s="8">
        <v>984292</v>
      </c>
      <c r="Q60" s="8">
        <v>355368</v>
      </c>
      <c r="R60" s="8">
        <v>1487671</v>
      </c>
      <c r="S60" s="8">
        <v>1394491</v>
      </c>
      <c r="T60" s="8">
        <v>0</v>
      </c>
      <c r="U60" s="8">
        <v>0</v>
      </c>
      <c r="V60" s="8">
        <v>1007954</v>
      </c>
      <c r="W60" s="8">
        <v>1555705</v>
      </c>
      <c r="X60" s="8">
        <v>547751</v>
      </c>
      <c r="Y60" s="8">
        <v>0</v>
      </c>
      <c r="Z60" s="8">
        <v>20962</v>
      </c>
      <c r="AA60" s="8">
        <v>547</v>
      </c>
      <c r="AB60" s="8">
        <v>-244260</v>
      </c>
      <c r="AC60" s="8">
        <v>119377</v>
      </c>
      <c r="AD60" s="16">
        <f t="shared" si="0"/>
        <v>0</v>
      </c>
      <c r="AE60" s="16">
        <f t="shared" si="1"/>
        <v>1</v>
      </c>
      <c r="AF60" s="16">
        <f t="shared" si="2"/>
        <v>-1</v>
      </c>
      <c r="AG60" s="16">
        <f t="shared" si="3"/>
        <v>0</v>
      </c>
      <c r="AH60" s="16">
        <f t="shared" si="4"/>
        <v>0</v>
      </c>
      <c r="AI60" s="15">
        <f t="shared" si="5"/>
        <v>0</v>
      </c>
    </row>
    <row r="61" spans="1:35" ht="24.75" customHeight="1">
      <c r="A61" s="12">
        <v>1399</v>
      </c>
      <c r="B61" s="12">
        <v>4</v>
      </c>
      <c r="C61" s="12" t="s">
        <v>315</v>
      </c>
      <c r="D61" s="33" t="s">
        <v>314</v>
      </c>
      <c r="E61" s="8">
        <v>21</v>
      </c>
      <c r="F61" s="8">
        <v>21</v>
      </c>
      <c r="G61" s="8">
        <v>0</v>
      </c>
      <c r="H61" s="8">
        <v>328</v>
      </c>
      <c r="I61" s="8">
        <v>295</v>
      </c>
      <c r="J61" s="8">
        <v>32</v>
      </c>
      <c r="K61" s="8">
        <v>271</v>
      </c>
      <c r="L61" s="8">
        <v>31</v>
      </c>
      <c r="M61" s="8">
        <v>25</v>
      </c>
      <c r="N61" s="8">
        <v>1</v>
      </c>
      <c r="O61" s="8">
        <v>134258</v>
      </c>
      <c r="P61" s="8">
        <v>984292</v>
      </c>
      <c r="Q61" s="8">
        <v>355368</v>
      </c>
      <c r="R61" s="8">
        <v>1487671</v>
      </c>
      <c r="S61" s="8">
        <v>1394491</v>
      </c>
      <c r="T61" s="8">
        <v>0</v>
      </c>
      <c r="U61" s="8">
        <v>0</v>
      </c>
      <c r="V61" s="8">
        <v>1007954</v>
      </c>
      <c r="W61" s="8">
        <v>1555705</v>
      </c>
      <c r="X61" s="8">
        <v>547751</v>
      </c>
      <c r="Y61" s="8">
        <v>0</v>
      </c>
      <c r="Z61" s="8">
        <v>20962</v>
      </c>
      <c r="AA61" s="8">
        <v>547</v>
      </c>
      <c r="AB61" s="8">
        <v>-244260</v>
      </c>
      <c r="AC61" s="8">
        <v>119377</v>
      </c>
      <c r="AD61" s="16">
        <f t="shared" si="0"/>
        <v>0</v>
      </c>
      <c r="AE61" s="16">
        <f t="shared" si="1"/>
        <v>1</v>
      </c>
      <c r="AF61" s="16">
        <f t="shared" si="2"/>
        <v>-1</v>
      </c>
      <c r="AG61" s="16">
        <f t="shared" si="3"/>
        <v>0</v>
      </c>
      <c r="AH61" s="16">
        <f t="shared" si="4"/>
        <v>0</v>
      </c>
      <c r="AI61" s="15">
        <f t="shared" si="5"/>
        <v>0</v>
      </c>
    </row>
    <row r="62" spans="1:35" ht="24.75" customHeight="1">
      <c r="A62" s="12">
        <v>1399</v>
      </c>
      <c r="B62" s="12">
        <v>3</v>
      </c>
      <c r="C62" s="12" t="s">
        <v>316</v>
      </c>
      <c r="D62" s="33" t="s">
        <v>317</v>
      </c>
      <c r="E62" s="8">
        <v>283</v>
      </c>
      <c r="F62" s="8">
        <v>283</v>
      </c>
      <c r="G62" s="8">
        <v>0</v>
      </c>
      <c r="H62" s="8">
        <v>5312</v>
      </c>
      <c r="I62" s="8">
        <v>4947</v>
      </c>
      <c r="J62" s="8">
        <v>365</v>
      </c>
      <c r="K62" s="8">
        <v>4739</v>
      </c>
      <c r="L62" s="8">
        <v>363</v>
      </c>
      <c r="M62" s="8">
        <v>207</v>
      </c>
      <c r="N62" s="8">
        <v>2</v>
      </c>
      <c r="O62" s="8">
        <v>2260230</v>
      </c>
      <c r="P62" s="8">
        <v>34617635</v>
      </c>
      <c r="Q62" s="8">
        <v>1996024</v>
      </c>
      <c r="R62" s="8">
        <v>42792422</v>
      </c>
      <c r="S62" s="8">
        <v>42378833</v>
      </c>
      <c r="T62" s="8">
        <v>96154</v>
      </c>
      <c r="U62" s="8">
        <v>498</v>
      </c>
      <c r="V62" s="8">
        <v>35002912</v>
      </c>
      <c r="W62" s="8">
        <v>43313663</v>
      </c>
      <c r="X62" s="8">
        <v>8310751</v>
      </c>
      <c r="Y62" s="8">
        <v>28560</v>
      </c>
      <c r="Z62" s="8">
        <v>414056</v>
      </c>
      <c r="AA62" s="8">
        <v>75280</v>
      </c>
      <c r="AB62" s="8">
        <v>1211107</v>
      </c>
      <c r="AC62" s="8">
        <v>904062</v>
      </c>
      <c r="AD62" s="16">
        <f t="shared" si="0"/>
        <v>0</v>
      </c>
      <c r="AE62" s="16">
        <f t="shared" si="1"/>
        <v>0</v>
      </c>
      <c r="AF62" s="16">
        <f t="shared" si="2"/>
        <v>1</v>
      </c>
      <c r="AG62" s="16">
        <f t="shared" si="3"/>
        <v>0</v>
      </c>
      <c r="AH62" s="16">
        <f t="shared" si="4"/>
        <v>1</v>
      </c>
      <c r="AI62" s="15">
        <f t="shared" si="5"/>
        <v>0</v>
      </c>
    </row>
    <row r="63" spans="1:35" ht="24.75" customHeight="1">
      <c r="A63" s="12">
        <v>1399</v>
      </c>
      <c r="B63" s="12">
        <v>4</v>
      </c>
      <c r="C63" s="12" t="s">
        <v>318</v>
      </c>
      <c r="D63" s="33" t="s">
        <v>319</v>
      </c>
      <c r="E63" s="8">
        <v>97</v>
      </c>
      <c r="F63" s="8">
        <v>97</v>
      </c>
      <c r="G63" s="8">
        <v>0</v>
      </c>
      <c r="H63" s="8">
        <v>2062</v>
      </c>
      <c r="I63" s="8">
        <v>1928</v>
      </c>
      <c r="J63" s="8">
        <v>134</v>
      </c>
      <c r="K63" s="8">
        <v>1858</v>
      </c>
      <c r="L63" s="8">
        <v>134</v>
      </c>
      <c r="M63" s="8">
        <v>70</v>
      </c>
      <c r="N63" s="8">
        <v>0</v>
      </c>
      <c r="O63" s="8">
        <v>881648</v>
      </c>
      <c r="P63" s="8">
        <v>24372485</v>
      </c>
      <c r="Q63" s="8">
        <v>1614341</v>
      </c>
      <c r="R63" s="8">
        <v>28787584</v>
      </c>
      <c r="S63" s="8">
        <v>28472823</v>
      </c>
      <c r="T63" s="8">
        <v>63324</v>
      </c>
      <c r="U63" s="8">
        <v>342</v>
      </c>
      <c r="V63" s="8">
        <v>24585428</v>
      </c>
      <c r="W63" s="8">
        <v>28962475</v>
      </c>
      <c r="X63" s="8">
        <v>4377046</v>
      </c>
      <c r="Y63" s="8">
        <v>239</v>
      </c>
      <c r="Z63" s="8">
        <v>136788</v>
      </c>
      <c r="AA63" s="8">
        <v>31126</v>
      </c>
      <c r="AB63" s="8">
        <v>945593</v>
      </c>
      <c r="AC63" s="8">
        <v>610518</v>
      </c>
      <c r="AD63" s="16">
        <f t="shared" si="0"/>
        <v>0</v>
      </c>
      <c r="AE63" s="16">
        <f t="shared" si="1"/>
        <v>0</v>
      </c>
      <c r="AF63" s="16">
        <f t="shared" si="2"/>
        <v>0</v>
      </c>
      <c r="AG63" s="16">
        <f t="shared" si="3"/>
        <v>0</v>
      </c>
      <c r="AH63" s="16">
        <f t="shared" si="4"/>
        <v>0</v>
      </c>
      <c r="AI63" s="15">
        <f t="shared" si="5"/>
        <v>1</v>
      </c>
    </row>
    <row r="64" spans="1:35" ht="24.75" customHeight="1">
      <c r="A64" s="12">
        <v>1399</v>
      </c>
      <c r="B64" s="12">
        <v>4</v>
      </c>
      <c r="C64" s="12" t="s">
        <v>320</v>
      </c>
      <c r="D64" s="33" t="s">
        <v>321</v>
      </c>
      <c r="E64" s="8">
        <v>113</v>
      </c>
      <c r="F64" s="8">
        <v>113</v>
      </c>
      <c r="G64" s="8">
        <v>0</v>
      </c>
      <c r="H64" s="8">
        <v>1883</v>
      </c>
      <c r="I64" s="8">
        <v>1766</v>
      </c>
      <c r="J64" s="8">
        <v>117</v>
      </c>
      <c r="K64" s="8">
        <v>1709</v>
      </c>
      <c r="L64" s="8">
        <v>117</v>
      </c>
      <c r="M64" s="8">
        <v>57</v>
      </c>
      <c r="N64" s="8">
        <v>0</v>
      </c>
      <c r="O64" s="8">
        <v>822322</v>
      </c>
      <c r="P64" s="8">
        <v>5244811</v>
      </c>
      <c r="Q64" s="8">
        <v>245895</v>
      </c>
      <c r="R64" s="8">
        <v>7219897</v>
      </c>
      <c r="S64" s="8">
        <v>7140935</v>
      </c>
      <c r="T64" s="8">
        <v>28898</v>
      </c>
      <c r="U64" s="8">
        <v>134</v>
      </c>
      <c r="V64" s="8">
        <v>5353355</v>
      </c>
      <c r="W64" s="8">
        <v>7510656</v>
      </c>
      <c r="X64" s="8">
        <v>2157302</v>
      </c>
      <c r="Y64" s="8">
        <v>253</v>
      </c>
      <c r="Z64" s="8">
        <v>160186</v>
      </c>
      <c r="AA64" s="8">
        <v>9449</v>
      </c>
      <c r="AB64" s="8">
        <v>41170</v>
      </c>
      <c r="AC64" s="8">
        <v>215930</v>
      </c>
      <c r="AD64" s="16">
        <f t="shared" si="0"/>
        <v>0</v>
      </c>
      <c r="AE64" s="16">
        <f t="shared" si="1"/>
        <v>0</v>
      </c>
      <c r="AF64" s="16">
        <f t="shared" si="2"/>
        <v>0</v>
      </c>
      <c r="AG64" s="16">
        <f t="shared" si="3"/>
        <v>0</v>
      </c>
      <c r="AH64" s="16">
        <f t="shared" si="4"/>
        <v>0</v>
      </c>
      <c r="AI64" s="15">
        <f t="shared" si="5"/>
        <v>-1</v>
      </c>
    </row>
    <row r="65" spans="1:35" ht="24.75" customHeight="1">
      <c r="A65" s="12">
        <v>1399</v>
      </c>
      <c r="B65" s="12">
        <v>4</v>
      </c>
      <c r="C65" s="12" t="s">
        <v>322</v>
      </c>
      <c r="D65" s="33" t="s">
        <v>323</v>
      </c>
      <c r="E65" s="8">
        <v>44</v>
      </c>
      <c r="F65" s="8">
        <v>44</v>
      </c>
      <c r="G65" s="8">
        <v>0</v>
      </c>
      <c r="H65" s="8">
        <v>916</v>
      </c>
      <c r="I65" s="8">
        <v>882</v>
      </c>
      <c r="J65" s="8">
        <v>34</v>
      </c>
      <c r="K65" s="8">
        <v>831</v>
      </c>
      <c r="L65" s="8">
        <v>34</v>
      </c>
      <c r="M65" s="8">
        <v>51</v>
      </c>
      <c r="N65" s="8">
        <v>0</v>
      </c>
      <c r="O65" s="8">
        <v>365538</v>
      </c>
      <c r="P65" s="8">
        <v>4386144</v>
      </c>
      <c r="Q65" s="8">
        <v>6278</v>
      </c>
      <c r="R65" s="8">
        <v>5729749</v>
      </c>
      <c r="S65" s="8">
        <v>5728745</v>
      </c>
      <c r="T65" s="8">
        <v>0</v>
      </c>
      <c r="U65" s="8">
        <v>0</v>
      </c>
      <c r="V65" s="8">
        <v>4425097</v>
      </c>
      <c r="W65" s="8">
        <v>5761761</v>
      </c>
      <c r="X65" s="8">
        <v>1336664</v>
      </c>
      <c r="Y65" s="8">
        <v>26502</v>
      </c>
      <c r="Z65" s="8">
        <v>103136</v>
      </c>
      <c r="AA65" s="8">
        <v>31399</v>
      </c>
      <c r="AB65" s="8">
        <v>196322</v>
      </c>
      <c r="AC65" s="8">
        <v>57395</v>
      </c>
      <c r="AD65" s="16">
        <f t="shared" si="0"/>
        <v>0</v>
      </c>
      <c r="AE65" s="16">
        <f t="shared" si="1"/>
        <v>0</v>
      </c>
      <c r="AF65" s="16">
        <f t="shared" si="2"/>
        <v>0</v>
      </c>
      <c r="AG65" s="16">
        <f t="shared" si="3"/>
        <v>0</v>
      </c>
      <c r="AH65" s="16">
        <f t="shared" si="4"/>
        <v>0</v>
      </c>
      <c r="AI65" s="15">
        <f t="shared" si="5"/>
        <v>0</v>
      </c>
    </row>
    <row r="66" spans="1:35" ht="24.75" customHeight="1">
      <c r="A66" s="12">
        <v>1399</v>
      </c>
      <c r="B66" s="12">
        <v>4</v>
      </c>
      <c r="C66" s="12" t="s">
        <v>324</v>
      </c>
      <c r="D66" s="33" t="s">
        <v>325</v>
      </c>
      <c r="E66" s="8">
        <v>29</v>
      </c>
      <c r="F66" s="8">
        <v>29</v>
      </c>
      <c r="G66" s="8">
        <v>0</v>
      </c>
      <c r="H66" s="8">
        <v>451</v>
      </c>
      <c r="I66" s="8">
        <v>371</v>
      </c>
      <c r="J66" s="8">
        <v>80</v>
      </c>
      <c r="K66" s="8">
        <v>342</v>
      </c>
      <c r="L66" s="8">
        <v>78</v>
      </c>
      <c r="M66" s="8">
        <v>29</v>
      </c>
      <c r="N66" s="8">
        <v>2</v>
      </c>
      <c r="O66" s="8">
        <v>190722</v>
      </c>
      <c r="P66" s="8">
        <v>614195</v>
      </c>
      <c r="Q66" s="8">
        <v>129510</v>
      </c>
      <c r="R66" s="8">
        <v>1055192</v>
      </c>
      <c r="S66" s="8">
        <v>1036331</v>
      </c>
      <c r="T66" s="8">
        <v>3932</v>
      </c>
      <c r="U66" s="8">
        <v>22</v>
      </c>
      <c r="V66" s="8">
        <v>639033</v>
      </c>
      <c r="W66" s="8">
        <v>1078772</v>
      </c>
      <c r="X66" s="8">
        <v>439739</v>
      </c>
      <c r="Y66" s="8">
        <v>1567</v>
      </c>
      <c r="Z66" s="8">
        <v>13947</v>
      </c>
      <c r="AA66" s="8">
        <v>3306</v>
      </c>
      <c r="AB66" s="8">
        <v>28023</v>
      </c>
      <c r="AC66" s="8">
        <v>20219</v>
      </c>
      <c r="AD66" s="16">
        <f t="shared" si="0"/>
        <v>0</v>
      </c>
      <c r="AE66" s="16">
        <f t="shared" si="1"/>
        <v>0</v>
      </c>
      <c r="AF66" s="16">
        <f t="shared" si="2"/>
        <v>0</v>
      </c>
      <c r="AG66" s="16">
        <f t="shared" si="3"/>
        <v>0</v>
      </c>
      <c r="AH66" s="16">
        <f t="shared" si="4"/>
        <v>0</v>
      </c>
      <c r="AI66" s="15">
        <f t="shared" si="5"/>
        <v>0</v>
      </c>
    </row>
    <row r="67" spans="1:35" ht="24.75" customHeight="1">
      <c r="A67" s="12">
        <v>1399</v>
      </c>
      <c r="B67" s="12">
        <v>2</v>
      </c>
      <c r="C67" s="12" t="s">
        <v>326</v>
      </c>
      <c r="D67" s="33" t="s">
        <v>327</v>
      </c>
      <c r="E67" s="8">
        <v>544</v>
      </c>
      <c r="F67" s="8">
        <v>542</v>
      </c>
      <c r="G67" s="8">
        <v>2</v>
      </c>
      <c r="H67" s="8">
        <v>11311</v>
      </c>
      <c r="I67" s="8">
        <v>9638</v>
      </c>
      <c r="J67" s="8">
        <v>1674</v>
      </c>
      <c r="K67" s="8">
        <v>9370</v>
      </c>
      <c r="L67" s="8">
        <v>1659</v>
      </c>
      <c r="M67" s="8">
        <v>267</v>
      </c>
      <c r="N67" s="8">
        <v>15</v>
      </c>
      <c r="O67" s="8">
        <v>4851960</v>
      </c>
      <c r="P67" s="8">
        <v>58119388</v>
      </c>
      <c r="Q67" s="8">
        <v>5989573</v>
      </c>
      <c r="R67" s="8">
        <v>76774787</v>
      </c>
      <c r="S67" s="8">
        <v>75593155</v>
      </c>
      <c r="T67" s="8">
        <v>216580</v>
      </c>
      <c r="U67" s="8">
        <v>1006</v>
      </c>
      <c r="V67" s="8">
        <v>59193793</v>
      </c>
      <c r="W67" s="8">
        <v>78716342</v>
      </c>
      <c r="X67" s="8">
        <v>19522548</v>
      </c>
      <c r="Y67" s="8">
        <v>1375</v>
      </c>
      <c r="Z67" s="8">
        <v>717861</v>
      </c>
      <c r="AA67" s="8">
        <v>236584</v>
      </c>
      <c r="AB67" s="8">
        <v>4378412</v>
      </c>
      <c r="AC67" s="8">
        <v>5611978</v>
      </c>
      <c r="AD67" s="16">
        <f t="shared" si="0"/>
        <v>0</v>
      </c>
      <c r="AE67" s="16">
        <f t="shared" si="1"/>
        <v>-1</v>
      </c>
      <c r="AF67" s="16">
        <f t="shared" si="2"/>
        <v>1</v>
      </c>
      <c r="AG67" s="16">
        <f t="shared" si="3"/>
        <v>0</v>
      </c>
      <c r="AH67" s="16">
        <f t="shared" si="4"/>
        <v>0</v>
      </c>
      <c r="AI67" s="15">
        <f t="shared" si="5"/>
        <v>1</v>
      </c>
    </row>
    <row r="68" spans="1:35" ht="24.75" customHeight="1">
      <c r="A68" s="12">
        <v>1399</v>
      </c>
      <c r="B68" s="12">
        <v>3</v>
      </c>
      <c r="C68" s="12" t="s">
        <v>328</v>
      </c>
      <c r="D68" s="33" t="s">
        <v>327</v>
      </c>
      <c r="E68" s="8">
        <v>544</v>
      </c>
      <c r="F68" s="8">
        <v>542</v>
      </c>
      <c r="G68" s="8">
        <v>2</v>
      </c>
      <c r="H68" s="8">
        <v>11311</v>
      </c>
      <c r="I68" s="8">
        <v>9638</v>
      </c>
      <c r="J68" s="8">
        <v>1674</v>
      </c>
      <c r="K68" s="8">
        <v>9370</v>
      </c>
      <c r="L68" s="8">
        <v>1659</v>
      </c>
      <c r="M68" s="8">
        <v>267</v>
      </c>
      <c r="N68" s="8">
        <v>15</v>
      </c>
      <c r="O68" s="8">
        <v>4851960</v>
      </c>
      <c r="P68" s="8">
        <v>58119388</v>
      </c>
      <c r="Q68" s="8">
        <v>5989573</v>
      </c>
      <c r="R68" s="8">
        <v>76774787</v>
      </c>
      <c r="S68" s="8">
        <v>75593155</v>
      </c>
      <c r="T68" s="8">
        <v>216580</v>
      </c>
      <c r="U68" s="8">
        <v>1006</v>
      </c>
      <c r="V68" s="8">
        <v>59193793</v>
      </c>
      <c r="W68" s="8">
        <v>78716342</v>
      </c>
      <c r="X68" s="8">
        <v>19522548</v>
      </c>
      <c r="Y68" s="8">
        <v>1375</v>
      </c>
      <c r="Z68" s="8">
        <v>717861</v>
      </c>
      <c r="AA68" s="8">
        <v>236584</v>
      </c>
      <c r="AB68" s="8">
        <v>4378412</v>
      </c>
      <c r="AC68" s="8">
        <v>5611978</v>
      </c>
      <c r="AD68" s="16">
        <f t="shared" si="0"/>
        <v>0</v>
      </c>
      <c r="AE68" s="16">
        <f t="shared" si="1"/>
        <v>-1</v>
      </c>
      <c r="AF68" s="16">
        <f t="shared" si="2"/>
        <v>1</v>
      </c>
      <c r="AG68" s="16">
        <f t="shared" si="3"/>
        <v>0</v>
      </c>
      <c r="AH68" s="16">
        <f t="shared" si="4"/>
        <v>0</v>
      </c>
      <c r="AI68" s="15">
        <f t="shared" si="5"/>
        <v>1</v>
      </c>
    </row>
    <row r="69" spans="1:35" ht="24.75" customHeight="1">
      <c r="A69" s="12">
        <v>1399</v>
      </c>
      <c r="B69" s="12">
        <v>4</v>
      </c>
      <c r="C69" s="12" t="s">
        <v>329</v>
      </c>
      <c r="D69" s="33" t="s">
        <v>330</v>
      </c>
      <c r="E69" s="8">
        <v>145</v>
      </c>
      <c r="F69" s="8">
        <v>145</v>
      </c>
      <c r="G69" s="8">
        <v>0</v>
      </c>
      <c r="H69" s="8">
        <v>3433</v>
      </c>
      <c r="I69" s="8">
        <v>3158</v>
      </c>
      <c r="J69" s="8">
        <v>275</v>
      </c>
      <c r="K69" s="8">
        <v>3089</v>
      </c>
      <c r="L69" s="8">
        <v>273</v>
      </c>
      <c r="M69" s="8">
        <v>69</v>
      </c>
      <c r="N69" s="8">
        <v>2</v>
      </c>
      <c r="O69" s="8">
        <v>1467619</v>
      </c>
      <c r="P69" s="8">
        <v>21930490</v>
      </c>
      <c r="Q69" s="8">
        <v>1360039</v>
      </c>
      <c r="R69" s="8">
        <v>28968387</v>
      </c>
      <c r="S69" s="8">
        <v>28967713</v>
      </c>
      <c r="T69" s="8">
        <v>26389</v>
      </c>
      <c r="U69" s="8">
        <v>115</v>
      </c>
      <c r="V69" s="8">
        <v>22360520</v>
      </c>
      <c r="W69" s="8">
        <v>29202992</v>
      </c>
      <c r="X69" s="8">
        <v>6842472</v>
      </c>
      <c r="Y69" s="8">
        <v>1227</v>
      </c>
      <c r="Z69" s="8">
        <v>190463</v>
      </c>
      <c r="AA69" s="8">
        <v>54239</v>
      </c>
      <c r="AB69" s="8">
        <v>229544</v>
      </c>
      <c r="AC69" s="8">
        <v>4305955</v>
      </c>
      <c r="AD69" s="16">
        <f t="shared" ref="AD69:AD132" si="6">E69-F69-G69</f>
        <v>0</v>
      </c>
      <c r="AE69" s="16">
        <f t="shared" si="1"/>
        <v>0</v>
      </c>
      <c r="AF69" s="16">
        <f t="shared" si="2"/>
        <v>0</v>
      </c>
      <c r="AG69" s="16">
        <f t="shared" si="3"/>
        <v>0</v>
      </c>
      <c r="AH69" s="16">
        <f t="shared" si="4"/>
        <v>0</v>
      </c>
      <c r="AI69" s="15">
        <f t="shared" si="5"/>
        <v>0</v>
      </c>
    </row>
    <row r="70" spans="1:35" ht="24.75" customHeight="1">
      <c r="A70" s="12">
        <v>1399</v>
      </c>
      <c r="B70" s="12">
        <v>4</v>
      </c>
      <c r="C70" s="12" t="s">
        <v>331</v>
      </c>
      <c r="D70" s="33" t="s">
        <v>332</v>
      </c>
      <c r="E70" s="8">
        <v>260</v>
      </c>
      <c r="F70" s="8">
        <v>258</v>
      </c>
      <c r="G70" s="8">
        <v>2</v>
      </c>
      <c r="H70" s="8">
        <v>5133</v>
      </c>
      <c r="I70" s="8">
        <v>4434</v>
      </c>
      <c r="J70" s="8">
        <v>699</v>
      </c>
      <c r="K70" s="8">
        <v>4288</v>
      </c>
      <c r="L70" s="8">
        <v>693</v>
      </c>
      <c r="M70" s="8">
        <v>146</v>
      </c>
      <c r="N70" s="8">
        <v>6</v>
      </c>
      <c r="O70" s="8">
        <v>2295651</v>
      </c>
      <c r="P70" s="8">
        <v>26899432</v>
      </c>
      <c r="Q70" s="8">
        <v>3172172</v>
      </c>
      <c r="R70" s="8">
        <v>33819582</v>
      </c>
      <c r="S70" s="8">
        <v>33364526</v>
      </c>
      <c r="T70" s="8">
        <v>0</v>
      </c>
      <c r="U70" s="8">
        <v>0</v>
      </c>
      <c r="V70" s="8">
        <v>27298123</v>
      </c>
      <c r="W70" s="8">
        <v>35432323</v>
      </c>
      <c r="X70" s="8">
        <v>8134200</v>
      </c>
      <c r="Y70" s="8">
        <v>58</v>
      </c>
      <c r="Z70" s="8">
        <v>259640</v>
      </c>
      <c r="AA70" s="8">
        <v>82449</v>
      </c>
      <c r="AB70" s="8">
        <v>1652812</v>
      </c>
      <c r="AC70" s="8">
        <v>764792</v>
      </c>
      <c r="AD70" s="16">
        <f t="shared" si="6"/>
        <v>0</v>
      </c>
      <c r="AE70" s="16">
        <f t="shared" ref="AE70:AE133" si="7">H70-I70-J70</f>
        <v>0</v>
      </c>
      <c r="AF70" s="16">
        <f t="shared" ref="AF70:AF133" si="8">I70-K70-M70</f>
        <v>0</v>
      </c>
      <c r="AG70" s="16">
        <f t="shared" ref="AG70:AG133" si="9">J70-L70-N70</f>
        <v>0</v>
      </c>
      <c r="AH70" s="16">
        <f t="shared" ref="AH70:AH133" si="10">H70-K70-L70-M70-N70</f>
        <v>0</v>
      </c>
      <c r="AI70" s="15">
        <f t="shared" ref="AI70:AI133" si="11">W70-V70-X70</f>
        <v>0</v>
      </c>
    </row>
    <row r="71" spans="1:35" ht="24.75" customHeight="1">
      <c r="A71" s="12">
        <v>1399</v>
      </c>
      <c r="B71" s="12">
        <v>4</v>
      </c>
      <c r="C71" s="12" t="s">
        <v>333</v>
      </c>
      <c r="D71" s="33" t="s">
        <v>334</v>
      </c>
      <c r="E71" s="8">
        <v>139</v>
      </c>
      <c r="F71" s="8">
        <v>139</v>
      </c>
      <c r="G71" s="8">
        <v>0</v>
      </c>
      <c r="H71" s="8">
        <v>2746</v>
      </c>
      <c r="I71" s="8">
        <v>2046</v>
      </c>
      <c r="J71" s="8">
        <v>700</v>
      </c>
      <c r="K71" s="8">
        <v>1993</v>
      </c>
      <c r="L71" s="8">
        <v>693</v>
      </c>
      <c r="M71" s="8">
        <v>53</v>
      </c>
      <c r="N71" s="8">
        <v>7</v>
      </c>
      <c r="O71" s="8">
        <v>1088690</v>
      </c>
      <c r="P71" s="8">
        <v>9289466</v>
      </c>
      <c r="Q71" s="8">
        <v>1457361</v>
      </c>
      <c r="R71" s="8">
        <v>13986818</v>
      </c>
      <c r="S71" s="8">
        <v>13260916</v>
      </c>
      <c r="T71" s="8">
        <v>190191</v>
      </c>
      <c r="U71" s="8">
        <v>891</v>
      </c>
      <c r="V71" s="8">
        <v>9535150</v>
      </c>
      <c r="W71" s="8">
        <v>14081026</v>
      </c>
      <c r="X71" s="8">
        <v>4545877</v>
      </c>
      <c r="Y71" s="8">
        <v>90</v>
      </c>
      <c r="Z71" s="8">
        <v>267759</v>
      </c>
      <c r="AA71" s="8">
        <v>99897</v>
      </c>
      <c r="AB71" s="8">
        <v>2496055</v>
      </c>
      <c r="AC71" s="8">
        <v>541231</v>
      </c>
      <c r="AD71" s="16">
        <f t="shared" si="6"/>
        <v>0</v>
      </c>
      <c r="AE71" s="16">
        <f t="shared" si="7"/>
        <v>0</v>
      </c>
      <c r="AF71" s="16">
        <f t="shared" si="8"/>
        <v>0</v>
      </c>
      <c r="AG71" s="16">
        <f t="shared" si="9"/>
        <v>0</v>
      </c>
      <c r="AH71" s="16">
        <f t="shared" si="10"/>
        <v>0</v>
      </c>
      <c r="AI71" s="15">
        <f t="shared" si="11"/>
        <v>-1</v>
      </c>
    </row>
    <row r="72" spans="1:35" ht="24.75" customHeight="1">
      <c r="A72" s="12">
        <v>1399</v>
      </c>
      <c r="B72" s="12">
        <v>2</v>
      </c>
      <c r="C72" s="12" t="s">
        <v>335</v>
      </c>
      <c r="D72" s="33" t="s">
        <v>336</v>
      </c>
      <c r="E72" s="8">
        <v>435</v>
      </c>
      <c r="F72" s="8">
        <v>433</v>
      </c>
      <c r="G72" s="8">
        <v>2</v>
      </c>
      <c r="H72" s="8">
        <v>7321</v>
      </c>
      <c r="I72" s="8">
        <v>6163</v>
      </c>
      <c r="J72" s="8">
        <v>1158</v>
      </c>
      <c r="K72" s="8">
        <v>5855</v>
      </c>
      <c r="L72" s="8">
        <v>1052</v>
      </c>
      <c r="M72" s="8">
        <v>308</v>
      </c>
      <c r="N72" s="8">
        <v>106</v>
      </c>
      <c r="O72" s="8">
        <v>3070670</v>
      </c>
      <c r="P72" s="8">
        <v>11625749</v>
      </c>
      <c r="Q72" s="8">
        <v>1118772</v>
      </c>
      <c r="R72" s="8">
        <v>21509718</v>
      </c>
      <c r="S72" s="8">
        <v>21570305</v>
      </c>
      <c r="T72" s="8">
        <v>0</v>
      </c>
      <c r="U72" s="8">
        <v>0</v>
      </c>
      <c r="V72" s="8">
        <v>12037274</v>
      </c>
      <c r="W72" s="8">
        <v>23169816</v>
      </c>
      <c r="X72" s="8">
        <v>11132542</v>
      </c>
      <c r="Y72" s="8">
        <v>73266</v>
      </c>
      <c r="Z72" s="8">
        <v>334668</v>
      </c>
      <c r="AA72" s="8">
        <v>96810</v>
      </c>
      <c r="AB72" s="8">
        <v>741414</v>
      </c>
      <c r="AC72" s="8">
        <v>865974</v>
      </c>
      <c r="AD72" s="16">
        <f t="shared" si="6"/>
        <v>0</v>
      </c>
      <c r="AE72" s="16">
        <f t="shared" si="7"/>
        <v>0</v>
      </c>
      <c r="AF72" s="16">
        <f t="shared" si="8"/>
        <v>0</v>
      </c>
      <c r="AG72" s="16">
        <f t="shared" si="9"/>
        <v>0</v>
      </c>
      <c r="AH72" s="16">
        <f t="shared" si="10"/>
        <v>0</v>
      </c>
      <c r="AI72" s="15">
        <f t="shared" si="11"/>
        <v>0</v>
      </c>
    </row>
    <row r="73" spans="1:35" ht="24.75" customHeight="1">
      <c r="A73" s="12">
        <v>1399</v>
      </c>
      <c r="B73" s="12">
        <v>3</v>
      </c>
      <c r="C73" s="12" t="s">
        <v>337</v>
      </c>
      <c r="D73" s="33" t="s">
        <v>338</v>
      </c>
      <c r="E73" s="8">
        <v>435</v>
      </c>
      <c r="F73" s="8">
        <v>433</v>
      </c>
      <c r="G73" s="8">
        <v>2</v>
      </c>
      <c r="H73" s="8">
        <v>7321</v>
      </c>
      <c r="I73" s="8">
        <v>6163</v>
      </c>
      <c r="J73" s="8">
        <v>1158</v>
      </c>
      <c r="K73" s="8">
        <v>5855</v>
      </c>
      <c r="L73" s="8">
        <v>1052</v>
      </c>
      <c r="M73" s="8">
        <v>308</v>
      </c>
      <c r="N73" s="8">
        <v>106</v>
      </c>
      <c r="O73" s="8">
        <v>3070670</v>
      </c>
      <c r="P73" s="8">
        <v>11625749</v>
      </c>
      <c r="Q73" s="8">
        <v>1118772</v>
      </c>
      <c r="R73" s="8">
        <v>21509718</v>
      </c>
      <c r="S73" s="8">
        <v>21570305</v>
      </c>
      <c r="T73" s="8">
        <v>0</v>
      </c>
      <c r="U73" s="8">
        <v>0</v>
      </c>
      <c r="V73" s="8">
        <v>12037274</v>
      </c>
      <c r="W73" s="8">
        <v>23169816</v>
      </c>
      <c r="X73" s="8">
        <v>11132542</v>
      </c>
      <c r="Y73" s="8">
        <v>73266</v>
      </c>
      <c r="Z73" s="8">
        <v>334668</v>
      </c>
      <c r="AA73" s="8">
        <v>96810</v>
      </c>
      <c r="AB73" s="8">
        <v>741414</v>
      </c>
      <c r="AC73" s="8">
        <v>865974</v>
      </c>
      <c r="AD73" s="16">
        <f t="shared" si="6"/>
        <v>0</v>
      </c>
      <c r="AE73" s="16">
        <f t="shared" si="7"/>
        <v>0</v>
      </c>
      <c r="AF73" s="16">
        <f t="shared" si="8"/>
        <v>0</v>
      </c>
      <c r="AG73" s="16">
        <f t="shared" si="9"/>
        <v>0</v>
      </c>
      <c r="AH73" s="16">
        <f t="shared" si="10"/>
        <v>0</v>
      </c>
      <c r="AI73" s="15">
        <f t="shared" si="11"/>
        <v>0</v>
      </c>
    </row>
    <row r="74" spans="1:35" ht="24.75" customHeight="1">
      <c r="A74" s="12">
        <v>1399</v>
      </c>
      <c r="B74" s="12">
        <v>4</v>
      </c>
      <c r="C74" s="12" t="s">
        <v>339</v>
      </c>
      <c r="D74" s="33" t="s">
        <v>340</v>
      </c>
      <c r="E74" s="8">
        <v>373</v>
      </c>
      <c r="F74" s="8">
        <v>371</v>
      </c>
      <c r="G74" s="8">
        <v>2</v>
      </c>
      <c r="H74" s="8">
        <v>6368</v>
      </c>
      <c r="I74" s="8">
        <v>5341</v>
      </c>
      <c r="J74" s="8">
        <v>1027</v>
      </c>
      <c r="K74" s="8">
        <v>5058</v>
      </c>
      <c r="L74" s="8">
        <v>921</v>
      </c>
      <c r="M74" s="8">
        <v>283</v>
      </c>
      <c r="N74" s="8">
        <v>106</v>
      </c>
      <c r="O74" s="8">
        <v>2718839</v>
      </c>
      <c r="P74" s="8">
        <v>9632171</v>
      </c>
      <c r="Q74" s="8">
        <v>1106650</v>
      </c>
      <c r="R74" s="8">
        <v>17741754</v>
      </c>
      <c r="S74" s="8">
        <v>17738397</v>
      </c>
      <c r="T74" s="8">
        <v>0</v>
      </c>
      <c r="U74" s="8">
        <v>0</v>
      </c>
      <c r="V74" s="8">
        <v>9987011</v>
      </c>
      <c r="W74" s="8">
        <v>19037390</v>
      </c>
      <c r="X74" s="8">
        <v>9050379</v>
      </c>
      <c r="Y74" s="8">
        <v>73266</v>
      </c>
      <c r="Z74" s="8">
        <v>281214</v>
      </c>
      <c r="AA74" s="8">
        <v>87382</v>
      </c>
      <c r="AB74" s="8">
        <v>718966</v>
      </c>
      <c r="AC74" s="8">
        <v>815674</v>
      </c>
      <c r="AD74" s="16">
        <f t="shared" si="6"/>
        <v>0</v>
      </c>
      <c r="AE74" s="16">
        <f t="shared" si="7"/>
        <v>0</v>
      </c>
      <c r="AF74" s="16">
        <f t="shared" si="8"/>
        <v>0</v>
      </c>
      <c r="AG74" s="16">
        <f t="shared" si="9"/>
        <v>0</v>
      </c>
      <c r="AH74" s="16">
        <f t="shared" si="10"/>
        <v>0</v>
      </c>
      <c r="AI74" s="15">
        <f t="shared" si="11"/>
        <v>0</v>
      </c>
    </row>
    <row r="75" spans="1:35" ht="24.75" customHeight="1">
      <c r="A75" s="12">
        <v>1399</v>
      </c>
      <c r="B75" s="12">
        <v>4</v>
      </c>
      <c r="C75" s="12" t="s">
        <v>341</v>
      </c>
      <c r="D75" s="33" t="s">
        <v>342</v>
      </c>
      <c r="E75" s="8">
        <v>62</v>
      </c>
      <c r="F75" s="8">
        <v>62</v>
      </c>
      <c r="G75" s="8">
        <v>0</v>
      </c>
      <c r="H75" s="8">
        <v>953</v>
      </c>
      <c r="I75" s="8">
        <v>822</v>
      </c>
      <c r="J75" s="8">
        <v>132</v>
      </c>
      <c r="K75" s="8">
        <v>797</v>
      </c>
      <c r="L75" s="8">
        <v>132</v>
      </c>
      <c r="M75" s="8">
        <v>25</v>
      </c>
      <c r="N75" s="8">
        <v>0</v>
      </c>
      <c r="O75" s="8">
        <v>351831</v>
      </c>
      <c r="P75" s="8">
        <v>1993578</v>
      </c>
      <c r="Q75" s="8">
        <v>12122</v>
      </c>
      <c r="R75" s="8">
        <v>3767964</v>
      </c>
      <c r="S75" s="8">
        <v>3831908</v>
      </c>
      <c r="T75" s="8">
        <v>0</v>
      </c>
      <c r="U75" s="8">
        <v>0</v>
      </c>
      <c r="V75" s="8">
        <v>2050263</v>
      </c>
      <c r="W75" s="8">
        <v>4132426</v>
      </c>
      <c r="X75" s="8">
        <v>2082163</v>
      </c>
      <c r="Y75" s="8">
        <v>0</v>
      </c>
      <c r="Z75" s="8">
        <v>53455</v>
      </c>
      <c r="AA75" s="8">
        <v>9429</v>
      </c>
      <c r="AB75" s="8">
        <v>22448</v>
      </c>
      <c r="AC75" s="8">
        <v>50300</v>
      </c>
      <c r="AD75" s="16">
        <f t="shared" si="6"/>
        <v>0</v>
      </c>
      <c r="AE75" s="16">
        <f t="shared" si="7"/>
        <v>-1</v>
      </c>
      <c r="AF75" s="16">
        <f t="shared" si="8"/>
        <v>0</v>
      </c>
      <c r="AG75" s="16">
        <f t="shared" si="9"/>
        <v>0</v>
      </c>
      <c r="AH75" s="16">
        <f t="shared" si="10"/>
        <v>-1</v>
      </c>
      <c r="AI75" s="15">
        <f t="shared" si="11"/>
        <v>0</v>
      </c>
    </row>
    <row r="76" spans="1:35" ht="24.75" customHeight="1">
      <c r="A76" s="12">
        <v>1399</v>
      </c>
      <c r="B76" s="12">
        <v>2</v>
      </c>
      <c r="C76" s="12" t="s">
        <v>343</v>
      </c>
      <c r="D76" s="33" t="s">
        <v>344</v>
      </c>
      <c r="E76" s="8">
        <v>283</v>
      </c>
      <c r="F76" s="8">
        <v>283</v>
      </c>
      <c r="G76" s="8">
        <v>0</v>
      </c>
      <c r="H76" s="8">
        <v>6082</v>
      </c>
      <c r="I76" s="8">
        <v>5281</v>
      </c>
      <c r="J76" s="8">
        <v>801</v>
      </c>
      <c r="K76" s="8">
        <v>5197</v>
      </c>
      <c r="L76" s="8">
        <v>799</v>
      </c>
      <c r="M76" s="8">
        <v>83</v>
      </c>
      <c r="N76" s="8">
        <v>2</v>
      </c>
      <c r="O76" s="8">
        <v>2837209</v>
      </c>
      <c r="P76" s="8">
        <v>75319060</v>
      </c>
      <c r="Q76" s="8">
        <v>4835639</v>
      </c>
      <c r="R76" s="8">
        <v>107514571</v>
      </c>
      <c r="S76" s="8">
        <v>105842751</v>
      </c>
      <c r="T76" s="8">
        <v>37295454</v>
      </c>
      <c r="U76" s="8">
        <v>174683</v>
      </c>
      <c r="V76" s="8">
        <v>75995542</v>
      </c>
      <c r="W76" s="8">
        <v>108589570</v>
      </c>
      <c r="X76" s="8">
        <v>32594028</v>
      </c>
      <c r="Y76" s="8">
        <v>56619</v>
      </c>
      <c r="Z76" s="8">
        <v>1229699</v>
      </c>
      <c r="AA76" s="8">
        <v>419529</v>
      </c>
      <c r="AB76" s="8">
        <v>4518431</v>
      </c>
      <c r="AC76" s="8">
        <v>2335715</v>
      </c>
      <c r="AD76" s="16">
        <f t="shared" si="6"/>
        <v>0</v>
      </c>
      <c r="AE76" s="16">
        <f t="shared" si="7"/>
        <v>0</v>
      </c>
      <c r="AF76" s="16">
        <f t="shared" si="8"/>
        <v>1</v>
      </c>
      <c r="AG76" s="16">
        <f t="shared" si="9"/>
        <v>0</v>
      </c>
      <c r="AH76" s="16">
        <f t="shared" si="10"/>
        <v>1</v>
      </c>
      <c r="AI76" s="15">
        <f t="shared" si="11"/>
        <v>0</v>
      </c>
    </row>
    <row r="77" spans="1:35" ht="24.75" customHeight="1">
      <c r="A77" s="12">
        <v>1399</v>
      </c>
      <c r="B77" s="12">
        <v>3</v>
      </c>
      <c r="C77" s="12" t="s">
        <v>345</v>
      </c>
      <c r="D77" s="33" t="s">
        <v>346</v>
      </c>
      <c r="E77" s="8">
        <v>16</v>
      </c>
      <c r="F77" s="8">
        <v>16</v>
      </c>
      <c r="G77" s="8">
        <v>0</v>
      </c>
      <c r="H77" s="8">
        <v>364</v>
      </c>
      <c r="I77" s="8">
        <v>354</v>
      </c>
      <c r="J77" s="8">
        <v>10</v>
      </c>
      <c r="K77" s="8">
        <v>344</v>
      </c>
      <c r="L77" s="8">
        <v>10</v>
      </c>
      <c r="M77" s="8">
        <v>10</v>
      </c>
      <c r="N77" s="8">
        <v>0</v>
      </c>
      <c r="O77" s="8">
        <v>176144</v>
      </c>
      <c r="P77" s="8">
        <v>1884380</v>
      </c>
      <c r="Q77" s="8">
        <v>0</v>
      </c>
      <c r="R77" s="8">
        <v>2762289</v>
      </c>
      <c r="S77" s="8">
        <v>2740962</v>
      </c>
      <c r="T77" s="8">
        <v>31337</v>
      </c>
      <c r="U77" s="8">
        <v>145</v>
      </c>
      <c r="V77" s="8">
        <v>1921762</v>
      </c>
      <c r="W77" s="8">
        <v>2814045</v>
      </c>
      <c r="X77" s="8">
        <v>892284</v>
      </c>
      <c r="Y77" s="8">
        <v>0</v>
      </c>
      <c r="Z77" s="8">
        <v>55698</v>
      </c>
      <c r="AA77" s="8">
        <v>32127</v>
      </c>
      <c r="AB77" s="8">
        <v>28094</v>
      </c>
      <c r="AC77" s="8">
        <v>45079</v>
      </c>
      <c r="AD77" s="16">
        <f t="shared" si="6"/>
        <v>0</v>
      </c>
      <c r="AE77" s="16">
        <f t="shared" si="7"/>
        <v>0</v>
      </c>
      <c r="AF77" s="16">
        <f t="shared" si="8"/>
        <v>0</v>
      </c>
      <c r="AG77" s="16">
        <f t="shared" si="9"/>
        <v>0</v>
      </c>
      <c r="AH77" s="16">
        <f t="shared" si="10"/>
        <v>0</v>
      </c>
      <c r="AI77" s="15">
        <f t="shared" si="11"/>
        <v>-1</v>
      </c>
    </row>
    <row r="78" spans="1:35" ht="24.75" customHeight="1">
      <c r="A78" s="12">
        <v>1399</v>
      </c>
      <c r="B78" s="12">
        <v>4</v>
      </c>
      <c r="C78" s="12" t="s">
        <v>347</v>
      </c>
      <c r="D78" s="33" t="s">
        <v>348</v>
      </c>
      <c r="E78" s="8">
        <v>16</v>
      </c>
      <c r="F78" s="8">
        <v>16</v>
      </c>
      <c r="G78" s="8">
        <v>0</v>
      </c>
      <c r="H78" s="8">
        <v>364</v>
      </c>
      <c r="I78" s="8">
        <v>354</v>
      </c>
      <c r="J78" s="8">
        <v>10</v>
      </c>
      <c r="K78" s="8">
        <v>344</v>
      </c>
      <c r="L78" s="8">
        <v>10</v>
      </c>
      <c r="M78" s="8">
        <v>10</v>
      </c>
      <c r="N78" s="8">
        <v>0</v>
      </c>
      <c r="O78" s="8">
        <v>176144</v>
      </c>
      <c r="P78" s="8">
        <v>1884380</v>
      </c>
      <c r="Q78" s="8">
        <v>0</v>
      </c>
      <c r="R78" s="8">
        <v>2762289</v>
      </c>
      <c r="S78" s="8">
        <v>2740962</v>
      </c>
      <c r="T78" s="8">
        <v>31337</v>
      </c>
      <c r="U78" s="8">
        <v>145</v>
      </c>
      <c r="V78" s="8">
        <v>1921762</v>
      </c>
      <c r="W78" s="8">
        <v>2814045</v>
      </c>
      <c r="X78" s="8">
        <v>892284</v>
      </c>
      <c r="Y78" s="8">
        <v>0</v>
      </c>
      <c r="Z78" s="8">
        <v>55698</v>
      </c>
      <c r="AA78" s="8">
        <v>32127</v>
      </c>
      <c r="AB78" s="8">
        <v>28094</v>
      </c>
      <c r="AC78" s="8">
        <v>45079</v>
      </c>
      <c r="AD78" s="16">
        <f t="shared" si="6"/>
        <v>0</v>
      </c>
      <c r="AE78" s="16">
        <f t="shared" si="7"/>
        <v>0</v>
      </c>
      <c r="AF78" s="16">
        <f t="shared" si="8"/>
        <v>0</v>
      </c>
      <c r="AG78" s="16">
        <f t="shared" si="9"/>
        <v>0</v>
      </c>
      <c r="AH78" s="16">
        <f t="shared" si="10"/>
        <v>0</v>
      </c>
      <c r="AI78" s="15">
        <f t="shared" si="11"/>
        <v>-1</v>
      </c>
    </row>
    <row r="79" spans="1:35" ht="24.75" customHeight="1">
      <c r="A79" s="12">
        <v>1399</v>
      </c>
      <c r="B79" s="12">
        <v>3</v>
      </c>
      <c r="C79" s="12" t="s">
        <v>349</v>
      </c>
      <c r="D79" s="33" t="s">
        <v>350</v>
      </c>
      <c r="E79" s="8">
        <v>267</v>
      </c>
      <c r="F79" s="8">
        <v>267</v>
      </c>
      <c r="G79" s="8">
        <v>0</v>
      </c>
      <c r="H79" s="8">
        <v>5717</v>
      </c>
      <c r="I79" s="8">
        <v>4926</v>
      </c>
      <c r="J79" s="8">
        <v>791</v>
      </c>
      <c r="K79" s="8">
        <v>4853</v>
      </c>
      <c r="L79" s="8">
        <v>789</v>
      </c>
      <c r="M79" s="8">
        <v>73</v>
      </c>
      <c r="N79" s="8">
        <v>2</v>
      </c>
      <c r="O79" s="8">
        <v>2661066</v>
      </c>
      <c r="P79" s="8">
        <v>73434680</v>
      </c>
      <c r="Q79" s="8">
        <v>4835639</v>
      </c>
      <c r="R79" s="8">
        <v>104752282</v>
      </c>
      <c r="S79" s="8">
        <v>103101789</v>
      </c>
      <c r="T79" s="8">
        <v>37264116</v>
      </c>
      <c r="U79" s="8">
        <v>174538</v>
      </c>
      <c r="V79" s="8">
        <v>74073780</v>
      </c>
      <c r="W79" s="8">
        <v>105775525</v>
      </c>
      <c r="X79" s="8">
        <v>31701744</v>
      </c>
      <c r="Y79" s="8">
        <v>56619</v>
      </c>
      <c r="Z79" s="8">
        <v>1174001</v>
      </c>
      <c r="AA79" s="8">
        <v>387402</v>
      </c>
      <c r="AB79" s="8">
        <v>4490337</v>
      </c>
      <c r="AC79" s="8">
        <v>2290637</v>
      </c>
      <c r="AD79" s="16">
        <f t="shared" si="6"/>
        <v>0</v>
      </c>
      <c r="AE79" s="16">
        <f t="shared" si="7"/>
        <v>0</v>
      </c>
      <c r="AF79" s="16">
        <f t="shared" si="8"/>
        <v>0</v>
      </c>
      <c r="AG79" s="16">
        <f t="shared" si="9"/>
        <v>0</v>
      </c>
      <c r="AH79" s="16">
        <f t="shared" si="10"/>
        <v>0</v>
      </c>
      <c r="AI79" s="15">
        <f t="shared" si="11"/>
        <v>1</v>
      </c>
    </row>
    <row r="80" spans="1:35" ht="24.75" customHeight="1">
      <c r="A80" s="12">
        <v>1399</v>
      </c>
      <c r="B80" s="12">
        <v>4</v>
      </c>
      <c r="C80" s="12" t="s">
        <v>351</v>
      </c>
      <c r="D80" s="33" t="s">
        <v>350</v>
      </c>
      <c r="E80" s="8">
        <v>267</v>
      </c>
      <c r="F80" s="8">
        <v>267</v>
      </c>
      <c r="G80" s="8">
        <v>0</v>
      </c>
      <c r="H80" s="8">
        <v>5717</v>
      </c>
      <c r="I80" s="8">
        <v>4926</v>
      </c>
      <c r="J80" s="8">
        <v>791</v>
      </c>
      <c r="K80" s="8">
        <v>4853</v>
      </c>
      <c r="L80" s="8">
        <v>789</v>
      </c>
      <c r="M80" s="8">
        <v>73</v>
      </c>
      <c r="N80" s="8">
        <v>2</v>
      </c>
      <c r="O80" s="8">
        <v>2661066</v>
      </c>
      <c r="P80" s="8">
        <v>73434680</v>
      </c>
      <c r="Q80" s="8">
        <v>4835639</v>
      </c>
      <c r="R80" s="8">
        <v>104752282</v>
      </c>
      <c r="S80" s="8">
        <v>103101789</v>
      </c>
      <c r="T80" s="8">
        <v>37264116</v>
      </c>
      <c r="U80" s="8">
        <v>174538</v>
      </c>
      <c r="V80" s="8">
        <v>74073780</v>
      </c>
      <c r="W80" s="8">
        <v>105775525</v>
      </c>
      <c r="X80" s="8">
        <v>31701744</v>
      </c>
      <c r="Y80" s="8">
        <v>56619</v>
      </c>
      <c r="Z80" s="8">
        <v>1174001</v>
      </c>
      <c r="AA80" s="8">
        <v>387402</v>
      </c>
      <c r="AB80" s="8">
        <v>4490337</v>
      </c>
      <c r="AC80" s="8">
        <v>2290637</v>
      </c>
      <c r="AD80" s="16">
        <f t="shared" si="6"/>
        <v>0</v>
      </c>
      <c r="AE80" s="16">
        <f t="shared" si="7"/>
        <v>0</v>
      </c>
      <c r="AF80" s="16">
        <f t="shared" si="8"/>
        <v>0</v>
      </c>
      <c r="AG80" s="16">
        <f t="shared" si="9"/>
        <v>0</v>
      </c>
      <c r="AH80" s="16">
        <f t="shared" si="10"/>
        <v>0</v>
      </c>
      <c r="AI80" s="15">
        <f t="shared" si="11"/>
        <v>1</v>
      </c>
    </row>
    <row r="81" spans="1:35" ht="24.75" customHeight="1">
      <c r="A81" s="12">
        <v>1399</v>
      </c>
      <c r="B81" s="12">
        <v>2</v>
      </c>
      <c r="C81" s="12" t="s">
        <v>352</v>
      </c>
      <c r="D81" s="33" t="s">
        <v>353</v>
      </c>
      <c r="E81" s="8">
        <v>1405</v>
      </c>
      <c r="F81" s="8">
        <v>1400</v>
      </c>
      <c r="G81" s="8">
        <v>5</v>
      </c>
      <c r="H81" s="8">
        <v>28665</v>
      </c>
      <c r="I81" s="8">
        <v>24111</v>
      </c>
      <c r="J81" s="8">
        <v>4554</v>
      </c>
      <c r="K81" s="8">
        <v>23573</v>
      </c>
      <c r="L81" s="8">
        <v>4491</v>
      </c>
      <c r="M81" s="8">
        <v>538</v>
      </c>
      <c r="N81" s="8">
        <v>63</v>
      </c>
      <c r="O81" s="8">
        <v>13694146</v>
      </c>
      <c r="P81" s="8">
        <v>210426763</v>
      </c>
      <c r="Q81" s="8">
        <v>20193064</v>
      </c>
      <c r="R81" s="8">
        <v>323623794</v>
      </c>
      <c r="S81" s="8">
        <v>317234902</v>
      </c>
      <c r="T81" s="8">
        <v>55822612</v>
      </c>
      <c r="U81" s="8">
        <v>249394</v>
      </c>
      <c r="V81" s="8">
        <v>213399815</v>
      </c>
      <c r="W81" s="8">
        <v>326099853</v>
      </c>
      <c r="X81" s="8">
        <v>112700038</v>
      </c>
      <c r="Y81" s="8">
        <v>64422</v>
      </c>
      <c r="Z81" s="8">
        <v>5160861</v>
      </c>
      <c r="AA81" s="8">
        <v>794061</v>
      </c>
      <c r="AB81" s="8">
        <v>20394380</v>
      </c>
      <c r="AC81" s="8">
        <v>6770914</v>
      </c>
      <c r="AD81" s="16">
        <f t="shared" si="6"/>
        <v>0</v>
      </c>
      <c r="AE81" s="16">
        <f t="shared" si="7"/>
        <v>0</v>
      </c>
      <c r="AF81" s="16">
        <f t="shared" si="8"/>
        <v>0</v>
      </c>
      <c r="AG81" s="16">
        <f t="shared" si="9"/>
        <v>0</v>
      </c>
      <c r="AH81" s="16">
        <f t="shared" si="10"/>
        <v>0</v>
      </c>
      <c r="AI81" s="15">
        <f t="shared" si="11"/>
        <v>0</v>
      </c>
    </row>
    <row r="82" spans="1:35" ht="24.75" customHeight="1">
      <c r="A82" s="12">
        <v>1399</v>
      </c>
      <c r="B82" s="12">
        <v>3</v>
      </c>
      <c r="C82" s="12" t="s">
        <v>354</v>
      </c>
      <c r="D82" s="33" t="s">
        <v>355</v>
      </c>
      <c r="E82" s="8">
        <v>689</v>
      </c>
      <c r="F82" s="8">
        <v>686</v>
      </c>
      <c r="G82" s="8">
        <v>3</v>
      </c>
      <c r="H82" s="8">
        <v>13764</v>
      </c>
      <c r="I82" s="8">
        <v>12119</v>
      </c>
      <c r="J82" s="8">
        <v>1645</v>
      </c>
      <c r="K82" s="8">
        <v>11873</v>
      </c>
      <c r="L82" s="8">
        <v>1632</v>
      </c>
      <c r="M82" s="8">
        <v>246</v>
      </c>
      <c r="N82" s="8">
        <v>12</v>
      </c>
      <c r="O82" s="8">
        <v>6652481</v>
      </c>
      <c r="P82" s="8">
        <v>139545449</v>
      </c>
      <c r="Q82" s="8">
        <v>14733621</v>
      </c>
      <c r="R82" s="8">
        <v>219283722</v>
      </c>
      <c r="S82" s="8">
        <v>215749637</v>
      </c>
      <c r="T82" s="8">
        <v>51849629</v>
      </c>
      <c r="U82" s="8">
        <v>227509</v>
      </c>
      <c r="V82" s="8">
        <v>141210328</v>
      </c>
      <c r="W82" s="8">
        <v>220207100</v>
      </c>
      <c r="X82" s="8">
        <v>78996772</v>
      </c>
      <c r="Y82" s="8">
        <v>31199</v>
      </c>
      <c r="Z82" s="8">
        <v>3359438</v>
      </c>
      <c r="AA82" s="8">
        <v>600719</v>
      </c>
      <c r="AB82" s="8">
        <v>9393556</v>
      </c>
      <c r="AC82" s="8">
        <v>3684041</v>
      </c>
      <c r="AD82" s="16">
        <f t="shared" si="6"/>
        <v>0</v>
      </c>
      <c r="AE82" s="16">
        <f t="shared" si="7"/>
        <v>0</v>
      </c>
      <c r="AF82" s="16">
        <f t="shared" si="8"/>
        <v>0</v>
      </c>
      <c r="AG82" s="16">
        <f t="shared" si="9"/>
        <v>1</v>
      </c>
      <c r="AH82" s="16">
        <f t="shared" si="10"/>
        <v>1</v>
      </c>
      <c r="AI82" s="15">
        <f t="shared" si="11"/>
        <v>0</v>
      </c>
    </row>
    <row r="83" spans="1:35" ht="24.75" customHeight="1">
      <c r="A83" s="12">
        <v>1399</v>
      </c>
      <c r="B83" s="12">
        <v>4</v>
      </c>
      <c r="C83" s="12" t="s">
        <v>356</v>
      </c>
      <c r="D83" s="33" t="s">
        <v>357</v>
      </c>
      <c r="E83" s="8">
        <v>368</v>
      </c>
      <c r="F83" s="8">
        <v>368</v>
      </c>
      <c r="G83" s="8">
        <v>0</v>
      </c>
      <c r="H83" s="8">
        <v>7148</v>
      </c>
      <c r="I83" s="8">
        <v>6373</v>
      </c>
      <c r="J83" s="8">
        <v>776</v>
      </c>
      <c r="K83" s="8">
        <v>6228</v>
      </c>
      <c r="L83" s="8">
        <v>771</v>
      </c>
      <c r="M83" s="8">
        <v>145</v>
      </c>
      <c r="N83" s="8">
        <v>4</v>
      </c>
      <c r="O83" s="8">
        <v>3585880</v>
      </c>
      <c r="P83" s="8">
        <v>55349785</v>
      </c>
      <c r="Q83" s="8">
        <v>16729</v>
      </c>
      <c r="R83" s="8">
        <v>90777730</v>
      </c>
      <c r="S83" s="8">
        <v>89433415</v>
      </c>
      <c r="T83" s="8">
        <v>899464</v>
      </c>
      <c r="U83" s="8">
        <v>4170</v>
      </c>
      <c r="V83" s="8">
        <v>56370085</v>
      </c>
      <c r="W83" s="8">
        <v>91048931</v>
      </c>
      <c r="X83" s="8">
        <v>34678846</v>
      </c>
      <c r="Y83" s="8">
        <v>3159</v>
      </c>
      <c r="Z83" s="8">
        <v>1544944</v>
      </c>
      <c r="AA83" s="8">
        <v>133505</v>
      </c>
      <c r="AB83" s="8">
        <v>3224169</v>
      </c>
      <c r="AC83" s="8">
        <v>2139340</v>
      </c>
      <c r="AD83" s="16">
        <f t="shared" si="6"/>
        <v>0</v>
      </c>
      <c r="AE83" s="16">
        <f t="shared" si="7"/>
        <v>-1</v>
      </c>
      <c r="AF83" s="16">
        <f t="shared" si="8"/>
        <v>0</v>
      </c>
      <c r="AG83" s="16">
        <f t="shared" si="9"/>
        <v>1</v>
      </c>
      <c r="AH83" s="16">
        <f t="shared" si="10"/>
        <v>0</v>
      </c>
      <c r="AI83" s="15">
        <f t="shared" si="11"/>
        <v>0</v>
      </c>
    </row>
    <row r="84" spans="1:35" ht="24.75" customHeight="1">
      <c r="A84" s="12">
        <v>1399</v>
      </c>
      <c r="B84" s="12">
        <v>4</v>
      </c>
      <c r="C84" s="12" t="s">
        <v>358</v>
      </c>
      <c r="D84" s="33" t="s">
        <v>359</v>
      </c>
      <c r="E84" s="8">
        <v>120</v>
      </c>
      <c r="F84" s="8">
        <v>117</v>
      </c>
      <c r="G84" s="8">
        <v>3</v>
      </c>
      <c r="H84" s="8">
        <v>2313</v>
      </c>
      <c r="I84" s="8">
        <v>2020</v>
      </c>
      <c r="J84" s="8">
        <v>293</v>
      </c>
      <c r="K84" s="8">
        <v>1990</v>
      </c>
      <c r="L84" s="8">
        <v>286</v>
      </c>
      <c r="M84" s="8">
        <v>30</v>
      </c>
      <c r="N84" s="8">
        <v>7</v>
      </c>
      <c r="O84" s="8">
        <v>968135</v>
      </c>
      <c r="P84" s="8">
        <v>9801469</v>
      </c>
      <c r="Q84" s="8">
        <v>1432977</v>
      </c>
      <c r="R84" s="8">
        <v>18219951</v>
      </c>
      <c r="S84" s="8">
        <v>17387897</v>
      </c>
      <c r="T84" s="8">
        <v>79122</v>
      </c>
      <c r="U84" s="8">
        <v>366</v>
      </c>
      <c r="V84" s="8">
        <v>9962598</v>
      </c>
      <c r="W84" s="8">
        <v>18379933</v>
      </c>
      <c r="X84" s="8">
        <v>8417336</v>
      </c>
      <c r="Y84" s="8">
        <v>26101</v>
      </c>
      <c r="Z84" s="8">
        <v>229637</v>
      </c>
      <c r="AA84" s="8">
        <v>16757</v>
      </c>
      <c r="AB84" s="8">
        <v>1480346</v>
      </c>
      <c r="AC84" s="8">
        <v>408323</v>
      </c>
      <c r="AD84" s="16">
        <f t="shared" si="6"/>
        <v>0</v>
      </c>
      <c r="AE84" s="16">
        <f t="shared" si="7"/>
        <v>0</v>
      </c>
      <c r="AF84" s="16">
        <f t="shared" si="8"/>
        <v>0</v>
      </c>
      <c r="AG84" s="16">
        <f t="shared" si="9"/>
        <v>0</v>
      </c>
      <c r="AH84" s="16">
        <f t="shared" si="10"/>
        <v>0</v>
      </c>
      <c r="AI84" s="15">
        <f t="shared" si="11"/>
        <v>-1</v>
      </c>
    </row>
    <row r="85" spans="1:35" ht="24.75" customHeight="1">
      <c r="A85" s="12">
        <v>1399</v>
      </c>
      <c r="B85" s="12">
        <v>4</v>
      </c>
      <c r="C85" s="12" t="s">
        <v>360</v>
      </c>
      <c r="D85" s="33" t="s">
        <v>361</v>
      </c>
      <c r="E85" s="8">
        <v>200</v>
      </c>
      <c r="F85" s="8">
        <v>200</v>
      </c>
      <c r="G85" s="8">
        <v>0</v>
      </c>
      <c r="H85" s="8">
        <v>4303</v>
      </c>
      <c r="I85" s="8">
        <v>3726</v>
      </c>
      <c r="J85" s="8">
        <v>576</v>
      </c>
      <c r="K85" s="8">
        <v>3655</v>
      </c>
      <c r="L85" s="8">
        <v>575</v>
      </c>
      <c r="M85" s="8">
        <v>71</v>
      </c>
      <c r="N85" s="8">
        <v>1</v>
      </c>
      <c r="O85" s="8">
        <v>2098466</v>
      </c>
      <c r="P85" s="8">
        <v>74394195</v>
      </c>
      <c r="Q85" s="8">
        <v>13283915</v>
      </c>
      <c r="R85" s="8">
        <v>110286041</v>
      </c>
      <c r="S85" s="8">
        <v>108928326</v>
      </c>
      <c r="T85" s="8">
        <v>50871043</v>
      </c>
      <c r="U85" s="8">
        <v>222974</v>
      </c>
      <c r="V85" s="8">
        <v>74877645</v>
      </c>
      <c r="W85" s="8">
        <v>110778235</v>
      </c>
      <c r="X85" s="8">
        <v>35900590</v>
      </c>
      <c r="Y85" s="8">
        <v>1940</v>
      </c>
      <c r="Z85" s="8">
        <v>1584857</v>
      </c>
      <c r="AA85" s="8">
        <v>450457</v>
      </c>
      <c r="AB85" s="8">
        <v>4689041</v>
      </c>
      <c r="AC85" s="8">
        <v>1136379</v>
      </c>
      <c r="AD85" s="16">
        <f t="shared" si="6"/>
        <v>0</v>
      </c>
      <c r="AE85" s="16">
        <f t="shared" si="7"/>
        <v>1</v>
      </c>
      <c r="AF85" s="16">
        <f t="shared" si="8"/>
        <v>0</v>
      </c>
      <c r="AG85" s="16">
        <f t="shared" si="9"/>
        <v>0</v>
      </c>
      <c r="AH85" s="16">
        <f t="shared" si="10"/>
        <v>1</v>
      </c>
      <c r="AI85" s="15">
        <f t="shared" si="11"/>
        <v>0</v>
      </c>
    </row>
    <row r="86" spans="1:35" ht="24.75" customHeight="1">
      <c r="A86" s="12">
        <v>1399</v>
      </c>
      <c r="B86" s="12">
        <v>3</v>
      </c>
      <c r="C86" s="12" t="s">
        <v>362</v>
      </c>
      <c r="D86" s="33" t="s">
        <v>363</v>
      </c>
      <c r="E86" s="8">
        <v>682</v>
      </c>
      <c r="F86" s="8">
        <v>680</v>
      </c>
      <c r="G86" s="8">
        <v>2</v>
      </c>
      <c r="H86" s="8">
        <v>14117</v>
      </c>
      <c r="I86" s="8">
        <v>11275</v>
      </c>
      <c r="J86" s="8">
        <v>2842</v>
      </c>
      <c r="K86" s="8">
        <v>10999</v>
      </c>
      <c r="L86" s="8">
        <v>2793</v>
      </c>
      <c r="M86" s="8">
        <v>276</v>
      </c>
      <c r="N86" s="8">
        <v>49</v>
      </c>
      <c r="O86" s="8">
        <v>6713468</v>
      </c>
      <c r="P86" s="8">
        <v>64080323</v>
      </c>
      <c r="Q86" s="8">
        <v>5458642</v>
      </c>
      <c r="R86" s="8">
        <v>96081045</v>
      </c>
      <c r="S86" s="8">
        <v>93383927</v>
      </c>
      <c r="T86" s="8">
        <v>3765226</v>
      </c>
      <c r="U86" s="8">
        <v>20461</v>
      </c>
      <c r="V86" s="8">
        <v>65293535</v>
      </c>
      <c r="W86" s="8">
        <v>97572567</v>
      </c>
      <c r="X86" s="8">
        <v>32279032</v>
      </c>
      <c r="Y86" s="8">
        <v>33073</v>
      </c>
      <c r="Z86" s="8">
        <v>1744485</v>
      </c>
      <c r="AA86" s="8">
        <v>188017</v>
      </c>
      <c r="AB86" s="8">
        <v>10611102</v>
      </c>
      <c r="AC86" s="8">
        <v>2705552</v>
      </c>
      <c r="AD86" s="16">
        <f t="shared" si="6"/>
        <v>0</v>
      </c>
      <c r="AE86" s="16">
        <f t="shared" si="7"/>
        <v>0</v>
      </c>
      <c r="AF86" s="16">
        <f t="shared" si="8"/>
        <v>0</v>
      </c>
      <c r="AG86" s="16">
        <f t="shared" si="9"/>
        <v>0</v>
      </c>
      <c r="AH86" s="16">
        <f t="shared" si="10"/>
        <v>0</v>
      </c>
      <c r="AI86" s="15">
        <f t="shared" si="11"/>
        <v>0</v>
      </c>
    </row>
    <row r="87" spans="1:35" ht="24.75" customHeight="1">
      <c r="A87" s="12">
        <v>1399</v>
      </c>
      <c r="B87" s="12">
        <v>4</v>
      </c>
      <c r="C87" s="12" t="s">
        <v>364</v>
      </c>
      <c r="D87" s="33" t="s">
        <v>365</v>
      </c>
      <c r="E87" s="8">
        <v>47</v>
      </c>
      <c r="F87" s="8">
        <v>45</v>
      </c>
      <c r="G87" s="8">
        <v>2</v>
      </c>
      <c r="H87" s="8">
        <v>1079</v>
      </c>
      <c r="I87" s="8">
        <v>937</v>
      </c>
      <c r="J87" s="8">
        <v>142</v>
      </c>
      <c r="K87" s="8">
        <v>931</v>
      </c>
      <c r="L87" s="8">
        <v>141</v>
      </c>
      <c r="M87" s="8">
        <v>7</v>
      </c>
      <c r="N87" s="8">
        <v>1</v>
      </c>
      <c r="O87" s="8">
        <v>542231</v>
      </c>
      <c r="P87" s="8">
        <v>7127535</v>
      </c>
      <c r="Q87" s="8">
        <v>514507</v>
      </c>
      <c r="R87" s="8">
        <v>10254928</v>
      </c>
      <c r="S87" s="8">
        <v>9648994</v>
      </c>
      <c r="T87" s="8">
        <v>0</v>
      </c>
      <c r="U87" s="8">
        <v>0</v>
      </c>
      <c r="V87" s="8">
        <v>7193895</v>
      </c>
      <c r="W87" s="8">
        <v>10320539</v>
      </c>
      <c r="X87" s="8">
        <v>3126643</v>
      </c>
      <c r="Y87" s="8">
        <v>3617</v>
      </c>
      <c r="Z87" s="8">
        <v>219302</v>
      </c>
      <c r="AA87" s="8">
        <v>1985</v>
      </c>
      <c r="AB87" s="8">
        <v>1946178</v>
      </c>
      <c r="AC87" s="8">
        <v>657718</v>
      </c>
      <c r="AD87" s="16">
        <f t="shared" si="6"/>
        <v>0</v>
      </c>
      <c r="AE87" s="16">
        <f t="shared" si="7"/>
        <v>0</v>
      </c>
      <c r="AF87" s="16">
        <f t="shared" si="8"/>
        <v>-1</v>
      </c>
      <c r="AG87" s="16">
        <f t="shared" si="9"/>
        <v>0</v>
      </c>
      <c r="AH87" s="16">
        <f t="shared" si="10"/>
        <v>-1</v>
      </c>
      <c r="AI87" s="15">
        <f t="shared" si="11"/>
        <v>1</v>
      </c>
    </row>
    <row r="88" spans="1:35" ht="24.75" customHeight="1">
      <c r="A88" s="12">
        <v>1399</v>
      </c>
      <c r="B88" s="12">
        <v>4</v>
      </c>
      <c r="C88" s="12" t="s">
        <v>366</v>
      </c>
      <c r="D88" s="33" t="s">
        <v>367</v>
      </c>
      <c r="E88" s="8">
        <v>286</v>
      </c>
      <c r="F88" s="8">
        <v>286</v>
      </c>
      <c r="G88" s="8">
        <v>0</v>
      </c>
      <c r="H88" s="8">
        <v>6137</v>
      </c>
      <c r="I88" s="8">
        <v>5310</v>
      </c>
      <c r="J88" s="8">
        <v>828</v>
      </c>
      <c r="K88" s="8">
        <v>5192</v>
      </c>
      <c r="L88" s="8">
        <v>817</v>
      </c>
      <c r="M88" s="8">
        <v>117</v>
      </c>
      <c r="N88" s="8">
        <v>10</v>
      </c>
      <c r="O88" s="8">
        <v>3122164</v>
      </c>
      <c r="P88" s="8">
        <v>35201055</v>
      </c>
      <c r="Q88" s="8">
        <v>1646158</v>
      </c>
      <c r="R88" s="8">
        <v>53036430</v>
      </c>
      <c r="S88" s="8">
        <v>52335760</v>
      </c>
      <c r="T88" s="8">
        <v>3043100</v>
      </c>
      <c r="U88" s="8">
        <v>16479</v>
      </c>
      <c r="V88" s="8">
        <v>35795787</v>
      </c>
      <c r="W88" s="8">
        <v>53572144</v>
      </c>
      <c r="X88" s="8">
        <v>17776357</v>
      </c>
      <c r="Y88" s="8">
        <v>3443</v>
      </c>
      <c r="Z88" s="8">
        <v>846025</v>
      </c>
      <c r="AA88" s="8">
        <v>80112</v>
      </c>
      <c r="AB88" s="8">
        <v>3952429</v>
      </c>
      <c r="AC88" s="8">
        <v>843690</v>
      </c>
      <c r="AD88" s="16">
        <f t="shared" si="6"/>
        <v>0</v>
      </c>
      <c r="AE88" s="16">
        <f t="shared" si="7"/>
        <v>-1</v>
      </c>
      <c r="AF88" s="16">
        <f t="shared" si="8"/>
        <v>1</v>
      </c>
      <c r="AG88" s="16">
        <f t="shared" si="9"/>
        <v>1</v>
      </c>
      <c r="AH88" s="16">
        <f t="shared" si="10"/>
        <v>1</v>
      </c>
      <c r="AI88" s="15">
        <f t="shared" si="11"/>
        <v>0</v>
      </c>
    </row>
    <row r="89" spans="1:35" ht="24.75" customHeight="1">
      <c r="A89" s="12">
        <v>1399</v>
      </c>
      <c r="B89" s="12">
        <v>4</v>
      </c>
      <c r="C89" s="12" t="s">
        <v>368</v>
      </c>
      <c r="D89" s="33" t="s">
        <v>369</v>
      </c>
      <c r="E89" s="8">
        <v>234</v>
      </c>
      <c r="F89" s="8">
        <v>234</v>
      </c>
      <c r="G89" s="8">
        <v>0</v>
      </c>
      <c r="H89" s="8">
        <v>4935</v>
      </c>
      <c r="I89" s="8">
        <v>3413</v>
      </c>
      <c r="J89" s="8">
        <v>1521</v>
      </c>
      <c r="K89" s="8">
        <v>3322</v>
      </c>
      <c r="L89" s="8">
        <v>1486</v>
      </c>
      <c r="M89" s="8">
        <v>91</v>
      </c>
      <c r="N89" s="8">
        <v>35</v>
      </c>
      <c r="O89" s="8">
        <v>2060488</v>
      </c>
      <c r="P89" s="8">
        <v>13057878</v>
      </c>
      <c r="Q89" s="8">
        <v>2851187</v>
      </c>
      <c r="R89" s="8">
        <v>19698039</v>
      </c>
      <c r="S89" s="8">
        <v>19011384</v>
      </c>
      <c r="T89" s="8">
        <v>176820</v>
      </c>
      <c r="U89" s="8">
        <v>1058</v>
      </c>
      <c r="V89" s="8">
        <v>13363044</v>
      </c>
      <c r="W89" s="8">
        <v>20455696</v>
      </c>
      <c r="X89" s="8">
        <v>7092652</v>
      </c>
      <c r="Y89" s="8">
        <v>15973</v>
      </c>
      <c r="Z89" s="8">
        <v>409378</v>
      </c>
      <c r="AA89" s="8">
        <v>77033</v>
      </c>
      <c r="AB89" s="8">
        <v>2086550</v>
      </c>
      <c r="AC89" s="8">
        <v>607337</v>
      </c>
      <c r="AD89" s="16">
        <f t="shared" si="6"/>
        <v>0</v>
      </c>
      <c r="AE89" s="16">
        <f t="shared" si="7"/>
        <v>1</v>
      </c>
      <c r="AF89" s="16">
        <f t="shared" si="8"/>
        <v>0</v>
      </c>
      <c r="AG89" s="16">
        <f t="shared" si="9"/>
        <v>0</v>
      </c>
      <c r="AH89" s="16">
        <f t="shared" si="10"/>
        <v>1</v>
      </c>
      <c r="AI89" s="15">
        <f t="shared" si="11"/>
        <v>0</v>
      </c>
    </row>
    <row r="90" spans="1:35" ht="24.75" customHeight="1">
      <c r="A90" s="12">
        <v>1399</v>
      </c>
      <c r="B90" s="12">
        <v>4</v>
      </c>
      <c r="C90" s="12" t="s">
        <v>370</v>
      </c>
      <c r="D90" s="33" t="s">
        <v>371</v>
      </c>
      <c r="E90" s="8">
        <v>115</v>
      </c>
      <c r="F90" s="8">
        <v>115</v>
      </c>
      <c r="G90" s="8">
        <v>0</v>
      </c>
      <c r="H90" s="8">
        <v>1966</v>
      </c>
      <c r="I90" s="8">
        <v>1615</v>
      </c>
      <c r="J90" s="8">
        <v>352</v>
      </c>
      <c r="K90" s="8">
        <v>1554</v>
      </c>
      <c r="L90" s="8">
        <v>349</v>
      </c>
      <c r="M90" s="8">
        <v>61</v>
      </c>
      <c r="N90" s="8">
        <v>3</v>
      </c>
      <c r="O90" s="8">
        <v>988585</v>
      </c>
      <c r="P90" s="8">
        <v>8693855</v>
      </c>
      <c r="Q90" s="8">
        <v>446791</v>
      </c>
      <c r="R90" s="8">
        <v>13091648</v>
      </c>
      <c r="S90" s="8">
        <v>12387789</v>
      </c>
      <c r="T90" s="8">
        <v>545306</v>
      </c>
      <c r="U90" s="8">
        <v>2924</v>
      </c>
      <c r="V90" s="8">
        <v>8940809</v>
      </c>
      <c r="W90" s="8">
        <v>13224188</v>
      </c>
      <c r="X90" s="8">
        <v>4283380</v>
      </c>
      <c r="Y90" s="8">
        <v>10041</v>
      </c>
      <c r="Z90" s="8">
        <v>269780</v>
      </c>
      <c r="AA90" s="8">
        <v>28887</v>
      </c>
      <c r="AB90" s="8">
        <v>2625944</v>
      </c>
      <c r="AC90" s="8">
        <v>596806</v>
      </c>
      <c r="AD90" s="16">
        <f t="shared" si="6"/>
        <v>0</v>
      </c>
      <c r="AE90" s="16">
        <f t="shared" si="7"/>
        <v>-1</v>
      </c>
      <c r="AF90" s="16">
        <f t="shared" si="8"/>
        <v>0</v>
      </c>
      <c r="AG90" s="16">
        <f t="shared" si="9"/>
        <v>0</v>
      </c>
      <c r="AH90" s="16">
        <f t="shared" si="10"/>
        <v>-1</v>
      </c>
      <c r="AI90" s="15">
        <f t="shared" si="11"/>
        <v>-1</v>
      </c>
    </row>
    <row r="91" spans="1:35" ht="24.75" customHeight="1">
      <c r="A91" s="12">
        <v>1399</v>
      </c>
      <c r="B91" s="12">
        <v>3</v>
      </c>
      <c r="C91" s="12" t="s">
        <v>372</v>
      </c>
      <c r="D91" s="33" t="s">
        <v>373</v>
      </c>
      <c r="E91" s="8">
        <v>34</v>
      </c>
      <c r="F91" s="8">
        <v>34</v>
      </c>
      <c r="G91" s="8">
        <v>0</v>
      </c>
      <c r="H91" s="8">
        <v>784</v>
      </c>
      <c r="I91" s="8">
        <v>718</v>
      </c>
      <c r="J91" s="8">
        <v>67</v>
      </c>
      <c r="K91" s="8">
        <v>701</v>
      </c>
      <c r="L91" s="8">
        <v>66</v>
      </c>
      <c r="M91" s="8">
        <v>16</v>
      </c>
      <c r="N91" s="8">
        <v>1</v>
      </c>
      <c r="O91" s="8">
        <v>328197</v>
      </c>
      <c r="P91" s="8">
        <v>6800991</v>
      </c>
      <c r="Q91" s="8">
        <v>800</v>
      </c>
      <c r="R91" s="8">
        <v>8259027</v>
      </c>
      <c r="S91" s="8">
        <v>8101338</v>
      </c>
      <c r="T91" s="8">
        <v>207757</v>
      </c>
      <c r="U91" s="8">
        <v>1424</v>
      </c>
      <c r="V91" s="8">
        <v>6895952</v>
      </c>
      <c r="W91" s="8">
        <v>8320186</v>
      </c>
      <c r="X91" s="8">
        <v>1424234</v>
      </c>
      <c r="Y91" s="8">
        <v>149</v>
      </c>
      <c r="Z91" s="8">
        <v>56938</v>
      </c>
      <c r="AA91" s="8">
        <v>5325</v>
      </c>
      <c r="AB91" s="8">
        <v>389722</v>
      </c>
      <c r="AC91" s="8">
        <v>381321</v>
      </c>
      <c r="AD91" s="16">
        <f t="shared" si="6"/>
        <v>0</v>
      </c>
      <c r="AE91" s="16">
        <f t="shared" si="7"/>
        <v>-1</v>
      </c>
      <c r="AF91" s="16">
        <f t="shared" si="8"/>
        <v>1</v>
      </c>
      <c r="AG91" s="16">
        <f t="shared" si="9"/>
        <v>0</v>
      </c>
      <c r="AH91" s="16">
        <f t="shared" si="10"/>
        <v>0</v>
      </c>
      <c r="AI91" s="15">
        <f t="shared" si="11"/>
        <v>0</v>
      </c>
    </row>
    <row r="92" spans="1:35" ht="24.75" customHeight="1">
      <c r="A92" s="12">
        <v>1399</v>
      </c>
      <c r="B92" s="12">
        <v>4</v>
      </c>
      <c r="C92" s="12" t="s">
        <v>374</v>
      </c>
      <c r="D92" s="33" t="s">
        <v>373</v>
      </c>
      <c r="E92" s="8">
        <v>34</v>
      </c>
      <c r="F92" s="8">
        <v>34</v>
      </c>
      <c r="G92" s="8">
        <v>0</v>
      </c>
      <c r="H92" s="8">
        <v>784</v>
      </c>
      <c r="I92" s="8">
        <v>718</v>
      </c>
      <c r="J92" s="8">
        <v>67</v>
      </c>
      <c r="K92" s="8">
        <v>701</v>
      </c>
      <c r="L92" s="8">
        <v>66</v>
      </c>
      <c r="M92" s="8">
        <v>16</v>
      </c>
      <c r="N92" s="8">
        <v>1</v>
      </c>
      <c r="O92" s="8">
        <v>328197</v>
      </c>
      <c r="P92" s="8">
        <v>6800991</v>
      </c>
      <c r="Q92" s="8">
        <v>800</v>
      </c>
      <c r="R92" s="8">
        <v>8259027</v>
      </c>
      <c r="S92" s="8">
        <v>8101338</v>
      </c>
      <c r="T92" s="8">
        <v>207757</v>
      </c>
      <c r="U92" s="8">
        <v>1424</v>
      </c>
      <c r="V92" s="8">
        <v>6895952</v>
      </c>
      <c r="W92" s="8">
        <v>8320186</v>
      </c>
      <c r="X92" s="8">
        <v>1424234</v>
      </c>
      <c r="Y92" s="8">
        <v>149</v>
      </c>
      <c r="Z92" s="8">
        <v>56938</v>
      </c>
      <c r="AA92" s="8">
        <v>5325</v>
      </c>
      <c r="AB92" s="8">
        <v>389722</v>
      </c>
      <c r="AC92" s="8">
        <v>381321</v>
      </c>
      <c r="AD92" s="16">
        <f t="shared" si="6"/>
        <v>0</v>
      </c>
      <c r="AE92" s="16">
        <f t="shared" si="7"/>
        <v>-1</v>
      </c>
      <c r="AF92" s="16">
        <f t="shared" si="8"/>
        <v>1</v>
      </c>
      <c r="AG92" s="16">
        <f t="shared" si="9"/>
        <v>0</v>
      </c>
      <c r="AH92" s="16">
        <f t="shared" si="10"/>
        <v>0</v>
      </c>
      <c r="AI92" s="15">
        <f t="shared" si="11"/>
        <v>0</v>
      </c>
    </row>
    <row r="93" spans="1:35" ht="24.75" customHeight="1">
      <c r="A93" s="12">
        <v>1399</v>
      </c>
      <c r="B93" s="12">
        <v>2</v>
      </c>
      <c r="C93" s="12" t="s">
        <v>375</v>
      </c>
      <c r="D93" s="33" t="s">
        <v>376</v>
      </c>
      <c r="E93" s="8">
        <v>171</v>
      </c>
      <c r="F93" s="8">
        <v>171</v>
      </c>
      <c r="G93" s="8">
        <v>0</v>
      </c>
      <c r="H93" s="8">
        <v>3649</v>
      </c>
      <c r="I93" s="8">
        <v>2576</v>
      </c>
      <c r="J93" s="8">
        <v>1074</v>
      </c>
      <c r="K93" s="8">
        <v>2515</v>
      </c>
      <c r="L93" s="8">
        <v>1040</v>
      </c>
      <c r="M93" s="8">
        <v>60</v>
      </c>
      <c r="N93" s="8">
        <v>34</v>
      </c>
      <c r="O93" s="8">
        <v>1689948</v>
      </c>
      <c r="P93" s="8">
        <v>10919278</v>
      </c>
      <c r="Q93" s="8">
        <v>1983287</v>
      </c>
      <c r="R93" s="8">
        <v>18771376</v>
      </c>
      <c r="S93" s="8">
        <v>18816742</v>
      </c>
      <c r="T93" s="8">
        <v>1013213</v>
      </c>
      <c r="U93" s="8">
        <v>4613</v>
      </c>
      <c r="V93" s="8">
        <v>11179332</v>
      </c>
      <c r="W93" s="8">
        <v>18851092</v>
      </c>
      <c r="X93" s="8">
        <v>7671760</v>
      </c>
      <c r="Y93" s="8">
        <v>2500</v>
      </c>
      <c r="Z93" s="8">
        <v>447164</v>
      </c>
      <c r="AA93" s="8">
        <v>37482</v>
      </c>
      <c r="AB93" s="8">
        <v>924256</v>
      </c>
      <c r="AC93" s="8">
        <v>644559</v>
      </c>
      <c r="AD93" s="16">
        <f t="shared" si="6"/>
        <v>0</v>
      </c>
      <c r="AE93" s="16">
        <f t="shared" si="7"/>
        <v>-1</v>
      </c>
      <c r="AF93" s="16">
        <f t="shared" si="8"/>
        <v>1</v>
      </c>
      <c r="AG93" s="16">
        <f t="shared" si="9"/>
        <v>0</v>
      </c>
      <c r="AH93" s="16">
        <f t="shared" si="10"/>
        <v>0</v>
      </c>
      <c r="AI93" s="15">
        <f t="shared" si="11"/>
        <v>0</v>
      </c>
    </row>
    <row r="94" spans="1:35" ht="24.75" customHeight="1">
      <c r="A94" s="12">
        <v>1399</v>
      </c>
      <c r="B94" s="12">
        <v>3</v>
      </c>
      <c r="C94" s="12" t="s">
        <v>377</v>
      </c>
      <c r="D94" s="33" t="s">
        <v>376</v>
      </c>
      <c r="E94" s="8">
        <v>171</v>
      </c>
      <c r="F94" s="8">
        <v>171</v>
      </c>
      <c r="G94" s="8">
        <v>0</v>
      </c>
      <c r="H94" s="8">
        <v>3649</v>
      </c>
      <c r="I94" s="8">
        <v>2576</v>
      </c>
      <c r="J94" s="8">
        <v>1074</v>
      </c>
      <c r="K94" s="8">
        <v>2515</v>
      </c>
      <c r="L94" s="8">
        <v>1040</v>
      </c>
      <c r="M94" s="8">
        <v>60</v>
      </c>
      <c r="N94" s="8">
        <v>34</v>
      </c>
      <c r="O94" s="8">
        <v>1689948</v>
      </c>
      <c r="P94" s="8">
        <v>10919278</v>
      </c>
      <c r="Q94" s="8">
        <v>1983287</v>
      </c>
      <c r="R94" s="8">
        <v>18771376</v>
      </c>
      <c r="S94" s="8">
        <v>18816742</v>
      </c>
      <c r="T94" s="8">
        <v>1013213</v>
      </c>
      <c r="U94" s="8">
        <v>4613</v>
      </c>
      <c r="V94" s="8">
        <v>11179332</v>
      </c>
      <c r="W94" s="8">
        <v>18851092</v>
      </c>
      <c r="X94" s="8">
        <v>7671760</v>
      </c>
      <c r="Y94" s="8">
        <v>2500</v>
      </c>
      <c r="Z94" s="8">
        <v>447164</v>
      </c>
      <c r="AA94" s="8">
        <v>37482</v>
      </c>
      <c r="AB94" s="8">
        <v>924256</v>
      </c>
      <c r="AC94" s="8">
        <v>644559</v>
      </c>
      <c r="AD94" s="16">
        <f t="shared" si="6"/>
        <v>0</v>
      </c>
      <c r="AE94" s="16">
        <f t="shared" si="7"/>
        <v>-1</v>
      </c>
      <c r="AF94" s="16">
        <f t="shared" si="8"/>
        <v>1</v>
      </c>
      <c r="AG94" s="16">
        <f t="shared" si="9"/>
        <v>0</v>
      </c>
      <c r="AH94" s="16">
        <f t="shared" si="10"/>
        <v>0</v>
      </c>
      <c r="AI94" s="15">
        <f t="shared" si="11"/>
        <v>0</v>
      </c>
    </row>
    <row r="95" spans="1:35" ht="24.75" customHeight="1">
      <c r="A95" s="12">
        <v>1399</v>
      </c>
      <c r="B95" s="12">
        <v>4</v>
      </c>
      <c r="C95" s="12" t="s">
        <v>378</v>
      </c>
      <c r="D95" s="33" t="s">
        <v>376</v>
      </c>
      <c r="E95" s="8">
        <v>171</v>
      </c>
      <c r="F95" s="8">
        <v>171</v>
      </c>
      <c r="G95" s="8">
        <v>0</v>
      </c>
      <c r="H95" s="8">
        <v>3649</v>
      </c>
      <c r="I95" s="8">
        <v>2576</v>
      </c>
      <c r="J95" s="8">
        <v>1074</v>
      </c>
      <c r="K95" s="8">
        <v>2515</v>
      </c>
      <c r="L95" s="8">
        <v>1040</v>
      </c>
      <c r="M95" s="8">
        <v>60</v>
      </c>
      <c r="N95" s="8">
        <v>34</v>
      </c>
      <c r="O95" s="8">
        <v>1689948</v>
      </c>
      <c r="P95" s="8">
        <v>10919278</v>
      </c>
      <c r="Q95" s="8">
        <v>1983287</v>
      </c>
      <c r="R95" s="8">
        <v>18771376</v>
      </c>
      <c r="S95" s="8">
        <v>18816742</v>
      </c>
      <c r="T95" s="8">
        <v>1013213</v>
      </c>
      <c r="U95" s="8">
        <v>4613</v>
      </c>
      <c r="V95" s="8">
        <v>11179332</v>
      </c>
      <c r="W95" s="8">
        <v>18851092</v>
      </c>
      <c r="X95" s="8">
        <v>7671760</v>
      </c>
      <c r="Y95" s="8">
        <v>2500</v>
      </c>
      <c r="Z95" s="8">
        <v>447164</v>
      </c>
      <c r="AA95" s="8">
        <v>37482</v>
      </c>
      <c r="AB95" s="8">
        <v>924256</v>
      </c>
      <c r="AC95" s="8">
        <v>644559</v>
      </c>
      <c r="AD95" s="16">
        <f t="shared" si="6"/>
        <v>0</v>
      </c>
      <c r="AE95" s="16">
        <f t="shared" si="7"/>
        <v>-1</v>
      </c>
      <c r="AF95" s="16">
        <f t="shared" si="8"/>
        <v>1</v>
      </c>
      <c r="AG95" s="16">
        <f t="shared" si="9"/>
        <v>0</v>
      </c>
      <c r="AH95" s="16">
        <f t="shared" si="10"/>
        <v>0</v>
      </c>
      <c r="AI95" s="15">
        <f t="shared" si="11"/>
        <v>0</v>
      </c>
    </row>
    <row r="96" spans="1:35" ht="24.75" customHeight="1">
      <c r="A96" s="12">
        <v>1399</v>
      </c>
      <c r="B96" s="12">
        <v>2</v>
      </c>
      <c r="C96" s="12" t="s">
        <v>379</v>
      </c>
      <c r="D96" s="33" t="s">
        <v>380</v>
      </c>
      <c r="E96" s="8">
        <v>2227</v>
      </c>
      <c r="F96" s="8">
        <v>2223</v>
      </c>
      <c r="G96" s="8">
        <v>5</v>
      </c>
      <c r="H96" s="8">
        <v>46104</v>
      </c>
      <c r="I96" s="8">
        <v>39738</v>
      </c>
      <c r="J96" s="8">
        <v>6366</v>
      </c>
      <c r="K96" s="8">
        <v>38640</v>
      </c>
      <c r="L96" s="8">
        <v>6309</v>
      </c>
      <c r="M96" s="8">
        <v>1098</v>
      </c>
      <c r="N96" s="8">
        <v>57</v>
      </c>
      <c r="O96" s="8">
        <v>20382450</v>
      </c>
      <c r="P96" s="8">
        <v>300734984</v>
      </c>
      <c r="Q96" s="8">
        <v>9618099</v>
      </c>
      <c r="R96" s="8">
        <v>424686917</v>
      </c>
      <c r="S96" s="8">
        <v>415309080</v>
      </c>
      <c r="T96" s="8">
        <v>16170015</v>
      </c>
      <c r="U96" s="8">
        <v>78533</v>
      </c>
      <c r="V96" s="8">
        <v>306886277</v>
      </c>
      <c r="W96" s="8">
        <v>431088064</v>
      </c>
      <c r="X96" s="8">
        <v>124201787</v>
      </c>
      <c r="Y96" s="8">
        <v>389047</v>
      </c>
      <c r="Z96" s="8">
        <v>4180524</v>
      </c>
      <c r="AA96" s="8">
        <v>882761</v>
      </c>
      <c r="AB96" s="8">
        <v>19601969</v>
      </c>
      <c r="AC96" s="8">
        <v>15474333</v>
      </c>
      <c r="AD96" s="16">
        <f t="shared" si="6"/>
        <v>-1</v>
      </c>
      <c r="AE96" s="16">
        <f t="shared" si="7"/>
        <v>0</v>
      </c>
      <c r="AF96" s="16">
        <f t="shared" si="8"/>
        <v>0</v>
      </c>
      <c r="AG96" s="16">
        <f t="shared" si="9"/>
        <v>0</v>
      </c>
      <c r="AH96" s="16">
        <f t="shared" si="10"/>
        <v>0</v>
      </c>
      <c r="AI96" s="15">
        <f t="shared" si="11"/>
        <v>0</v>
      </c>
    </row>
    <row r="97" spans="1:35" ht="24.75" customHeight="1">
      <c r="A97" s="12">
        <v>1399</v>
      </c>
      <c r="B97" s="12">
        <v>3</v>
      </c>
      <c r="C97" s="12" t="s">
        <v>381</v>
      </c>
      <c r="D97" s="33" t="s">
        <v>382</v>
      </c>
      <c r="E97" s="8">
        <v>154</v>
      </c>
      <c r="F97" s="8">
        <v>154</v>
      </c>
      <c r="G97" s="8">
        <v>0</v>
      </c>
      <c r="H97" s="8">
        <v>3365</v>
      </c>
      <c r="I97" s="8">
        <v>2794</v>
      </c>
      <c r="J97" s="8">
        <v>572</v>
      </c>
      <c r="K97" s="8">
        <v>2733</v>
      </c>
      <c r="L97" s="8">
        <v>571</v>
      </c>
      <c r="M97" s="8">
        <v>61</v>
      </c>
      <c r="N97" s="8">
        <v>1</v>
      </c>
      <c r="O97" s="8">
        <v>1522908</v>
      </c>
      <c r="P97" s="8">
        <v>9853912</v>
      </c>
      <c r="Q97" s="8">
        <v>144125</v>
      </c>
      <c r="R97" s="8">
        <v>16417706</v>
      </c>
      <c r="S97" s="8">
        <v>16173814</v>
      </c>
      <c r="T97" s="8">
        <v>729504</v>
      </c>
      <c r="U97" s="8">
        <v>3830</v>
      </c>
      <c r="V97" s="8">
        <v>10081607</v>
      </c>
      <c r="W97" s="8">
        <v>16452837</v>
      </c>
      <c r="X97" s="8">
        <v>6371230</v>
      </c>
      <c r="Y97" s="8">
        <v>3315</v>
      </c>
      <c r="Z97" s="8">
        <v>178066</v>
      </c>
      <c r="AA97" s="8">
        <v>49113</v>
      </c>
      <c r="AB97" s="8">
        <v>303991</v>
      </c>
      <c r="AC97" s="8">
        <v>157671</v>
      </c>
      <c r="AD97" s="16">
        <f t="shared" si="6"/>
        <v>0</v>
      </c>
      <c r="AE97" s="16">
        <f t="shared" si="7"/>
        <v>-1</v>
      </c>
      <c r="AF97" s="16">
        <f t="shared" si="8"/>
        <v>0</v>
      </c>
      <c r="AG97" s="16">
        <f t="shared" si="9"/>
        <v>0</v>
      </c>
      <c r="AH97" s="16">
        <f t="shared" si="10"/>
        <v>-1</v>
      </c>
      <c r="AI97" s="15">
        <f t="shared" si="11"/>
        <v>0</v>
      </c>
    </row>
    <row r="98" spans="1:35" ht="24.75" customHeight="1">
      <c r="A98" s="12">
        <v>1399</v>
      </c>
      <c r="B98" s="12">
        <v>4</v>
      </c>
      <c r="C98" s="12" t="s">
        <v>383</v>
      </c>
      <c r="D98" s="33" t="s">
        <v>384</v>
      </c>
      <c r="E98" s="8">
        <v>22</v>
      </c>
      <c r="F98" s="8">
        <v>22</v>
      </c>
      <c r="G98" s="8">
        <v>0</v>
      </c>
      <c r="H98" s="8">
        <v>381</v>
      </c>
      <c r="I98" s="8">
        <v>306</v>
      </c>
      <c r="J98" s="8">
        <v>74</v>
      </c>
      <c r="K98" s="8">
        <v>303</v>
      </c>
      <c r="L98" s="8">
        <v>74</v>
      </c>
      <c r="M98" s="8">
        <v>3</v>
      </c>
      <c r="N98" s="8">
        <v>0</v>
      </c>
      <c r="O98" s="8">
        <v>146480</v>
      </c>
      <c r="P98" s="8">
        <v>751555</v>
      </c>
      <c r="Q98" s="8">
        <v>22860</v>
      </c>
      <c r="R98" s="8">
        <v>1568067</v>
      </c>
      <c r="S98" s="8">
        <v>1526033</v>
      </c>
      <c r="T98" s="8">
        <v>0</v>
      </c>
      <c r="U98" s="8">
        <v>0</v>
      </c>
      <c r="V98" s="8">
        <v>780180</v>
      </c>
      <c r="W98" s="8">
        <v>1568499</v>
      </c>
      <c r="X98" s="8">
        <v>788320</v>
      </c>
      <c r="Y98" s="8">
        <v>0</v>
      </c>
      <c r="Z98" s="8">
        <v>8273</v>
      </c>
      <c r="AA98" s="8">
        <v>2159</v>
      </c>
      <c r="AB98" s="8">
        <v>78933</v>
      </c>
      <c r="AC98" s="8">
        <v>11361</v>
      </c>
      <c r="AD98" s="16">
        <f t="shared" si="6"/>
        <v>0</v>
      </c>
      <c r="AE98" s="16">
        <f t="shared" si="7"/>
        <v>1</v>
      </c>
      <c r="AF98" s="16">
        <f t="shared" si="8"/>
        <v>0</v>
      </c>
      <c r="AG98" s="16">
        <f t="shared" si="9"/>
        <v>0</v>
      </c>
      <c r="AH98" s="16">
        <f t="shared" si="10"/>
        <v>1</v>
      </c>
      <c r="AI98" s="15">
        <f t="shared" si="11"/>
        <v>-1</v>
      </c>
    </row>
    <row r="99" spans="1:35" ht="24.75" customHeight="1">
      <c r="A99" s="12">
        <v>1399</v>
      </c>
      <c r="B99" s="12">
        <v>4</v>
      </c>
      <c r="C99" s="12" t="s">
        <v>385</v>
      </c>
      <c r="D99" s="33" t="s">
        <v>386</v>
      </c>
      <c r="E99" s="8">
        <v>132</v>
      </c>
      <c r="F99" s="8">
        <v>132</v>
      </c>
      <c r="G99" s="8">
        <v>0</v>
      </c>
      <c r="H99" s="8">
        <v>2985</v>
      </c>
      <c r="I99" s="8">
        <v>2487</v>
      </c>
      <c r="J99" s="8">
        <v>497</v>
      </c>
      <c r="K99" s="8">
        <v>2430</v>
      </c>
      <c r="L99" s="8">
        <v>496</v>
      </c>
      <c r="M99" s="8">
        <v>58</v>
      </c>
      <c r="N99" s="8">
        <v>1</v>
      </c>
      <c r="O99" s="8">
        <v>1376427</v>
      </c>
      <c r="P99" s="8">
        <v>9102356</v>
      </c>
      <c r="Q99" s="8">
        <v>121265</v>
      </c>
      <c r="R99" s="8">
        <v>14849640</v>
      </c>
      <c r="S99" s="8">
        <v>14647781</v>
      </c>
      <c r="T99" s="8">
        <v>729504</v>
      </c>
      <c r="U99" s="8">
        <v>3830</v>
      </c>
      <c r="V99" s="8">
        <v>9301427</v>
      </c>
      <c r="W99" s="8">
        <v>14884337</v>
      </c>
      <c r="X99" s="8">
        <v>5582910</v>
      </c>
      <c r="Y99" s="8">
        <v>3315</v>
      </c>
      <c r="Z99" s="8">
        <v>169792</v>
      </c>
      <c r="AA99" s="8">
        <v>46954</v>
      </c>
      <c r="AB99" s="8">
        <v>225057</v>
      </c>
      <c r="AC99" s="8">
        <v>146310</v>
      </c>
      <c r="AD99" s="16">
        <f t="shared" si="6"/>
        <v>0</v>
      </c>
      <c r="AE99" s="16">
        <f t="shared" si="7"/>
        <v>1</v>
      </c>
      <c r="AF99" s="16">
        <f t="shared" si="8"/>
        <v>-1</v>
      </c>
      <c r="AG99" s="16">
        <f t="shared" si="9"/>
        <v>0</v>
      </c>
      <c r="AH99" s="16">
        <f t="shared" si="10"/>
        <v>0</v>
      </c>
      <c r="AI99" s="15">
        <f t="shared" si="11"/>
        <v>0</v>
      </c>
    </row>
    <row r="100" spans="1:35" ht="24.75" customHeight="1">
      <c r="A100" s="12">
        <v>1399</v>
      </c>
      <c r="B100" s="12">
        <v>3</v>
      </c>
      <c r="C100" s="12" t="s">
        <v>387</v>
      </c>
      <c r="D100" s="33" t="s">
        <v>388</v>
      </c>
      <c r="E100" s="8">
        <v>2073</v>
      </c>
      <c r="F100" s="8">
        <v>2069</v>
      </c>
      <c r="G100" s="8">
        <v>5</v>
      </c>
      <c r="H100" s="8">
        <v>42739</v>
      </c>
      <c r="I100" s="8">
        <v>36944</v>
      </c>
      <c r="J100" s="8">
        <v>5794</v>
      </c>
      <c r="K100" s="8">
        <v>35907</v>
      </c>
      <c r="L100" s="8">
        <v>5738</v>
      </c>
      <c r="M100" s="8">
        <v>1037</v>
      </c>
      <c r="N100" s="8">
        <v>56</v>
      </c>
      <c r="O100" s="8">
        <v>18859542</v>
      </c>
      <c r="P100" s="8">
        <v>290881072</v>
      </c>
      <c r="Q100" s="8">
        <v>9473974</v>
      </c>
      <c r="R100" s="8">
        <v>408269211</v>
      </c>
      <c r="S100" s="8">
        <v>399135265</v>
      </c>
      <c r="T100" s="8">
        <v>15440512</v>
      </c>
      <c r="U100" s="8">
        <v>74703</v>
      </c>
      <c r="V100" s="8">
        <v>296804670</v>
      </c>
      <c r="W100" s="8">
        <v>414635227</v>
      </c>
      <c r="X100" s="8">
        <v>117830558</v>
      </c>
      <c r="Y100" s="8">
        <v>385733</v>
      </c>
      <c r="Z100" s="8">
        <v>4002459</v>
      </c>
      <c r="AA100" s="8">
        <v>833648</v>
      </c>
      <c r="AB100" s="8">
        <v>19297978</v>
      </c>
      <c r="AC100" s="8">
        <v>15316663</v>
      </c>
      <c r="AD100" s="16">
        <f t="shared" si="6"/>
        <v>-1</v>
      </c>
      <c r="AE100" s="16">
        <f t="shared" si="7"/>
        <v>1</v>
      </c>
      <c r="AF100" s="16">
        <f t="shared" si="8"/>
        <v>0</v>
      </c>
      <c r="AG100" s="16">
        <f t="shared" si="9"/>
        <v>0</v>
      </c>
      <c r="AH100" s="16">
        <f t="shared" si="10"/>
        <v>1</v>
      </c>
      <c r="AI100" s="15">
        <f t="shared" si="11"/>
        <v>-1</v>
      </c>
    </row>
    <row r="101" spans="1:35" ht="24.75" customHeight="1">
      <c r="A101" s="12">
        <v>1399</v>
      </c>
      <c r="B101" s="12">
        <v>4</v>
      </c>
      <c r="C101" s="12" t="s">
        <v>389</v>
      </c>
      <c r="D101" s="33" t="s">
        <v>388</v>
      </c>
      <c r="E101" s="8">
        <v>2073</v>
      </c>
      <c r="F101" s="8">
        <v>2069</v>
      </c>
      <c r="G101" s="8">
        <v>5</v>
      </c>
      <c r="H101" s="8">
        <v>42739</v>
      </c>
      <c r="I101" s="8">
        <v>36944</v>
      </c>
      <c r="J101" s="8">
        <v>5794</v>
      </c>
      <c r="K101" s="8">
        <v>35907</v>
      </c>
      <c r="L101" s="8">
        <v>5738</v>
      </c>
      <c r="M101" s="8">
        <v>1037</v>
      </c>
      <c r="N101" s="8">
        <v>56</v>
      </c>
      <c r="O101" s="8">
        <v>18859542</v>
      </c>
      <c r="P101" s="8">
        <v>290881072</v>
      </c>
      <c r="Q101" s="8">
        <v>9473974</v>
      </c>
      <c r="R101" s="8">
        <v>408269211</v>
      </c>
      <c r="S101" s="8">
        <v>399135265</v>
      </c>
      <c r="T101" s="8">
        <v>15440512</v>
      </c>
      <c r="U101" s="8">
        <v>74703</v>
      </c>
      <c r="V101" s="8">
        <v>296804670</v>
      </c>
      <c r="W101" s="8">
        <v>414635227</v>
      </c>
      <c r="X101" s="8">
        <v>117830558</v>
      </c>
      <c r="Y101" s="8">
        <v>385733</v>
      </c>
      <c r="Z101" s="8">
        <v>4002459</v>
      </c>
      <c r="AA101" s="8">
        <v>833648</v>
      </c>
      <c r="AB101" s="8">
        <v>19297978</v>
      </c>
      <c r="AC101" s="8">
        <v>15316663</v>
      </c>
      <c r="AD101" s="16">
        <f t="shared" si="6"/>
        <v>-1</v>
      </c>
      <c r="AE101" s="16">
        <f t="shared" si="7"/>
        <v>1</v>
      </c>
      <c r="AF101" s="16">
        <f t="shared" si="8"/>
        <v>0</v>
      </c>
      <c r="AG101" s="16">
        <f t="shared" si="9"/>
        <v>0</v>
      </c>
      <c r="AH101" s="16">
        <f t="shared" si="10"/>
        <v>1</v>
      </c>
      <c r="AI101" s="15">
        <f t="shared" si="11"/>
        <v>-1</v>
      </c>
    </row>
    <row r="102" spans="1:35" ht="24.75" customHeight="1">
      <c r="A102" s="12">
        <v>1399</v>
      </c>
      <c r="B102" s="12">
        <v>2</v>
      </c>
      <c r="C102" s="12" t="s">
        <v>390</v>
      </c>
      <c r="D102" s="33" t="s">
        <v>391</v>
      </c>
      <c r="E102" s="8">
        <v>4632</v>
      </c>
      <c r="F102" s="8">
        <v>4589</v>
      </c>
      <c r="G102" s="8">
        <v>43</v>
      </c>
      <c r="H102" s="8">
        <v>87445</v>
      </c>
      <c r="I102" s="8">
        <v>84055</v>
      </c>
      <c r="J102" s="8">
        <v>3391</v>
      </c>
      <c r="K102" s="8">
        <v>79748</v>
      </c>
      <c r="L102" s="8">
        <v>3315</v>
      </c>
      <c r="M102" s="8">
        <v>4307</v>
      </c>
      <c r="N102" s="8">
        <v>76</v>
      </c>
      <c r="O102" s="8">
        <v>37580794</v>
      </c>
      <c r="P102" s="8">
        <v>159418784</v>
      </c>
      <c r="Q102" s="8">
        <v>1428310</v>
      </c>
      <c r="R102" s="8">
        <v>297873465</v>
      </c>
      <c r="S102" s="8">
        <v>286157866</v>
      </c>
      <c r="T102" s="8">
        <v>5317907</v>
      </c>
      <c r="U102" s="8">
        <v>26501</v>
      </c>
      <c r="V102" s="8">
        <v>175178103</v>
      </c>
      <c r="W102" s="8">
        <v>301855733</v>
      </c>
      <c r="X102" s="8">
        <v>126677630</v>
      </c>
      <c r="Y102" s="8">
        <v>1285225</v>
      </c>
      <c r="Z102" s="8">
        <v>5902120</v>
      </c>
      <c r="AA102" s="8">
        <v>2770132</v>
      </c>
      <c r="AB102" s="8">
        <v>16504904</v>
      </c>
      <c r="AC102" s="8">
        <v>18380552</v>
      </c>
      <c r="AD102" s="16">
        <f t="shared" si="6"/>
        <v>0</v>
      </c>
      <c r="AE102" s="16">
        <f t="shared" si="7"/>
        <v>-1</v>
      </c>
      <c r="AF102" s="16">
        <f t="shared" si="8"/>
        <v>0</v>
      </c>
      <c r="AG102" s="16">
        <f t="shared" si="9"/>
        <v>0</v>
      </c>
      <c r="AH102" s="16">
        <f t="shared" si="10"/>
        <v>-1</v>
      </c>
      <c r="AI102" s="15">
        <f t="shared" si="11"/>
        <v>0</v>
      </c>
    </row>
    <row r="103" spans="1:35" ht="24.75" customHeight="1">
      <c r="A103" s="12">
        <v>1399</v>
      </c>
      <c r="B103" s="12">
        <v>3</v>
      </c>
      <c r="C103" s="12" t="s">
        <v>392</v>
      </c>
      <c r="D103" s="33" t="s">
        <v>393</v>
      </c>
      <c r="E103" s="8">
        <v>169</v>
      </c>
      <c r="F103" s="8">
        <v>169</v>
      </c>
      <c r="G103" s="8">
        <v>0</v>
      </c>
      <c r="H103" s="8">
        <v>3543</v>
      </c>
      <c r="I103" s="8">
        <v>3119</v>
      </c>
      <c r="J103" s="8">
        <v>424</v>
      </c>
      <c r="K103" s="8">
        <v>3002</v>
      </c>
      <c r="L103" s="8">
        <v>423</v>
      </c>
      <c r="M103" s="8">
        <v>117</v>
      </c>
      <c r="N103" s="8">
        <v>1</v>
      </c>
      <c r="O103" s="8">
        <v>1584480</v>
      </c>
      <c r="P103" s="8">
        <v>4797863</v>
      </c>
      <c r="Q103" s="8">
        <v>204345</v>
      </c>
      <c r="R103" s="8">
        <v>8129616</v>
      </c>
      <c r="S103" s="8">
        <v>8266578</v>
      </c>
      <c r="T103" s="8">
        <v>65409</v>
      </c>
      <c r="U103" s="8">
        <v>309</v>
      </c>
      <c r="V103" s="8">
        <v>5169425</v>
      </c>
      <c r="W103" s="8">
        <v>8172562</v>
      </c>
      <c r="X103" s="8">
        <v>3003137</v>
      </c>
      <c r="Y103" s="8">
        <v>157</v>
      </c>
      <c r="Z103" s="8">
        <v>190923</v>
      </c>
      <c r="AA103" s="8">
        <v>25582</v>
      </c>
      <c r="AB103" s="8">
        <v>354266</v>
      </c>
      <c r="AC103" s="8">
        <v>170051</v>
      </c>
      <c r="AD103" s="16">
        <f t="shared" si="6"/>
        <v>0</v>
      </c>
      <c r="AE103" s="16">
        <f t="shared" si="7"/>
        <v>0</v>
      </c>
      <c r="AF103" s="16">
        <f t="shared" si="8"/>
        <v>0</v>
      </c>
      <c r="AG103" s="16">
        <f t="shared" si="9"/>
        <v>0</v>
      </c>
      <c r="AH103" s="16">
        <f t="shared" si="10"/>
        <v>0</v>
      </c>
      <c r="AI103" s="15">
        <f t="shared" si="11"/>
        <v>0</v>
      </c>
    </row>
    <row r="104" spans="1:35" ht="24.75" customHeight="1">
      <c r="A104" s="12">
        <v>1399</v>
      </c>
      <c r="B104" s="12">
        <v>4</v>
      </c>
      <c r="C104" s="12" t="s">
        <v>394</v>
      </c>
      <c r="D104" s="33" t="s">
        <v>393</v>
      </c>
      <c r="E104" s="8">
        <v>169</v>
      </c>
      <c r="F104" s="8">
        <v>169</v>
      </c>
      <c r="G104" s="8">
        <v>0</v>
      </c>
      <c r="H104" s="8">
        <v>3543</v>
      </c>
      <c r="I104" s="8">
        <v>3119</v>
      </c>
      <c r="J104" s="8">
        <v>424</v>
      </c>
      <c r="K104" s="8">
        <v>3002</v>
      </c>
      <c r="L104" s="8">
        <v>423</v>
      </c>
      <c r="M104" s="8">
        <v>117</v>
      </c>
      <c r="N104" s="8">
        <v>1</v>
      </c>
      <c r="O104" s="8">
        <v>1584480</v>
      </c>
      <c r="P104" s="8">
        <v>4797863</v>
      </c>
      <c r="Q104" s="8">
        <v>204345</v>
      </c>
      <c r="R104" s="8">
        <v>8129616</v>
      </c>
      <c r="S104" s="8">
        <v>8266578</v>
      </c>
      <c r="T104" s="8">
        <v>65409</v>
      </c>
      <c r="U104" s="8">
        <v>309</v>
      </c>
      <c r="V104" s="8">
        <v>5169425</v>
      </c>
      <c r="W104" s="8">
        <v>8172562</v>
      </c>
      <c r="X104" s="8">
        <v>3003137</v>
      </c>
      <c r="Y104" s="8">
        <v>157</v>
      </c>
      <c r="Z104" s="8">
        <v>190923</v>
      </c>
      <c r="AA104" s="8">
        <v>25582</v>
      </c>
      <c r="AB104" s="8">
        <v>354266</v>
      </c>
      <c r="AC104" s="8">
        <v>170051</v>
      </c>
      <c r="AD104" s="16">
        <f t="shared" si="6"/>
        <v>0</v>
      </c>
      <c r="AE104" s="16">
        <f t="shared" si="7"/>
        <v>0</v>
      </c>
      <c r="AF104" s="16">
        <f t="shared" si="8"/>
        <v>0</v>
      </c>
      <c r="AG104" s="16">
        <f t="shared" si="9"/>
        <v>0</v>
      </c>
      <c r="AH104" s="16">
        <f t="shared" si="10"/>
        <v>0</v>
      </c>
      <c r="AI104" s="15">
        <f t="shared" si="11"/>
        <v>0</v>
      </c>
    </row>
    <row r="105" spans="1:35" ht="24.75" customHeight="1">
      <c r="A105" s="12">
        <v>1399</v>
      </c>
      <c r="B105" s="12">
        <v>3</v>
      </c>
      <c r="C105" s="12" t="s">
        <v>395</v>
      </c>
      <c r="D105" s="33" t="s">
        <v>396</v>
      </c>
      <c r="E105" s="8">
        <v>4463</v>
      </c>
      <c r="F105" s="8">
        <v>4420</v>
      </c>
      <c r="G105" s="8">
        <v>43</v>
      </c>
      <c r="H105" s="8">
        <v>83902</v>
      </c>
      <c r="I105" s="8">
        <v>80936</v>
      </c>
      <c r="J105" s="8">
        <v>2966</v>
      </c>
      <c r="K105" s="8">
        <v>76746</v>
      </c>
      <c r="L105" s="8">
        <v>2892</v>
      </c>
      <c r="M105" s="8">
        <v>4190</v>
      </c>
      <c r="N105" s="8">
        <v>75</v>
      </c>
      <c r="O105" s="8">
        <v>35996313</v>
      </c>
      <c r="P105" s="8">
        <v>154620921</v>
      </c>
      <c r="Q105" s="8">
        <v>1223965</v>
      </c>
      <c r="R105" s="8">
        <v>289743850</v>
      </c>
      <c r="S105" s="8">
        <v>277891288</v>
      </c>
      <c r="T105" s="8">
        <v>5252498</v>
      </c>
      <c r="U105" s="8">
        <v>26193</v>
      </c>
      <c r="V105" s="8">
        <v>170008677</v>
      </c>
      <c r="W105" s="8">
        <v>293683171</v>
      </c>
      <c r="X105" s="8">
        <v>123674493</v>
      </c>
      <c r="Y105" s="8">
        <v>1285069</v>
      </c>
      <c r="Z105" s="8">
        <v>5711197</v>
      </c>
      <c r="AA105" s="8">
        <v>2744549</v>
      </c>
      <c r="AB105" s="8">
        <v>16150638</v>
      </c>
      <c r="AC105" s="8">
        <v>18210501</v>
      </c>
      <c r="AD105" s="16">
        <f t="shared" si="6"/>
        <v>0</v>
      </c>
      <c r="AE105" s="16">
        <f t="shared" si="7"/>
        <v>0</v>
      </c>
      <c r="AF105" s="16">
        <f t="shared" si="8"/>
        <v>0</v>
      </c>
      <c r="AG105" s="16">
        <f t="shared" si="9"/>
        <v>-1</v>
      </c>
      <c r="AH105" s="16">
        <f t="shared" si="10"/>
        <v>-1</v>
      </c>
      <c r="AI105" s="15">
        <f t="shared" si="11"/>
        <v>1</v>
      </c>
    </row>
    <row r="106" spans="1:35" ht="24.75" customHeight="1">
      <c r="A106" s="12">
        <v>1399</v>
      </c>
      <c r="B106" s="12">
        <v>4</v>
      </c>
      <c r="C106" s="12" t="s">
        <v>397</v>
      </c>
      <c r="D106" s="33" t="s">
        <v>398</v>
      </c>
      <c r="E106" s="8">
        <v>122</v>
      </c>
      <c r="F106" s="8">
        <v>122</v>
      </c>
      <c r="G106" s="8">
        <v>0</v>
      </c>
      <c r="H106" s="8">
        <v>2934</v>
      </c>
      <c r="I106" s="8">
        <v>2761</v>
      </c>
      <c r="J106" s="8">
        <v>173</v>
      </c>
      <c r="K106" s="8">
        <v>2651</v>
      </c>
      <c r="L106" s="8">
        <v>173</v>
      </c>
      <c r="M106" s="8">
        <v>111</v>
      </c>
      <c r="N106" s="8">
        <v>0</v>
      </c>
      <c r="O106" s="8">
        <v>1183165</v>
      </c>
      <c r="P106" s="8">
        <v>17822916</v>
      </c>
      <c r="Q106" s="8">
        <v>217538</v>
      </c>
      <c r="R106" s="8">
        <v>23201267</v>
      </c>
      <c r="S106" s="8">
        <v>22413133</v>
      </c>
      <c r="T106" s="8">
        <v>359910</v>
      </c>
      <c r="U106" s="8">
        <v>1780</v>
      </c>
      <c r="V106" s="8">
        <v>18156211</v>
      </c>
      <c r="W106" s="8">
        <v>23299092</v>
      </c>
      <c r="X106" s="8">
        <v>5142881</v>
      </c>
      <c r="Y106" s="8">
        <v>30247</v>
      </c>
      <c r="Z106" s="8">
        <v>388202</v>
      </c>
      <c r="AA106" s="8">
        <v>36885</v>
      </c>
      <c r="AB106" s="8">
        <v>858015</v>
      </c>
      <c r="AC106" s="8">
        <v>504635</v>
      </c>
      <c r="AD106" s="16">
        <f t="shared" si="6"/>
        <v>0</v>
      </c>
      <c r="AE106" s="16">
        <f t="shared" si="7"/>
        <v>0</v>
      </c>
      <c r="AF106" s="16">
        <f t="shared" si="8"/>
        <v>-1</v>
      </c>
      <c r="AG106" s="16">
        <f t="shared" si="9"/>
        <v>0</v>
      </c>
      <c r="AH106" s="16">
        <f t="shared" si="10"/>
        <v>-1</v>
      </c>
      <c r="AI106" s="15">
        <f t="shared" si="11"/>
        <v>0</v>
      </c>
    </row>
    <row r="107" spans="1:35" ht="24.75" customHeight="1">
      <c r="A107" s="12">
        <v>1399</v>
      </c>
      <c r="B107" s="12">
        <v>4</v>
      </c>
      <c r="C107" s="12" t="s">
        <v>399</v>
      </c>
      <c r="D107" s="33" t="s">
        <v>400</v>
      </c>
      <c r="E107" s="8">
        <v>1319</v>
      </c>
      <c r="F107" s="8">
        <v>1319</v>
      </c>
      <c r="G107" s="8">
        <v>0</v>
      </c>
      <c r="H107" s="8">
        <v>27134</v>
      </c>
      <c r="I107" s="8">
        <v>26611</v>
      </c>
      <c r="J107" s="8">
        <v>523</v>
      </c>
      <c r="K107" s="8">
        <v>25029</v>
      </c>
      <c r="L107" s="8">
        <v>507</v>
      </c>
      <c r="M107" s="8">
        <v>1582</v>
      </c>
      <c r="N107" s="8">
        <v>16</v>
      </c>
      <c r="O107" s="8">
        <v>10954379</v>
      </c>
      <c r="P107" s="8">
        <v>9703021</v>
      </c>
      <c r="Q107" s="8">
        <v>237004</v>
      </c>
      <c r="R107" s="8">
        <v>42548389</v>
      </c>
      <c r="S107" s="8">
        <v>40100524</v>
      </c>
      <c r="T107" s="8">
        <v>181027</v>
      </c>
      <c r="U107" s="8">
        <v>794</v>
      </c>
      <c r="V107" s="8">
        <v>16207768</v>
      </c>
      <c r="W107" s="8">
        <v>43218273</v>
      </c>
      <c r="X107" s="8">
        <v>27010505</v>
      </c>
      <c r="Y107" s="8">
        <v>13379</v>
      </c>
      <c r="Z107" s="8">
        <v>1029007</v>
      </c>
      <c r="AA107" s="8">
        <v>170404</v>
      </c>
      <c r="AB107" s="8">
        <v>3120483</v>
      </c>
      <c r="AC107" s="8">
        <v>5559777</v>
      </c>
      <c r="AD107" s="16">
        <f t="shared" si="6"/>
        <v>0</v>
      </c>
      <c r="AE107" s="16">
        <f t="shared" si="7"/>
        <v>0</v>
      </c>
      <c r="AF107" s="16">
        <f t="shared" si="8"/>
        <v>0</v>
      </c>
      <c r="AG107" s="16">
        <f t="shared" si="9"/>
        <v>0</v>
      </c>
      <c r="AH107" s="16">
        <f t="shared" si="10"/>
        <v>0</v>
      </c>
      <c r="AI107" s="15">
        <f t="shared" si="11"/>
        <v>0</v>
      </c>
    </row>
    <row r="108" spans="1:35" ht="24.75" customHeight="1">
      <c r="A108" s="12">
        <v>1399</v>
      </c>
      <c r="B108" s="12">
        <v>4</v>
      </c>
      <c r="C108" s="12" t="s">
        <v>401</v>
      </c>
      <c r="D108" s="33" t="s">
        <v>402</v>
      </c>
      <c r="E108" s="8">
        <v>36</v>
      </c>
      <c r="F108" s="8">
        <v>36</v>
      </c>
      <c r="G108" s="8">
        <v>0</v>
      </c>
      <c r="H108" s="8">
        <v>734</v>
      </c>
      <c r="I108" s="8">
        <v>650</v>
      </c>
      <c r="J108" s="8">
        <v>85</v>
      </c>
      <c r="K108" s="8">
        <v>630</v>
      </c>
      <c r="L108" s="8">
        <v>85</v>
      </c>
      <c r="M108" s="8">
        <v>19</v>
      </c>
      <c r="N108" s="8">
        <v>0</v>
      </c>
      <c r="O108" s="8">
        <v>342417</v>
      </c>
      <c r="P108" s="8">
        <v>609693</v>
      </c>
      <c r="Q108" s="8">
        <v>55076</v>
      </c>
      <c r="R108" s="8">
        <v>1741627</v>
      </c>
      <c r="S108" s="8">
        <v>1725674</v>
      </c>
      <c r="T108" s="8">
        <v>39501</v>
      </c>
      <c r="U108" s="8">
        <v>182</v>
      </c>
      <c r="V108" s="8">
        <v>678024</v>
      </c>
      <c r="W108" s="8">
        <v>1764668</v>
      </c>
      <c r="X108" s="8">
        <v>1086644</v>
      </c>
      <c r="Y108" s="8">
        <v>10013</v>
      </c>
      <c r="Z108" s="8">
        <v>33561</v>
      </c>
      <c r="AA108" s="8">
        <v>5024</v>
      </c>
      <c r="AB108" s="8">
        <v>134840</v>
      </c>
      <c r="AC108" s="8">
        <v>44167</v>
      </c>
      <c r="AD108" s="16">
        <f t="shared" si="6"/>
        <v>0</v>
      </c>
      <c r="AE108" s="16">
        <f t="shared" si="7"/>
        <v>-1</v>
      </c>
      <c r="AF108" s="16">
        <f t="shared" si="8"/>
        <v>1</v>
      </c>
      <c r="AG108" s="16">
        <f t="shared" si="9"/>
        <v>0</v>
      </c>
      <c r="AH108" s="16">
        <f t="shared" si="10"/>
        <v>0</v>
      </c>
      <c r="AI108" s="15">
        <f t="shared" si="11"/>
        <v>0</v>
      </c>
    </row>
    <row r="109" spans="1:35" ht="24.75" customHeight="1">
      <c r="A109" s="12">
        <v>1399</v>
      </c>
      <c r="B109" s="12">
        <v>4</v>
      </c>
      <c r="C109" s="12" t="s">
        <v>403</v>
      </c>
      <c r="D109" s="33" t="s">
        <v>404</v>
      </c>
      <c r="E109" s="8">
        <v>124</v>
      </c>
      <c r="F109" s="8">
        <v>124</v>
      </c>
      <c r="G109" s="8">
        <v>0</v>
      </c>
      <c r="H109" s="8">
        <v>3301</v>
      </c>
      <c r="I109" s="8">
        <v>3162</v>
      </c>
      <c r="J109" s="8">
        <v>139</v>
      </c>
      <c r="K109" s="8">
        <v>3086</v>
      </c>
      <c r="L109" s="8">
        <v>137</v>
      </c>
      <c r="M109" s="8">
        <v>76</v>
      </c>
      <c r="N109" s="8">
        <v>2</v>
      </c>
      <c r="O109" s="8">
        <v>1536766</v>
      </c>
      <c r="P109" s="8">
        <v>12180876</v>
      </c>
      <c r="Q109" s="8">
        <v>10987</v>
      </c>
      <c r="R109" s="8">
        <v>19816633</v>
      </c>
      <c r="S109" s="8">
        <v>19767530</v>
      </c>
      <c r="T109" s="8">
        <v>362697</v>
      </c>
      <c r="U109" s="8">
        <v>1769</v>
      </c>
      <c r="V109" s="8">
        <v>13155807</v>
      </c>
      <c r="W109" s="8">
        <v>19867671</v>
      </c>
      <c r="X109" s="8">
        <v>6711864</v>
      </c>
      <c r="Y109" s="8">
        <v>100</v>
      </c>
      <c r="Z109" s="8">
        <v>431220</v>
      </c>
      <c r="AA109" s="8">
        <v>86428</v>
      </c>
      <c r="AB109" s="8">
        <v>257315</v>
      </c>
      <c r="AC109" s="8">
        <v>444485</v>
      </c>
      <c r="AD109" s="16">
        <f t="shared" si="6"/>
        <v>0</v>
      </c>
      <c r="AE109" s="16">
        <f t="shared" si="7"/>
        <v>0</v>
      </c>
      <c r="AF109" s="16">
        <f t="shared" si="8"/>
        <v>0</v>
      </c>
      <c r="AG109" s="16">
        <f t="shared" si="9"/>
        <v>0</v>
      </c>
      <c r="AH109" s="16">
        <f t="shared" si="10"/>
        <v>0</v>
      </c>
      <c r="AI109" s="15">
        <f t="shared" si="11"/>
        <v>0</v>
      </c>
    </row>
    <row r="110" spans="1:35" ht="24.75" customHeight="1">
      <c r="A110" s="12">
        <v>1399</v>
      </c>
      <c r="B110" s="12">
        <v>4</v>
      </c>
      <c r="C110" s="12" t="s">
        <v>405</v>
      </c>
      <c r="D110" s="33" t="s">
        <v>406</v>
      </c>
      <c r="E110" s="8">
        <v>1198</v>
      </c>
      <c r="F110" s="8">
        <v>1176</v>
      </c>
      <c r="G110" s="8">
        <v>23</v>
      </c>
      <c r="H110" s="8">
        <v>22066</v>
      </c>
      <c r="I110" s="8">
        <v>21203</v>
      </c>
      <c r="J110" s="8">
        <v>863</v>
      </c>
      <c r="K110" s="8">
        <v>20384</v>
      </c>
      <c r="L110" s="8">
        <v>825</v>
      </c>
      <c r="M110" s="8">
        <v>819</v>
      </c>
      <c r="N110" s="8">
        <v>38</v>
      </c>
      <c r="O110" s="8">
        <v>9509087</v>
      </c>
      <c r="P110" s="8">
        <v>43986925</v>
      </c>
      <c r="Q110" s="8">
        <v>66927</v>
      </c>
      <c r="R110" s="8">
        <v>77919919</v>
      </c>
      <c r="S110" s="8">
        <v>76033279</v>
      </c>
      <c r="T110" s="8">
        <v>116997</v>
      </c>
      <c r="U110" s="8">
        <v>586</v>
      </c>
      <c r="V110" s="8">
        <v>47065617</v>
      </c>
      <c r="W110" s="8">
        <v>79122253</v>
      </c>
      <c r="X110" s="8">
        <v>32056636</v>
      </c>
      <c r="Y110" s="8">
        <v>995617</v>
      </c>
      <c r="Z110" s="8">
        <v>1818654</v>
      </c>
      <c r="AA110" s="8">
        <v>730705</v>
      </c>
      <c r="AB110" s="8">
        <v>2610297</v>
      </c>
      <c r="AC110" s="8">
        <v>7032714</v>
      </c>
      <c r="AD110" s="16">
        <f t="shared" si="6"/>
        <v>-1</v>
      </c>
      <c r="AE110" s="16">
        <f t="shared" si="7"/>
        <v>0</v>
      </c>
      <c r="AF110" s="16">
        <f t="shared" si="8"/>
        <v>0</v>
      </c>
      <c r="AG110" s="16">
        <f t="shared" si="9"/>
        <v>0</v>
      </c>
      <c r="AH110" s="16">
        <f t="shared" si="10"/>
        <v>0</v>
      </c>
      <c r="AI110" s="15">
        <f t="shared" si="11"/>
        <v>0</v>
      </c>
    </row>
    <row r="111" spans="1:35" ht="24.75" customHeight="1">
      <c r="A111" s="12">
        <v>1399</v>
      </c>
      <c r="B111" s="12">
        <v>4</v>
      </c>
      <c r="C111" s="12" t="s">
        <v>407</v>
      </c>
      <c r="D111" s="33" t="s">
        <v>408</v>
      </c>
      <c r="E111" s="8">
        <v>960</v>
      </c>
      <c r="F111" s="8">
        <v>960</v>
      </c>
      <c r="G111" s="8">
        <v>0</v>
      </c>
      <c r="H111" s="8">
        <v>15056</v>
      </c>
      <c r="I111" s="8">
        <v>14596</v>
      </c>
      <c r="J111" s="8">
        <v>461</v>
      </c>
      <c r="K111" s="8">
        <v>13581</v>
      </c>
      <c r="L111" s="8">
        <v>445</v>
      </c>
      <c r="M111" s="8">
        <v>1014</v>
      </c>
      <c r="N111" s="8">
        <v>15</v>
      </c>
      <c r="O111" s="8">
        <v>6970949</v>
      </c>
      <c r="P111" s="8">
        <v>27989874</v>
      </c>
      <c r="Q111" s="8">
        <v>278960</v>
      </c>
      <c r="R111" s="8">
        <v>51615787</v>
      </c>
      <c r="S111" s="8">
        <v>45578682</v>
      </c>
      <c r="T111" s="8">
        <v>192007</v>
      </c>
      <c r="U111" s="8">
        <v>878</v>
      </c>
      <c r="V111" s="8">
        <v>30611760</v>
      </c>
      <c r="W111" s="8">
        <v>52356912</v>
      </c>
      <c r="X111" s="8">
        <v>21745152</v>
      </c>
      <c r="Y111" s="8">
        <v>236</v>
      </c>
      <c r="Z111" s="8">
        <v>864263</v>
      </c>
      <c r="AA111" s="8">
        <v>272306</v>
      </c>
      <c r="AB111" s="8">
        <v>6804257</v>
      </c>
      <c r="AC111" s="8">
        <v>2092842</v>
      </c>
      <c r="AD111" s="16">
        <f t="shared" si="6"/>
        <v>0</v>
      </c>
      <c r="AE111" s="16">
        <f t="shared" si="7"/>
        <v>-1</v>
      </c>
      <c r="AF111" s="16">
        <f t="shared" si="8"/>
        <v>1</v>
      </c>
      <c r="AG111" s="16">
        <f t="shared" si="9"/>
        <v>1</v>
      </c>
      <c r="AH111" s="16">
        <f t="shared" si="10"/>
        <v>1</v>
      </c>
      <c r="AI111" s="15">
        <f t="shared" si="11"/>
        <v>0</v>
      </c>
    </row>
    <row r="112" spans="1:35" ht="24.75" customHeight="1">
      <c r="A112" s="12">
        <v>1399</v>
      </c>
      <c r="B112" s="12">
        <v>4</v>
      </c>
      <c r="C112" s="12" t="s">
        <v>409</v>
      </c>
      <c r="D112" s="33" t="s">
        <v>410</v>
      </c>
      <c r="E112" s="8">
        <v>703</v>
      </c>
      <c r="F112" s="8">
        <v>683</v>
      </c>
      <c r="G112" s="8">
        <v>20</v>
      </c>
      <c r="H112" s="8">
        <v>12677</v>
      </c>
      <c r="I112" s="8">
        <v>11954</v>
      </c>
      <c r="J112" s="8">
        <v>722</v>
      </c>
      <c r="K112" s="8">
        <v>11385</v>
      </c>
      <c r="L112" s="8">
        <v>719</v>
      </c>
      <c r="M112" s="8">
        <v>569</v>
      </c>
      <c r="N112" s="8">
        <v>3</v>
      </c>
      <c r="O112" s="8">
        <v>5499551</v>
      </c>
      <c r="P112" s="8">
        <v>42327617</v>
      </c>
      <c r="Q112" s="8">
        <v>357474</v>
      </c>
      <c r="R112" s="8">
        <v>72900228</v>
      </c>
      <c r="S112" s="8">
        <v>72272466</v>
      </c>
      <c r="T112" s="8">
        <v>4000358</v>
      </c>
      <c r="U112" s="8">
        <v>20203</v>
      </c>
      <c r="V112" s="8">
        <v>44133490</v>
      </c>
      <c r="W112" s="8">
        <v>74054302</v>
      </c>
      <c r="X112" s="8">
        <v>29920812</v>
      </c>
      <c r="Y112" s="8">
        <v>235477</v>
      </c>
      <c r="Z112" s="8">
        <v>1146290</v>
      </c>
      <c r="AA112" s="8">
        <v>1442796</v>
      </c>
      <c r="AB112" s="8">
        <v>2365432</v>
      </c>
      <c r="AC112" s="8">
        <v>2531882</v>
      </c>
      <c r="AD112" s="16">
        <f t="shared" si="6"/>
        <v>0</v>
      </c>
      <c r="AE112" s="16">
        <f t="shared" si="7"/>
        <v>1</v>
      </c>
      <c r="AF112" s="16">
        <f t="shared" si="8"/>
        <v>0</v>
      </c>
      <c r="AG112" s="16">
        <f t="shared" si="9"/>
        <v>0</v>
      </c>
      <c r="AH112" s="16">
        <f t="shared" si="10"/>
        <v>1</v>
      </c>
      <c r="AI112" s="15">
        <f t="shared" si="11"/>
        <v>0</v>
      </c>
    </row>
    <row r="113" spans="1:35" ht="24.75" customHeight="1">
      <c r="A113" s="12">
        <v>1399</v>
      </c>
      <c r="B113" s="12">
        <v>2</v>
      </c>
      <c r="C113" s="12" t="s">
        <v>411</v>
      </c>
      <c r="D113" s="33" t="s">
        <v>412</v>
      </c>
      <c r="E113" s="8">
        <v>915</v>
      </c>
      <c r="F113" s="8">
        <v>910</v>
      </c>
      <c r="G113" s="8">
        <v>5</v>
      </c>
      <c r="H113" s="8">
        <v>20259</v>
      </c>
      <c r="I113" s="8">
        <v>18710</v>
      </c>
      <c r="J113" s="8">
        <v>1548</v>
      </c>
      <c r="K113" s="8">
        <v>18279</v>
      </c>
      <c r="L113" s="8">
        <v>1543</v>
      </c>
      <c r="M113" s="8">
        <v>431</v>
      </c>
      <c r="N113" s="8">
        <v>6</v>
      </c>
      <c r="O113" s="8">
        <v>9388962</v>
      </c>
      <c r="P113" s="8">
        <v>393750610</v>
      </c>
      <c r="Q113" s="8">
        <v>53393196</v>
      </c>
      <c r="R113" s="8">
        <v>520871967</v>
      </c>
      <c r="S113" s="8">
        <v>512375805</v>
      </c>
      <c r="T113" s="8">
        <v>86945487</v>
      </c>
      <c r="U113" s="8">
        <v>407298</v>
      </c>
      <c r="V113" s="8">
        <v>396488873</v>
      </c>
      <c r="W113" s="8">
        <v>527311633</v>
      </c>
      <c r="X113" s="8">
        <v>130822760</v>
      </c>
      <c r="Y113" s="8">
        <v>14038</v>
      </c>
      <c r="Z113" s="8">
        <v>5314065</v>
      </c>
      <c r="AA113" s="8">
        <v>1460395</v>
      </c>
      <c r="AB113" s="8">
        <v>27254884</v>
      </c>
      <c r="AC113" s="8">
        <v>4421720</v>
      </c>
      <c r="AD113" s="16">
        <f t="shared" si="6"/>
        <v>0</v>
      </c>
      <c r="AE113" s="16">
        <f t="shared" si="7"/>
        <v>1</v>
      </c>
      <c r="AF113" s="16">
        <f t="shared" si="8"/>
        <v>0</v>
      </c>
      <c r="AG113" s="16">
        <f t="shared" si="9"/>
        <v>-1</v>
      </c>
      <c r="AH113" s="16">
        <f t="shared" si="10"/>
        <v>0</v>
      </c>
      <c r="AI113" s="15">
        <f t="shared" si="11"/>
        <v>0</v>
      </c>
    </row>
    <row r="114" spans="1:35" ht="24.75" customHeight="1">
      <c r="A114" s="12">
        <v>1399</v>
      </c>
      <c r="B114" s="12">
        <v>3</v>
      </c>
      <c r="C114" s="12" t="s">
        <v>413</v>
      </c>
      <c r="D114" s="33" t="s">
        <v>414</v>
      </c>
      <c r="E114" s="8">
        <v>350</v>
      </c>
      <c r="F114" s="8">
        <v>350</v>
      </c>
      <c r="G114" s="8">
        <v>0</v>
      </c>
      <c r="H114" s="8">
        <v>8024</v>
      </c>
      <c r="I114" s="8">
        <v>7322</v>
      </c>
      <c r="J114" s="8">
        <v>702</v>
      </c>
      <c r="K114" s="8">
        <v>7175</v>
      </c>
      <c r="L114" s="8">
        <v>698</v>
      </c>
      <c r="M114" s="8">
        <v>147</v>
      </c>
      <c r="N114" s="8">
        <v>4</v>
      </c>
      <c r="O114" s="8">
        <v>3800286</v>
      </c>
      <c r="P114" s="8">
        <v>282089708</v>
      </c>
      <c r="Q114" s="8">
        <v>38878787</v>
      </c>
      <c r="R114" s="8">
        <v>368209056</v>
      </c>
      <c r="S114" s="8">
        <v>364879691</v>
      </c>
      <c r="T114" s="8">
        <v>63724869</v>
      </c>
      <c r="U114" s="8">
        <v>294783</v>
      </c>
      <c r="V114" s="8">
        <v>283240329</v>
      </c>
      <c r="W114" s="8">
        <v>370427967</v>
      </c>
      <c r="X114" s="8">
        <v>87187637</v>
      </c>
      <c r="Y114" s="8">
        <v>3289</v>
      </c>
      <c r="Z114" s="8">
        <v>3744442</v>
      </c>
      <c r="AA114" s="8">
        <v>980986</v>
      </c>
      <c r="AB114" s="8">
        <v>18491981</v>
      </c>
      <c r="AC114" s="8">
        <v>2206791</v>
      </c>
      <c r="AD114" s="16">
        <f t="shared" si="6"/>
        <v>0</v>
      </c>
      <c r="AE114" s="16">
        <f t="shared" si="7"/>
        <v>0</v>
      </c>
      <c r="AF114" s="16">
        <f t="shared" si="8"/>
        <v>0</v>
      </c>
      <c r="AG114" s="16">
        <f t="shared" si="9"/>
        <v>0</v>
      </c>
      <c r="AH114" s="16">
        <f t="shared" si="10"/>
        <v>0</v>
      </c>
      <c r="AI114" s="15">
        <f t="shared" si="11"/>
        <v>1</v>
      </c>
    </row>
    <row r="115" spans="1:35" ht="24.75" customHeight="1">
      <c r="A115" s="12">
        <v>1399</v>
      </c>
      <c r="B115" s="12">
        <v>4</v>
      </c>
      <c r="C115" s="12" t="s">
        <v>415</v>
      </c>
      <c r="D115" s="33" t="s">
        <v>414</v>
      </c>
      <c r="E115" s="8">
        <v>350</v>
      </c>
      <c r="F115" s="8">
        <v>350</v>
      </c>
      <c r="G115" s="8">
        <v>0</v>
      </c>
      <c r="H115" s="8">
        <v>8024</v>
      </c>
      <c r="I115" s="8">
        <v>7322</v>
      </c>
      <c r="J115" s="8">
        <v>702</v>
      </c>
      <c r="K115" s="8">
        <v>7175</v>
      </c>
      <c r="L115" s="8">
        <v>698</v>
      </c>
      <c r="M115" s="8">
        <v>147</v>
      </c>
      <c r="N115" s="8">
        <v>4</v>
      </c>
      <c r="O115" s="8">
        <v>3800286</v>
      </c>
      <c r="P115" s="8">
        <v>282089708</v>
      </c>
      <c r="Q115" s="8">
        <v>38878787</v>
      </c>
      <c r="R115" s="8">
        <v>368209056</v>
      </c>
      <c r="S115" s="8">
        <v>364879691</v>
      </c>
      <c r="T115" s="8">
        <v>63724869</v>
      </c>
      <c r="U115" s="8">
        <v>294783</v>
      </c>
      <c r="V115" s="8">
        <v>283240329</v>
      </c>
      <c r="W115" s="8">
        <v>370427967</v>
      </c>
      <c r="X115" s="8">
        <v>87187637</v>
      </c>
      <c r="Y115" s="8">
        <v>3289</v>
      </c>
      <c r="Z115" s="8">
        <v>3744442</v>
      </c>
      <c r="AA115" s="8">
        <v>980986</v>
      </c>
      <c r="AB115" s="8">
        <v>18491981</v>
      </c>
      <c r="AC115" s="8">
        <v>2206791</v>
      </c>
      <c r="AD115" s="16">
        <f t="shared" si="6"/>
        <v>0</v>
      </c>
      <c r="AE115" s="16">
        <f t="shared" si="7"/>
        <v>0</v>
      </c>
      <c r="AF115" s="16">
        <f t="shared" si="8"/>
        <v>0</v>
      </c>
      <c r="AG115" s="16">
        <f t="shared" si="9"/>
        <v>0</v>
      </c>
      <c r="AH115" s="16">
        <f t="shared" si="10"/>
        <v>0</v>
      </c>
      <c r="AI115" s="15">
        <f t="shared" si="11"/>
        <v>1</v>
      </c>
    </row>
    <row r="116" spans="1:35" ht="24.75" customHeight="1">
      <c r="A116" s="12">
        <v>1399</v>
      </c>
      <c r="B116" s="12">
        <v>3</v>
      </c>
      <c r="C116" s="12" t="s">
        <v>416</v>
      </c>
      <c r="D116" s="33" t="s">
        <v>417</v>
      </c>
      <c r="E116" s="8">
        <v>329</v>
      </c>
      <c r="F116" s="8">
        <v>323</v>
      </c>
      <c r="G116" s="8">
        <v>5</v>
      </c>
      <c r="H116" s="8">
        <v>7237</v>
      </c>
      <c r="I116" s="8">
        <v>6714</v>
      </c>
      <c r="J116" s="8">
        <v>523</v>
      </c>
      <c r="K116" s="8">
        <v>6566</v>
      </c>
      <c r="L116" s="8">
        <v>521</v>
      </c>
      <c r="M116" s="8">
        <v>148</v>
      </c>
      <c r="N116" s="8">
        <v>2</v>
      </c>
      <c r="O116" s="8">
        <v>3377139</v>
      </c>
      <c r="P116" s="8">
        <v>69011980</v>
      </c>
      <c r="Q116" s="8">
        <v>2764186</v>
      </c>
      <c r="R116" s="8">
        <v>95801972</v>
      </c>
      <c r="S116" s="8">
        <v>91353591</v>
      </c>
      <c r="T116" s="8">
        <v>10157477</v>
      </c>
      <c r="U116" s="8">
        <v>52150</v>
      </c>
      <c r="V116" s="8">
        <v>70045379</v>
      </c>
      <c r="W116" s="8">
        <v>98384493</v>
      </c>
      <c r="X116" s="8">
        <v>28339114</v>
      </c>
      <c r="Y116" s="8">
        <v>9377</v>
      </c>
      <c r="Z116" s="8">
        <v>936027</v>
      </c>
      <c r="AA116" s="8">
        <v>388922</v>
      </c>
      <c r="AB116" s="8">
        <v>7847513</v>
      </c>
      <c r="AC116" s="8">
        <v>1467427</v>
      </c>
      <c r="AD116" s="16">
        <f t="shared" si="6"/>
        <v>1</v>
      </c>
      <c r="AE116" s="16">
        <f t="shared" si="7"/>
        <v>0</v>
      </c>
      <c r="AF116" s="16">
        <f t="shared" si="8"/>
        <v>0</v>
      </c>
      <c r="AG116" s="16">
        <f t="shared" si="9"/>
        <v>0</v>
      </c>
      <c r="AH116" s="16">
        <f t="shared" si="10"/>
        <v>0</v>
      </c>
      <c r="AI116" s="15">
        <f t="shared" si="11"/>
        <v>0</v>
      </c>
    </row>
    <row r="117" spans="1:35" ht="24.75" customHeight="1">
      <c r="A117" s="12">
        <v>1399</v>
      </c>
      <c r="B117" s="12">
        <v>4</v>
      </c>
      <c r="C117" s="12" t="s">
        <v>418</v>
      </c>
      <c r="D117" s="33" t="s">
        <v>417</v>
      </c>
      <c r="E117" s="8">
        <v>329</v>
      </c>
      <c r="F117" s="8">
        <v>323</v>
      </c>
      <c r="G117" s="8">
        <v>5</v>
      </c>
      <c r="H117" s="8">
        <v>7237</v>
      </c>
      <c r="I117" s="8">
        <v>6714</v>
      </c>
      <c r="J117" s="8">
        <v>523</v>
      </c>
      <c r="K117" s="8">
        <v>6566</v>
      </c>
      <c r="L117" s="8">
        <v>521</v>
      </c>
      <c r="M117" s="8">
        <v>148</v>
      </c>
      <c r="N117" s="8">
        <v>2</v>
      </c>
      <c r="O117" s="8">
        <v>3377139</v>
      </c>
      <c r="P117" s="8">
        <v>69011980</v>
      </c>
      <c r="Q117" s="8">
        <v>2764186</v>
      </c>
      <c r="R117" s="8">
        <v>95801972</v>
      </c>
      <c r="S117" s="8">
        <v>91353591</v>
      </c>
      <c r="T117" s="8">
        <v>10157477</v>
      </c>
      <c r="U117" s="8">
        <v>52150</v>
      </c>
      <c r="V117" s="8">
        <v>70045379</v>
      </c>
      <c r="W117" s="8">
        <v>98384493</v>
      </c>
      <c r="X117" s="8">
        <v>28339114</v>
      </c>
      <c r="Y117" s="8">
        <v>9377</v>
      </c>
      <c r="Z117" s="8">
        <v>936027</v>
      </c>
      <c r="AA117" s="8">
        <v>388922</v>
      </c>
      <c r="AB117" s="8">
        <v>7847513</v>
      </c>
      <c r="AC117" s="8">
        <v>1467427</v>
      </c>
      <c r="AD117" s="16">
        <f t="shared" si="6"/>
        <v>1</v>
      </c>
      <c r="AE117" s="16">
        <f t="shared" si="7"/>
        <v>0</v>
      </c>
      <c r="AF117" s="16">
        <f t="shared" si="8"/>
        <v>0</v>
      </c>
      <c r="AG117" s="16">
        <f t="shared" si="9"/>
        <v>0</v>
      </c>
      <c r="AH117" s="16">
        <f t="shared" si="10"/>
        <v>0</v>
      </c>
      <c r="AI117" s="15">
        <f t="shared" si="11"/>
        <v>0</v>
      </c>
    </row>
    <row r="118" spans="1:35" ht="24.75" customHeight="1">
      <c r="A118" s="12">
        <v>1399</v>
      </c>
      <c r="B118" s="12">
        <v>3</v>
      </c>
      <c r="C118" s="12" t="s">
        <v>419</v>
      </c>
      <c r="D118" s="33" t="s">
        <v>420</v>
      </c>
      <c r="E118" s="8">
        <v>236</v>
      </c>
      <c r="F118" s="8">
        <v>236</v>
      </c>
      <c r="G118" s="8">
        <v>0</v>
      </c>
      <c r="H118" s="8">
        <v>4997</v>
      </c>
      <c r="I118" s="8">
        <v>4674</v>
      </c>
      <c r="J118" s="8">
        <v>323</v>
      </c>
      <c r="K118" s="8">
        <v>4538</v>
      </c>
      <c r="L118" s="8">
        <v>323</v>
      </c>
      <c r="M118" s="8">
        <v>137</v>
      </c>
      <c r="N118" s="8">
        <v>0</v>
      </c>
      <c r="O118" s="8">
        <v>2211537</v>
      </c>
      <c r="P118" s="8">
        <v>42648923</v>
      </c>
      <c r="Q118" s="8">
        <v>11750223</v>
      </c>
      <c r="R118" s="8">
        <v>56860940</v>
      </c>
      <c r="S118" s="8">
        <v>56142524</v>
      </c>
      <c r="T118" s="8">
        <v>13063141</v>
      </c>
      <c r="U118" s="8">
        <v>60365</v>
      </c>
      <c r="V118" s="8">
        <v>43203165</v>
      </c>
      <c r="W118" s="8">
        <v>58499173</v>
      </c>
      <c r="X118" s="8">
        <v>15296009</v>
      </c>
      <c r="Y118" s="8">
        <v>1372</v>
      </c>
      <c r="Z118" s="8">
        <v>633597</v>
      </c>
      <c r="AA118" s="8">
        <v>90488</v>
      </c>
      <c r="AB118" s="8">
        <v>915390</v>
      </c>
      <c r="AC118" s="8">
        <v>747502</v>
      </c>
      <c r="AD118" s="16">
        <f t="shared" si="6"/>
        <v>0</v>
      </c>
      <c r="AE118" s="16">
        <f t="shared" si="7"/>
        <v>0</v>
      </c>
      <c r="AF118" s="16">
        <f t="shared" si="8"/>
        <v>-1</v>
      </c>
      <c r="AG118" s="16">
        <f t="shared" si="9"/>
        <v>0</v>
      </c>
      <c r="AH118" s="16">
        <f t="shared" si="10"/>
        <v>-1</v>
      </c>
      <c r="AI118" s="15">
        <f t="shared" si="11"/>
        <v>-1</v>
      </c>
    </row>
    <row r="119" spans="1:35" ht="24.75" customHeight="1">
      <c r="A119" s="12">
        <v>1399</v>
      </c>
      <c r="B119" s="12">
        <v>4</v>
      </c>
      <c r="C119" s="12" t="s">
        <v>421</v>
      </c>
      <c r="D119" s="33" t="s">
        <v>422</v>
      </c>
      <c r="E119" s="8">
        <v>170</v>
      </c>
      <c r="F119" s="8">
        <v>170</v>
      </c>
      <c r="G119" s="8">
        <v>0</v>
      </c>
      <c r="H119" s="8">
        <v>3762</v>
      </c>
      <c r="I119" s="8">
        <v>3566</v>
      </c>
      <c r="J119" s="8">
        <v>197</v>
      </c>
      <c r="K119" s="8">
        <v>3460</v>
      </c>
      <c r="L119" s="8">
        <v>197</v>
      </c>
      <c r="M119" s="8">
        <v>105</v>
      </c>
      <c r="N119" s="8">
        <v>0</v>
      </c>
      <c r="O119" s="8">
        <v>1686825</v>
      </c>
      <c r="P119" s="8">
        <v>24580106</v>
      </c>
      <c r="Q119" s="8">
        <v>220222</v>
      </c>
      <c r="R119" s="8">
        <v>34851765</v>
      </c>
      <c r="S119" s="8">
        <v>34645059</v>
      </c>
      <c r="T119" s="8">
        <v>578063</v>
      </c>
      <c r="U119" s="8">
        <v>2628</v>
      </c>
      <c r="V119" s="8">
        <v>25055505</v>
      </c>
      <c r="W119" s="8">
        <v>35779934</v>
      </c>
      <c r="X119" s="8">
        <v>10724429</v>
      </c>
      <c r="Y119" s="8">
        <v>1372</v>
      </c>
      <c r="Z119" s="8">
        <v>298482</v>
      </c>
      <c r="AA119" s="8">
        <v>78498</v>
      </c>
      <c r="AB119" s="8">
        <v>303783</v>
      </c>
      <c r="AC119" s="8">
        <v>690724</v>
      </c>
      <c r="AD119" s="16">
        <f t="shared" si="6"/>
        <v>0</v>
      </c>
      <c r="AE119" s="16">
        <f t="shared" si="7"/>
        <v>-1</v>
      </c>
      <c r="AF119" s="16">
        <f t="shared" si="8"/>
        <v>1</v>
      </c>
      <c r="AG119" s="16">
        <f t="shared" si="9"/>
        <v>0</v>
      </c>
      <c r="AH119" s="16">
        <f t="shared" si="10"/>
        <v>0</v>
      </c>
      <c r="AI119" s="15">
        <f t="shared" si="11"/>
        <v>0</v>
      </c>
    </row>
    <row r="120" spans="1:35" ht="24.75" customHeight="1">
      <c r="A120" s="12">
        <v>1399</v>
      </c>
      <c r="B120" s="12">
        <v>4</v>
      </c>
      <c r="C120" s="12" t="s">
        <v>423</v>
      </c>
      <c r="D120" s="33" t="s">
        <v>424</v>
      </c>
      <c r="E120" s="8">
        <v>66</v>
      </c>
      <c r="F120" s="8">
        <v>66</v>
      </c>
      <c r="G120" s="8">
        <v>0</v>
      </c>
      <c r="H120" s="8">
        <v>1235</v>
      </c>
      <c r="I120" s="8">
        <v>1109</v>
      </c>
      <c r="J120" s="8">
        <v>126</v>
      </c>
      <c r="K120" s="8">
        <v>1078</v>
      </c>
      <c r="L120" s="8">
        <v>126</v>
      </c>
      <c r="M120" s="8">
        <v>31</v>
      </c>
      <c r="N120" s="8">
        <v>0</v>
      </c>
      <c r="O120" s="8">
        <v>524713</v>
      </c>
      <c r="P120" s="8">
        <v>18068817</v>
      </c>
      <c r="Q120" s="8">
        <v>11530001</v>
      </c>
      <c r="R120" s="8">
        <v>22009175</v>
      </c>
      <c r="S120" s="8">
        <v>21497465</v>
      </c>
      <c r="T120" s="8">
        <v>12485077</v>
      </c>
      <c r="U120" s="8">
        <v>57737</v>
      </c>
      <c r="V120" s="8">
        <v>18147660</v>
      </c>
      <c r="W120" s="8">
        <v>22719239</v>
      </c>
      <c r="X120" s="8">
        <v>4571580</v>
      </c>
      <c r="Y120" s="8">
        <v>0</v>
      </c>
      <c r="Z120" s="8">
        <v>335114</v>
      </c>
      <c r="AA120" s="8">
        <v>11990</v>
      </c>
      <c r="AB120" s="8">
        <v>611606</v>
      </c>
      <c r="AC120" s="8">
        <v>56777</v>
      </c>
      <c r="AD120" s="16">
        <f t="shared" si="6"/>
        <v>0</v>
      </c>
      <c r="AE120" s="16">
        <f t="shared" si="7"/>
        <v>0</v>
      </c>
      <c r="AF120" s="16">
        <f t="shared" si="8"/>
        <v>0</v>
      </c>
      <c r="AG120" s="16">
        <f t="shared" si="9"/>
        <v>0</v>
      </c>
      <c r="AH120" s="16">
        <f t="shared" si="10"/>
        <v>0</v>
      </c>
      <c r="AI120" s="15">
        <f t="shared" si="11"/>
        <v>-1</v>
      </c>
    </row>
    <row r="121" spans="1:35" ht="24.75" customHeight="1">
      <c r="A121" s="12">
        <v>1399</v>
      </c>
      <c r="B121" s="12">
        <v>2</v>
      </c>
      <c r="C121" s="12" t="s">
        <v>425</v>
      </c>
      <c r="D121" s="33" t="s">
        <v>426</v>
      </c>
      <c r="E121" s="8">
        <v>2125</v>
      </c>
      <c r="F121" s="8">
        <v>2124</v>
      </c>
      <c r="G121" s="8">
        <v>1</v>
      </c>
      <c r="H121" s="8">
        <v>42809</v>
      </c>
      <c r="I121" s="8">
        <v>39285</v>
      </c>
      <c r="J121" s="8">
        <v>3524</v>
      </c>
      <c r="K121" s="8">
        <v>37978</v>
      </c>
      <c r="L121" s="8">
        <v>3502</v>
      </c>
      <c r="M121" s="8">
        <v>1307</v>
      </c>
      <c r="N121" s="8">
        <v>21</v>
      </c>
      <c r="O121" s="8">
        <v>18134850</v>
      </c>
      <c r="P121" s="8">
        <v>248468482</v>
      </c>
      <c r="Q121" s="8">
        <v>2813094</v>
      </c>
      <c r="R121" s="8">
        <v>335628313</v>
      </c>
      <c r="S121" s="8">
        <v>326804411</v>
      </c>
      <c r="T121" s="8">
        <v>5250282</v>
      </c>
      <c r="U121" s="8">
        <v>24009</v>
      </c>
      <c r="V121" s="8">
        <v>252521208</v>
      </c>
      <c r="W121" s="8">
        <v>348334946</v>
      </c>
      <c r="X121" s="8">
        <v>95813738</v>
      </c>
      <c r="Y121" s="8">
        <v>63012</v>
      </c>
      <c r="Z121" s="8">
        <v>3745670</v>
      </c>
      <c r="AA121" s="8">
        <v>942261</v>
      </c>
      <c r="AB121" s="8">
        <v>22580428</v>
      </c>
      <c r="AC121" s="8">
        <v>6609337</v>
      </c>
      <c r="AD121" s="16">
        <f t="shared" si="6"/>
        <v>0</v>
      </c>
      <c r="AE121" s="16">
        <f t="shared" si="7"/>
        <v>0</v>
      </c>
      <c r="AF121" s="16">
        <f t="shared" si="8"/>
        <v>0</v>
      </c>
      <c r="AG121" s="16">
        <f t="shared" si="9"/>
        <v>1</v>
      </c>
      <c r="AH121" s="16">
        <f t="shared" si="10"/>
        <v>1</v>
      </c>
      <c r="AI121" s="15">
        <f t="shared" si="11"/>
        <v>0</v>
      </c>
    </row>
    <row r="122" spans="1:35" ht="24.75" customHeight="1">
      <c r="A122" s="12">
        <v>1399</v>
      </c>
      <c r="B122" s="12">
        <v>3</v>
      </c>
      <c r="C122" s="12" t="s">
        <v>427</v>
      </c>
      <c r="D122" s="33" t="s">
        <v>428</v>
      </c>
      <c r="E122" s="8">
        <v>734</v>
      </c>
      <c r="F122" s="8">
        <v>734</v>
      </c>
      <c r="G122" s="8">
        <v>0</v>
      </c>
      <c r="H122" s="8">
        <v>15221</v>
      </c>
      <c r="I122" s="8">
        <v>13985</v>
      </c>
      <c r="J122" s="8">
        <v>1236</v>
      </c>
      <c r="K122" s="8">
        <v>13484</v>
      </c>
      <c r="L122" s="8">
        <v>1227</v>
      </c>
      <c r="M122" s="8">
        <v>501</v>
      </c>
      <c r="N122" s="8">
        <v>9</v>
      </c>
      <c r="O122" s="8">
        <v>6347898</v>
      </c>
      <c r="P122" s="8">
        <v>96870466</v>
      </c>
      <c r="Q122" s="8">
        <v>1179077</v>
      </c>
      <c r="R122" s="8">
        <v>135297904</v>
      </c>
      <c r="S122" s="8">
        <v>134206213</v>
      </c>
      <c r="T122" s="8">
        <v>3110141</v>
      </c>
      <c r="U122" s="8">
        <v>14147</v>
      </c>
      <c r="V122" s="8">
        <v>98591931</v>
      </c>
      <c r="W122" s="8">
        <v>139489128</v>
      </c>
      <c r="X122" s="8">
        <v>40897197</v>
      </c>
      <c r="Y122" s="8">
        <v>33069</v>
      </c>
      <c r="Z122" s="8">
        <v>1725864</v>
      </c>
      <c r="AA122" s="8">
        <v>283720</v>
      </c>
      <c r="AB122" s="8">
        <v>8149951</v>
      </c>
      <c r="AC122" s="8">
        <v>2825168</v>
      </c>
      <c r="AD122" s="16">
        <f t="shared" si="6"/>
        <v>0</v>
      </c>
      <c r="AE122" s="16">
        <f t="shared" si="7"/>
        <v>0</v>
      </c>
      <c r="AF122" s="16">
        <f t="shared" si="8"/>
        <v>0</v>
      </c>
      <c r="AG122" s="16">
        <f t="shared" si="9"/>
        <v>0</v>
      </c>
      <c r="AH122" s="16">
        <f t="shared" si="10"/>
        <v>0</v>
      </c>
      <c r="AI122" s="15">
        <f t="shared" si="11"/>
        <v>0</v>
      </c>
    </row>
    <row r="123" spans="1:35" ht="24.75" customHeight="1">
      <c r="A123" s="12">
        <v>1399</v>
      </c>
      <c r="B123" s="12">
        <v>4</v>
      </c>
      <c r="C123" s="12" t="s">
        <v>429</v>
      </c>
      <c r="D123" s="33" t="s">
        <v>430</v>
      </c>
      <c r="E123" s="8">
        <v>510</v>
      </c>
      <c r="F123" s="8">
        <v>510</v>
      </c>
      <c r="G123" s="8">
        <v>0</v>
      </c>
      <c r="H123" s="8">
        <v>10801</v>
      </c>
      <c r="I123" s="8">
        <v>9950</v>
      </c>
      <c r="J123" s="8">
        <v>851</v>
      </c>
      <c r="K123" s="8">
        <v>9566</v>
      </c>
      <c r="L123" s="8">
        <v>844</v>
      </c>
      <c r="M123" s="8">
        <v>385</v>
      </c>
      <c r="N123" s="8">
        <v>7</v>
      </c>
      <c r="O123" s="8">
        <v>4511738</v>
      </c>
      <c r="P123" s="8">
        <v>79140686</v>
      </c>
      <c r="Q123" s="8">
        <v>667163</v>
      </c>
      <c r="R123" s="8">
        <v>103987839</v>
      </c>
      <c r="S123" s="8">
        <v>103393404</v>
      </c>
      <c r="T123" s="8">
        <v>2692743</v>
      </c>
      <c r="U123" s="8">
        <v>12217</v>
      </c>
      <c r="V123" s="8">
        <v>80415819</v>
      </c>
      <c r="W123" s="8">
        <v>107517699</v>
      </c>
      <c r="X123" s="8">
        <v>27101880</v>
      </c>
      <c r="Y123" s="8">
        <v>32454</v>
      </c>
      <c r="Z123" s="8">
        <v>1360575</v>
      </c>
      <c r="AA123" s="8">
        <v>197778</v>
      </c>
      <c r="AB123" s="8">
        <v>5383782</v>
      </c>
      <c r="AC123" s="8">
        <v>2130792</v>
      </c>
      <c r="AD123" s="16">
        <f t="shared" si="6"/>
        <v>0</v>
      </c>
      <c r="AE123" s="16">
        <f t="shared" si="7"/>
        <v>0</v>
      </c>
      <c r="AF123" s="16">
        <f t="shared" si="8"/>
        <v>-1</v>
      </c>
      <c r="AG123" s="16">
        <f t="shared" si="9"/>
        <v>0</v>
      </c>
      <c r="AH123" s="16">
        <f t="shared" si="10"/>
        <v>-1</v>
      </c>
      <c r="AI123" s="15">
        <f t="shared" si="11"/>
        <v>0</v>
      </c>
    </row>
    <row r="124" spans="1:35" ht="24.75" customHeight="1">
      <c r="A124" s="12">
        <v>1399</v>
      </c>
      <c r="B124" s="12">
        <v>4</v>
      </c>
      <c r="C124" s="12" t="s">
        <v>431</v>
      </c>
      <c r="D124" s="33" t="s">
        <v>432</v>
      </c>
      <c r="E124" s="8">
        <v>215</v>
      </c>
      <c r="F124" s="8">
        <v>215</v>
      </c>
      <c r="G124" s="8">
        <v>0</v>
      </c>
      <c r="H124" s="8">
        <v>4186</v>
      </c>
      <c r="I124" s="8">
        <v>3820</v>
      </c>
      <c r="J124" s="8">
        <v>365</v>
      </c>
      <c r="K124" s="8">
        <v>3706</v>
      </c>
      <c r="L124" s="8">
        <v>363</v>
      </c>
      <c r="M124" s="8">
        <v>114</v>
      </c>
      <c r="N124" s="8">
        <v>2</v>
      </c>
      <c r="O124" s="8">
        <v>1741754</v>
      </c>
      <c r="P124" s="8">
        <v>17175097</v>
      </c>
      <c r="Q124" s="8">
        <v>511914</v>
      </c>
      <c r="R124" s="8">
        <v>30450432</v>
      </c>
      <c r="S124" s="8">
        <v>29955528</v>
      </c>
      <c r="T124" s="8">
        <v>417398</v>
      </c>
      <c r="U124" s="8">
        <v>1930</v>
      </c>
      <c r="V124" s="8">
        <v>17609015</v>
      </c>
      <c r="W124" s="8">
        <v>31118231</v>
      </c>
      <c r="X124" s="8">
        <v>13509216</v>
      </c>
      <c r="Y124" s="8">
        <v>615</v>
      </c>
      <c r="Z124" s="8">
        <v>350339</v>
      </c>
      <c r="AA124" s="8">
        <v>84007</v>
      </c>
      <c r="AB124" s="8">
        <v>2775672</v>
      </c>
      <c r="AC124" s="8">
        <v>693085</v>
      </c>
      <c r="AD124" s="16">
        <f t="shared" si="6"/>
        <v>0</v>
      </c>
      <c r="AE124" s="16">
        <f t="shared" si="7"/>
        <v>1</v>
      </c>
      <c r="AF124" s="16">
        <f t="shared" si="8"/>
        <v>0</v>
      </c>
      <c r="AG124" s="16">
        <f t="shared" si="9"/>
        <v>0</v>
      </c>
      <c r="AH124" s="16">
        <f t="shared" si="10"/>
        <v>1</v>
      </c>
      <c r="AI124" s="15">
        <f t="shared" si="11"/>
        <v>0</v>
      </c>
    </row>
    <row r="125" spans="1:35" ht="24.75" customHeight="1">
      <c r="A125" s="12">
        <v>1399</v>
      </c>
      <c r="B125" s="12">
        <v>4</v>
      </c>
      <c r="C125" s="12" t="s">
        <v>433</v>
      </c>
      <c r="D125" s="33" t="s">
        <v>434</v>
      </c>
      <c r="E125" s="8">
        <v>9</v>
      </c>
      <c r="F125" s="8">
        <v>9</v>
      </c>
      <c r="G125" s="8">
        <v>0</v>
      </c>
      <c r="H125" s="8">
        <v>234</v>
      </c>
      <c r="I125" s="8">
        <v>214</v>
      </c>
      <c r="J125" s="8">
        <v>20</v>
      </c>
      <c r="K125" s="8">
        <v>212</v>
      </c>
      <c r="L125" s="8">
        <v>20</v>
      </c>
      <c r="M125" s="8">
        <v>2</v>
      </c>
      <c r="N125" s="8">
        <v>0</v>
      </c>
      <c r="O125" s="8">
        <v>94406</v>
      </c>
      <c r="P125" s="8">
        <v>554683</v>
      </c>
      <c r="Q125" s="8">
        <v>0</v>
      </c>
      <c r="R125" s="8">
        <v>859633</v>
      </c>
      <c r="S125" s="8">
        <v>857281</v>
      </c>
      <c r="T125" s="8">
        <v>0</v>
      </c>
      <c r="U125" s="8">
        <v>0</v>
      </c>
      <c r="V125" s="8">
        <v>567096</v>
      </c>
      <c r="W125" s="8">
        <v>853198</v>
      </c>
      <c r="X125" s="8">
        <v>286102</v>
      </c>
      <c r="Y125" s="8">
        <v>0</v>
      </c>
      <c r="Z125" s="8">
        <v>14949</v>
      </c>
      <c r="AA125" s="8">
        <v>1935</v>
      </c>
      <c r="AB125" s="8">
        <v>-9503</v>
      </c>
      <c r="AC125" s="8">
        <v>1291</v>
      </c>
      <c r="AD125" s="16">
        <f t="shared" si="6"/>
        <v>0</v>
      </c>
      <c r="AE125" s="16">
        <f t="shared" si="7"/>
        <v>0</v>
      </c>
      <c r="AF125" s="16">
        <f t="shared" si="8"/>
        <v>0</v>
      </c>
      <c r="AG125" s="16">
        <f t="shared" si="9"/>
        <v>0</v>
      </c>
      <c r="AH125" s="16">
        <f t="shared" si="10"/>
        <v>0</v>
      </c>
      <c r="AI125" s="15">
        <f t="shared" si="11"/>
        <v>0</v>
      </c>
    </row>
    <row r="126" spans="1:35" ht="24.75" customHeight="1">
      <c r="A126" s="12">
        <v>1399</v>
      </c>
      <c r="B126" s="12">
        <v>3</v>
      </c>
      <c r="C126" s="12" t="s">
        <v>435</v>
      </c>
      <c r="D126" s="33" t="s">
        <v>436</v>
      </c>
      <c r="E126" s="8">
        <v>1391</v>
      </c>
      <c r="F126" s="8">
        <v>1390</v>
      </c>
      <c r="G126" s="8">
        <v>1</v>
      </c>
      <c r="H126" s="8">
        <v>27588</v>
      </c>
      <c r="I126" s="8">
        <v>25301</v>
      </c>
      <c r="J126" s="8">
        <v>2288</v>
      </c>
      <c r="K126" s="8">
        <v>24494</v>
      </c>
      <c r="L126" s="8">
        <v>2275</v>
      </c>
      <c r="M126" s="8">
        <v>807</v>
      </c>
      <c r="N126" s="8">
        <v>12</v>
      </c>
      <c r="O126" s="8">
        <v>11786952</v>
      </c>
      <c r="P126" s="8">
        <v>151598016</v>
      </c>
      <c r="Q126" s="8">
        <v>1634017</v>
      </c>
      <c r="R126" s="8">
        <v>200330409</v>
      </c>
      <c r="S126" s="8">
        <v>192598199</v>
      </c>
      <c r="T126" s="8">
        <v>2140141</v>
      </c>
      <c r="U126" s="8">
        <v>9863</v>
      </c>
      <c r="V126" s="8">
        <v>153929278</v>
      </c>
      <c r="W126" s="8">
        <v>208845818</v>
      </c>
      <c r="X126" s="8">
        <v>54916540</v>
      </c>
      <c r="Y126" s="8">
        <v>29944</v>
      </c>
      <c r="Z126" s="8">
        <v>2019806</v>
      </c>
      <c r="AA126" s="8">
        <v>658541</v>
      </c>
      <c r="AB126" s="8">
        <v>14430477</v>
      </c>
      <c r="AC126" s="8">
        <v>3784169</v>
      </c>
      <c r="AD126" s="16">
        <f t="shared" si="6"/>
        <v>0</v>
      </c>
      <c r="AE126" s="16">
        <f t="shared" si="7"/>
        <v>-1</v>
      </c>
      <c r="AF126" s="16">
        <f t="shared" si="8"/>
        <v>0</v>
      </c>
      <c r="AG126" s="16">
        <f t="shared" si="9"/>
        <v>1</v>
      </c>
      <c r="AH126" s="16">
        <f t="shared" si="10"/>
        <v>0</v>
      </c>
      <c r="AI126" s="15">
        <f t="shared" si="11"/>
        <v>0</v>
      </c>
    </row>
    <row r="127" spans="1:35" ht="24.75" customHeight="1">
      <c r="A127" s="12">
        <v>1399</v>
      </c>
      <c r="B127" s="12">
        <v>4</v>
      </c>
      <c r="C127" s="12" t="s">
        <v>437</v>
      </c>
      <c r="D127" s="33" t="s">
        <v>438</v>
      </c>
      <c r="E127" s="8">
        <v>83</v>
      </c>
      <c r="F127" s="8">
        <v>82</v>
      </c>
      <c r="G127" s="8">
        <v>1</v>
      </c>
      <c r="H127" s="8">
        <v>1514</v>
      </c>
      <c r="I127" s="8">
        <v>1432</v>
      </c>
      <c r="J127" s="8">
        <v>81</v>
      </c>
      <c r="K127" s="8">
        <v>1354</v>
      </c>
      <c r="L127" s="8">
        <v>81</v>
      </c>
      <c r="M127" s="8">
        <v>79</v>
      </c>
      <c r="N127" s="8">
        <v>0</v>
      </c>
      <c r="O127" s="8">
        <v>620522</v>
      </c>
      <c r="P127" s="8">
        <v>7609019</v>
      </c>
      <c r="Q127" s="8">
        <v>111980</v>
      </c>
      <c r="R127" s="8">
        <v>9521939</v>
      </c>
      <c r="S127" s="8">
        <v>9515246</v>
      </c>
      <c r="T127" s="8">
        <v>0</v>
      </c>
      <c r="U127" s="8">
        <v>0</v>
      </c>
      <c r="V127" s="8">
        <v>7754146</v>
      </c>
      <c r="W127" s="8">
        <v>10778947</v>
      </c>
      <c r="X127" s="8">
        <v>3024802</v>
      </c>
      <c r="Y127" s="8">
        <v>13929</v>
      </c>
      <c r="Z127" s="8">
        <v>140943</v>
      </c>
      <c r="AA127" s="8">
        <v>36638</v>
      </c>
      <c r="AB127" s="8">
        <v>574938</v>
      </c>
      <c r="AC127" s="8">
        <v>253461</v>
      </c>
      <c r="AD127" s="16">
        <f t="shared" si="6"/>
        <v>0</v>
      </c>
      <c r="AE127" s="16">
        <f t="shared" si="7"/>
        <v>1</v>
      </c>
      <c r="AF127" s="16">
        <f t="shared" si="8"/>
        <v>-1</v>
      </c>
      <c r="AG127" s="16">
        <f t="shared" si="9"/>
        <v>0</v>
      </c>
      <c r="AH127" s="16">
        <f t="shared" si="10"/>
        <v>0</v>
      </c>
      <c r="AI127" s="15">
        <f t="shared" si="11"/>
        <v>-1</v>
      </c>
    </row>
    <row r="128" spans="1:35" ht="24.75" customHeight="1">
      <c r="A128" s="12">
        <v>1399</v>
      </c>
      <c r="B128" s="12">
        <v>4</v>
      </c>
      <c r="C128" s="12" t="s">
        <v>439</v>
      </c>
      <c r="D128" s="33" t="s">
        <v>440</v>
      </c>
      <c r="E128" s="8">
        <v>450</v>
      </c>
      <c r="F128" s="8">
        <v>450</v>
      </c>
      <c r="G128" s="8">
        <v>0</v>
      </c>
      <c r="H128" s="8">
        <v>7748</v>
      </c>
      <c r="I128" s="8">
        <v>7241</v>
      </c>
      <c r="J128" s="8">
        <v>506</v>
      </c>
      <c r="K128" s="8">
        <v>6947</v>
      </c>
      <c r="L128" s="8">
        <v>504</v>
      </c>
      <c r="M128" s="8">
        <v>294</v>
      </c>
      <c r="N128" s="8">
        <v>2</v>
      </c>
      <c r="O128" s="8">
        <v>3295928</v>
      </c>
      <c r="P128" s="8">
        <v>53222827</v>
      </c>
      <c r="Q128" s="8">
        <v>162195</v>
      </c>
      <c r="R128" s="8">
        <v>63532352</v>
      </c>
      <c r="S128" s="8">
        <v>61099636</v>
      </c>
      <c r="T128" s="8">
        <v>0</v>
      </c>
      <c r="U128" s="8">
        <v>0</v>
      </c>
      <c r="V128" s="8">
        <v>53739643</v>
      </c>
      <c r="W128" s="8">
        <v>68333393</v>
      </c>
      <c r="X128" s="8">
        <v>14593750</v>
      </c>
      <c r="Y128" s="8">
        <v>4711</v>
      </c>
      <c r="Z128" s="8">
        <v>516724</v>
      </c>
      <c r="AA128" s="8">
        <v>160893</v>
      </c>
      <c r="AB128" s="8">
        <v>4074637</v>
      </c>
      <c r="AC128" s="8">
        <v>274866</v>
      </c>
      <c r="AD128" s="16">
        <f t="shared" si="6"/>
        <v>0</v>
      </c>
      <c r="AE128" s="16">
        <f t="shared" si="7"/>
        <v>1</v>
      </c>
      <c r="AF128" s="16">
        <f t="shared" si="8"/>
        <v>0</v>
      </c>
      <c r="AG128" s="16">
        <f t="shared" si="9"/>
        <v>0</v>
      </c>
      <c r="AH128" s="16">
        <f t="shared" si="10"/>
        <v>1</v>
      </c>
      <c r="AI128" s="15">
        <f t="shared" si="11"/>
        <v>0</v>
      </c>
    </row>
    <row r="129" spans="1:35" ht="24.75" customHeight="1">
      <c r="A129" s="12">
        <v>1399</v>
      </c>
      <c r="B129" s="12">
        <v>4</v>
      </c>
      <c r="C129" s="12" t="s">
        <v>441</v>
      </c>
      <c r="D129" s="33" t="s">
        <v>442</v>
      </c>
      <c r="E129" s="8">
        <v>121</v>
      </c>
      <c r="F129" s="8">
        <v>121</v>
      </c>
      <c r="G129" s="8">
        <v>0</v>
      </c>
      <c r="H129" s="8">
        <v>2886</v>
      </c>
      <c r="I129" s="8">
        <v>2433</v>
      </c>
      <c r="J129" s="8">
        <v>453</v>
      </c>
      <c r="K129" s="8">
        <v>2350</v>
      </c>
      <c r="L129" s="8">
        <v>450</v>
      </c>
      <c r="M129" s="8">
        <v>83</v>
      </c>
      <c r="N129" s="8">
        <v>3</v>
      </c>
      <c r="O129" s="8">
        <v>1182316</v>
      </c>
      <c r="P129" s="8">
        <v>5532246</v>
      </c>
      <c r="Q129" s="8">
        <v>11683</v>
      </c>
      <c r="R129" s="8">
        <v>9833752</v>
      </c>
      <c r="S129" s="8">
        <v>9756829</v>
      </c>
      <c r="T129" s="8">
        <v>0</v>
      </c>
      <c r="U129" s="8">
        <v>0</v>
      </c>
      <c r="V129" s="8">
        <v>5722179</v>
      </c>
      <c r="W129" s="8">
        <v>10210745</v>
      </c>
      <c r="X129" s="8">
        <v>4488565</v>
      </c>
      <c r="Y129" s="8">
        <v>570</v>
      </c>
      <c r="Z129" s="8">
        <v>104582</v>
      </c>
      <c r="AA129" s="8">
        <v>20355</v>
      </c>
      <c r="AB129" s="8">
        <v>305917</v>
      </c>
      <c r="AC129" s="8">
        <v>331546</v>
      </c>
      <c r="AD129" s="16">
        <f t="shared" si="6"/>
        <v>0</v>
      </c>
      <c r="AE129" s="16">
        <f t="shared" si="7"/>
        <v>0</v>
      </c>
      <c r="AF129" s="16">
        <f t="shared" si="8"/>
        <v>0</v>
      </c>
      <c r="AG129" s="16">
        <f t="shared" si="9"/>
        <v>0</v>
      </c>
      <c r="AH129" s="16">
        <f t="shared" si="10"/>
        <v>0</v>
      </c>
      <c r="AI129" s="15">
        <f t="shared" si="11"/>
        <v>1</v>
      </c>
    </row>
    <row r="130" spans="1:35" ht="24.75" customHeight="1">
      <c r="A130" s="12">
        <v>1399</v>
      </c>
      <c r="B130" s="12">
        <v>4</v>
      </c>
      <c r="C130" s="12" t="s">
        <v>443</v>
      </c>
      <c r="D130" s="33" t="s">
        <v>444</v>
      </c>
      <c r="E130" s="8">
        <v>737</v>
      </c>
      <c r="F130" s="8">
        <v>737</v>
      </c>
      <c r="G130" s="8">
        <v>0</v>
      </c>
      <c r="H130" s="8">
        <v>15442</v>
      </c>
      <c r="I130" s="8">
        <v>14195</v>
      </c>
      <c r="J130" s="8">
        <v>1247</v>
      </c>
      <c r="K130" s="8">
        <v>13843</v>
      </c>
      <c r="L130" s="8">
        <v>1240</v>
      </c>
      <c r="M130" s="8">
        <v>351</v>
      </c>
      <c r="N130" s="8">
        <v>7</v>
      </c>
      <c r="O130" s="8">
        <v>6688186</v>
      </c>
      <c r="P130" s="8">
        <v>85233923</v>
      </c>
      <c r="Q130" s="8">
        <v>1348158</v>
      </c>
      <c r="R130" s="8">
        <v>117442365</v>
      </c>
      <c r="S130" s="8">
        <v>112226487</v>
      </c>
      <c r="T130" s="8">
        <v>2140141</v>
      </c>
      <c r="U130" s="8">
        <v>9863</v>
      </c>
      <c r="V130" s="8">
        <v>86713309</v>
      </c>
      <c r="W130" s="8">
        <v>119522733</v>
      </c>
      <c r="X130" s="8">
        <v>32809423</v>
      </c>
      <c r="Y130" s="8">
        <v>10734</v>
      </c>
      <c r="Z130" s="8">
        <v>1257557</v>
      </c>
      <c r="AA130" s="8">
        <v>440654</v>
      </c>
      <c r="AB130" s="8">
        <v>9474985</v>
      </c>
      <c r="AC130" s="8">
        <v>2924296</v>
      </c>
      <c r="AD130" s="16">
        <f t="shared" si="6"/>
        <v>0</v>
      </c>
      <c r="AE130" s="16">
        <f t="shared" si="7"/>
        <v>0</v>
      </c>
      <c r="AF130" s="16">
        <f t="shared" si="8"/>
        <v>1</v>
      </c>
      <c r="AG130" s="16">
        <f t="shared" si="9"/>
        <v>0</v>
      </c>
      <c r="AH130" s="16">
        <f t="shared" si="10"/>
        <v>1</v>
      </c>
      <c r="AI130" s="15">
        <f t="shared" si="11"/>
        <v>1</v>
      </c>
    </row>
    <row r="131" spans="1:35" ht="24.75" customHeight="1">
      <c r="A131" s="12">
        <v>1399</v>
      </c>
      <c r="B131" s="12">
        <v>2</v>
      </c>
      <c r="C131" s="12" t="s">
        <v>445</v>
      </c>
      <c r="D131" s="33" t="s">
        <v>446</v>
      </c>
      <c r="E131" s="8">
        <v>325</v>
      </c>
      <c r="F131" s="8">
        <v>325</v>
      </c>
      <c r="G131" s="8">
        <v>0</v>
      </c>
      <c r="H131" s="8">
        <v>7094</v>
      </c>
      <c r="I131" s="8">
        <v>5873</v>
      </c>
      <c r="J131" s="8">
        <v>1221</v>
      </c>
      <c r="K131" s="8">
        <v>5741</v>
      </c>
      <c r="L131" s="8">
        <v>1219</v>
      </c>
      <c r="M131" s="8">
        <v>132</v>
      </c>
      <c r="N131" s="8">
        <v>2</v>
      </c>
      <c r="O131" s="8">
        <v>3414049</v>
      </c>
      <c r="P131" s="8">
        <v>22507414</v>
      </c>
      <c r="Q131" s="8">
        <v>882302</v>
      </c>
      <c r="R131" s="8">
        <v>34653036</v>
      </c>
      <c r="S131" s="8">
        <v>33576762</v>
      </c>
      <c r="T131" s="8">
        <v>22575</v>
      </c>
      <c r="U131" s="8">
        <v>97</v>
      </c>
      <c r="V131" s="8">
        <v>23029060</v>
      </c>
      <c r="W131" s="8">
        <v>35611643</v>
      </c>
      <c r="X131" s="8">
        <v>12582583</v>
      </c>
      <c r="Y131" s="8">
        <v>890944</v>
      </c>
      <c r="Z131" s="8">
        <v>1085369</v>
      </c>
      <c r="AA131" s="8">
        <v>256398</v>
      </c>
      <c r="AB131" s="8">
        <v>2857706</v>
      </c>
      <c r="AC131" s="8">
        <v>1110072</v>
      </c>
      <c r="AD131" s="16">
        <f t="shared" si="6"/>
        <v>0</v>
      </c>
      <c r="AE131" s="16">
        <f t="shared" si="7"/>
        <v>0</v>
      </c>
      <c r="AF131" s="16">
        <f t="shared" si="8"/>
        <v>0</v>
      </c>
      <c r="AG131" s="16">
        <f t="shared" si="9"/>
        <v>0</v>
      </c>
      <c r="AH131" s="16">
        <f t="shared" si="10"/>
        <v>0</v>
      </c>
      <c r="AI131" s="15">
        <f t="shared" si="11"/>
        <v>0</v>
      </c>
    </row>
    <row r="132" spans="1:35" ht="24.75" customHeight="1">
      <c r="A132" s="12">
        <v>1399</v>
      </c>
      <c r="B132" s="12">
        <v>3</v>
      </c>
      <c r="C132" s="12" t="s">
        <v>447</v>
      </c>
      <c r="D132" s="33" t="s">
        <v>448</v>
      </c>
      <c r="E132" s="8">
        <v>30</v>
      </c>
      <c r="F132" s="8">
        <v>30</v>
      </c>
      <c r="G132" s="8">
        <v>0</v>
      </c>
      <c r="H132" s="8">
        <v>988</v>
      </c>
      <c r="I132" s="8">
        <v>814</v>
      </c>
      <c r="J132" s="8">
        <v>174</v>
      </c>
      <c r="K132" s="8">
        <v>808</v>
      </c>
      <c r="L132" s="8">
        <v>174</v>
      </c>
      <c r="M132" s="8">
        <v>6</v>
      </c>
      <c r="N132" s="8">
        <v>0</v>
      </c>
      <c r="O132" s="8">
        <v>423300</v>
      </c>
      <c r="P132" s="8">
        <v>2616361</v>
      </c>
      <c r="Q132" s="8">
        <v>0</v>
      </c>
      <c r="R132" s="8">
        <v>3857794</v>
      </c>
      <c r="S132" s="8">
        <v>3857144</v>
      </c>
      <c r="T132" s="8">
        <v>0</v>
      </c>
      <c r="U132" s="8">
        <v>0</v>
      </c>
      <c r="V132" s="8">
        <v>2665201</v>
      </c>
      <c r="W132" s="8">
        <v>3945521</v>
      </c>
      <c r="X132" s="8">
        <v>1280320</v>
      </c>
      <c r="Y132" s="8">
        <v>0</v>
      </c>
      <c r="Z132" s="8">
        <v>52480</v>
      </c>
      <c r="AA132" s="8">
        <v>13135</v>
      </c>
      <c r="AB132" s="8">
        <v>64348</v>
      </c>
      <c r="AC132" s="8">
        <v>21821</v>
      </c>
      <c r="AD132" s="16">
        <f t="shared" si="6"/>
        <v>0</v>
      </c>
      <c r="AE132" s="16">
        <f t="shared" si="7"/>
        <v>0</v>
      </c>
      <c r="AF132" s="16">
        <f t="shared" si="8"/>
        <v>0</v>
      </c>
      <c r="AG132" s="16">
        <f t="shared" si="9"/>
        <v>0</v>
      </c>
      <c r="AH132" s="16">
        <f t="shared" si="10"/>
        <v>0</v>
      </c>
      <c r="AI132" s="15">
        <f t="shared" si="11"/>
        <v>0</v>
      </c>
    </row>
    <row r="133" spans="1:35" ht="24.75" customHeight="1">
      <c r="A133" s="12">
        <v>1399</v>
      </c>
      <c r="B133" s="12">
        <v>4</v>
      </c>
      <c r="C133" s="12" t="s">
        <v>449</v>
      </c>
      <c r="D133" s="33" t="s">
        <v>448</v>
      </c>
      <c r="E133" s="8">
        <v>30</v>
      </c>
      <c r="F133" s="8">
        <v>30</v>
      </c>
      <c r="G133" s="8">
        <v>0</v>
      </c>
      <c r="H133" s="8">
        <v>988</v>
      </c>
      <c r="I133" s="8">
        <v>814</v>
      </c>
      <c r="J133" s="8">
        <v>174</v>
      </c>
      <c r="K133" s="8">
        <v>808</v>
      </c>
      <c r="L133" s="8">
        <v>174</v>
      </c>
      <c r="M133" s="8">
        <v>6</v>
      </c>
      <c r="N133" s="8">
        <v>0</v>
      </c>
      <c r="O133" s="8">
        <v>423300</v>
      </c>
      <c r="P133" s="8">
        <v>2616361</v>
      </c>
      <c r="Q133" s="8">
        <v>0</v>
      </c>
      <c r="R133" s="8">
        <v>3857794</v>
      </c>
      <c r="S133" s="8">
        <v>3857144</v>
      </c>
      <c r="T133" s="8">
        <v>0</v>
      </c>
      <c r="U133" s="8">
        <v>0</v>
      </c>
      <c r="V133" s="8">
        <v>2665201</v>
      </c>
      <c r="W133" s="8">
        <v>3945521</v>
      </c>
      <c r="X133" s="8">
        <v>1280320</v>
      </c>
      <c r="Y133" s="8">
        <v>0</v>
      </c>
      <c r="Z133" s="8">
        <v>52480</v>
      </c>
      <c r="AA133" s="8">
        <v>13135</v>
      </c>
      <c r="AB133" s="8">
        <v>64348</v>
      </c>
      <c r="AC133" s="8">
        <v>21821</v>
      </c>
      <c r="AD133" s="16">
        <f t="shared" ref="AD133:AD196" si="12">E133-F133-G133</f>
        <v>0</v>
      </c>
      <c r="AE133" s="16">
        <f t="shared" si="7"/>
        <v>0</v>
      </c>
      <c r="AF133" s="16">
        <f t="shared" si="8"/>
        <v>0</v>
      </c>
      <c r="AG133" s="16">
        <f t="shared" si="9"/>
        <v>0</v>
      </c>
      <c r="AH133" s="16">
        <f t="shared" si="10"/>
        <v>0</v>
      </c>
      <c r="AI133" s="15">
        <f t="shared" si="11"/>
        <v>0</v>
      </c>
    </row>
    <row r="134" spans="1:35" ht="24.75" customHeight="1">
      <c r="A134" s="12">
        <v>1399</v>
      </c>
      <c r="B134" s="12">
        <v>3</v>
      </c>
      <c r="C134" s="12" t="s">
        <v>450</v>
      </c>
      <c r="D134" s="33" t="s">
        <v>451</v>
      </c>
      <c r="E134" s="8">
        <v>60</v>
      </c>
      <c r="F134" s="8">
        <v>60</v>
      </c>
      <c r="G134" s="8">
        <v>0</v>
      </c>
      <c r="H134" s="8">
        <v>1388</v>
      </c>
      <c r="I134" s="8">
        <v>1189</v>
      </c>
      <c r="J134" s="8">
        <v>199</v>
      </c>
      <c r="K134" s="8">
        <v>1167</v>
      </c>
      <c r="L134" s="8">
        <v>198</v>
      </c>
      <c r="M134" s="8">
        <v>22</v>
      </c>
      <c r="N134" s="8">
        <v>1</v>
      </c>
      <c r="O134" s="8">
        <v>738065</v>
      </c>
      <c r="P134" s="8">
        <v>5626886</v>
      </c>
      <c r="Q134" s="8">
        <v>64235</v>
      </c>
      <c r="R134" s="8">
        <v>8327939</v>
      </c>
      <c r="S134" s="8">
        <v>8700067</v>
      </c>
      <c r="T134" s="8">
        <v>0</v>
      </c>
      <c r="U134" s="8">
        <v>0</v>
      </c>
      <c r="V134" s="8">
        <v>5661998</v>
      </c>
      <c r="W134" s="8">
        <v>8419683</v>
      </c>
      <c r="X134" s="8">
        <v>2757685</v>
      </c>
      <c r="Y134" s="8">
        <v>2100</v>
      </c>
      <c r="Z134" s="8">
        <v>87227</v>
      </c>
      <c r="AA134" s="8">
        <v>10693</v>
      </c>
      <c r="AB134" s="8">
        <v>154044</v>
      </c>
      <c r="AC134" s="8">
        <v>175876</v>
      </c>
      <c r="AD134" s="16">
        <f t="shared" si="12"/>
        <v>0</v>
      </c>
      <c r="AE134" s="16">
        <f t="shared" ref="AE134:AE197" si="13">H134-I134-J134</f>
        <v>0</v>
      </c>
      <c r="AF134" s="16">
        <f t="shared" ref="AF134:AF197" si="14">I134-K134-M134</f>
        <v>0</v>
      </c>
      <c r="AG134" s="16">
        <f t="shared" ref="AG134:AG197" si="15">J134-L134-N134</f>
        <v>0</v>
      </c>
      <c r="AH134" s="16">
        <f t="shared" ref="AH134:AH197" si="16">H134-K134-L134-M134-N134</f>
        <v>0</v>
      </c>
      <c r="AI134" s="15">
        <f t="shared" ref="AI134:AI197" si="17">W134-V134-X134</f>
        <v>0</v>
      </c>
    </row>
    <row r="135" spans="1:35" ht="24.75" customHeight="1">
      <c r="A135" s="12">
        <v>1399</v>
      </c>
      <c r="B135" s="12">
        <v>4</v>
      </c>
      <c r="C135" s="12" t="s">
        <v>452</v>
      </c>
      <c r="D135" s="33" t="s">
        <v>451</v>
      </c>
      <c r="E135" s="8">
        <v>60</v>
      </c>
      <c r="F135" s="8">
        <v>60</v>
      </c>
      <c r="G135" s="8">
        <v>0</v>
      </c>
      <c r="H135" s="8">
        <v>1388</v>
      </c>
      <c r="I135" s="8">
        <v>1189</v>
      </c>
      <c r="J135" s="8">
        <v>199</v>
      </c>
      <c r="K135" s="8">
        <v>1167</v>
      </c>
      <c r="L135" s="8">
        <v>198</v>
      </c>
      <c r="M135" s="8">
        <v>22</v>
      </c>
      <c r="N135" s="8">
        <v>1</v>
      </c>
      <c r="O135" s="8">
        <v>738065</v>
      </c>
      <c r="P135" s="8">
        <v>5626886</v>
      </c>
      <c r="Q135" s="8">
        <v>64235</v>
      </c>
      <c r="R135" s="8">
        <v>8327939</v>
      </c>
      <c r="S135" s="8">
        <v>8700067</v>
      </c>
      <c r="T135" s="8">
        <v>0</v>
      </c>
      <c r="U135" s="8">
        <v>0</v>
      </c>
      <c r="V135" s="8">
        <v>5661998</v>
      </c>
      <c r="W135" s="8">
        <v>8419683</v>
      </c>
      <c r="X135" s="8">
        <v>2757685</v>
      </c>
      <c r="Y135" s="8">
        <v>2100</v>
      </c>
      <c r="Z135" s="8">
        <v>87227</v>
      </c>
      <c r="AA135" s="8">
        <v>10693</v>
      </c>
      <c r="AB135" s="8">
        <v>154044</v>
      </c>
      <c r="AC135" s="8">
        <v>175876</v>
      </c>
      <c r="AD135" s="16">
        <f t="shared" si="12"/>
        <v>0</v>
      </c>
      <c r="AE135" s="16">
        <f t="shared" si="13"/>
        <v>0</v>
      </c>
      <c r="AF135" s="16">
        <f t="shared" si="14"/>
        <v>0</v>
      </c>
      <c r="AG135" s="16">
        <f t="shared" si="15"/>
        <v>0</v>
      </c>
      <c r="AH135" s="16">
        <f t="shared" si="16"/>
        <v>0</v>
      </c>
      <c r="AI135" s="15">
        <f t="shared" si="17"/>
        <v>0</v>
      </c>
    </row>
    <row r="136" spans="1:35" ht="24.75" customHeight="1">
      <c r="A136" s="12">
        <v>1399</v>
      </c>
      <c r="B136" s="12">
        <v>3</v>
      </c>
      <c r="C136" s="12" t="s">
        <v>453</v>
      </c>
      <c r="D136" s="33" t="s">
        <v>454</v>
      </c>
      <c r="E136" s="8">
        <v>77</v>
      </c>
      <c r="F136" s="8">
        <v>77</v>
      </c>
      <c r="G136" s="8">
        <v>0</v>
      </c>
      <c r="H136" s="8">
        <v>1487</v>
      </c>
      <c r="I136" s="8">
        <v>1244</v>
      </c>
      <c r="J136" s="8">
        <v>242</v>
      </c>
      <c r="K136" s="8">
        <v>1190</v>
      </c>
      <c r="L136" s="8">
        <v>241</v>
      </c>
      <c r="M136" s="8">
        <v>54</v>
      </c>
      <c r="N136" s="8">
        <v>1</v>
      </c>
      <c r="O136" s="8">
        <v>700360</v>
      </c>
      <c r="P136" s="8">
        <v>3020361</v>
      </c>
      <c r="Q136" s="8">
        <v>82853</v>
      </c>
      <c r="R136" s="8">
        <v>4745935</v>
      </c>
      <c r="S136" s="8">
        <v>4606985</v>
      </c>
      <c r="T136" s="8">
        <v>2220</v>
      </c>
      <c r="U136" s="8">
        <v>11</v>
      </c>
      <c r="V136" s="8">
        <v>3098080</v>
      </c>
      <c r="W136" s="8">
        <v>4884106</v>
      </c>
      <c r="X136" s="8">
        <v>1786026</v>
      </c>
      <c r="Y136" s="8">
        <v>2986</v>
      </c>
      <c r="Z136" s="8">
        <v>99733</v>
      </c>
      <c r="AA136" s="8">
        <v>23269</v>
      </c>
      <c r="AB136" s="8">
        <v>518007</v>
      </c>
      <c r="AC136" s="8">
        <v>51336</v>
      </c>
      <c r="AD136" s="16">
        <f t="shared" si="12"/>
        <v>0</v>
      </c>
      <c r="AE136" s="16">
        <f t="shared" si="13"/>
        <v>1</v>
      </c>
      <c r="AF136" s="16">
        <f t="shared" si="14"/>
        <v>0</v>
      </c>
      <c r="AG136" s="16">
        <f t="shared" si="15"/>
        <v>0</v>
      </c>
      <c r="AH136" s="16">
        <f t="shared" si="16"/>
        <v>1</v>
      </c>
      <c r="AI136" s="15">
        <f t="shared" si="17"/>
        <v>0</v>
      </c>
    </row>
    <row r="137" spans="1:35" ht="24.75" customHeight="1">
      <c r="A137" s="12">
        <v>1399</v>
      </c>
      <c r="B137" s="12">
        <v>4</v>
      </c>
      <c r="C137" s="12" t="s">
        <v>455</v>
      </c>
      <c r="D137" s="33" t="s">
        <v>454</v>
      </c>
      <c r="E137" s="8">
        <v>77</v>
      </c>
      <c r="F137" s="8">
        <v>77</v>
      </c>
      <c r="G137" s="8">
        <v>0</v>
      </c>
      <c r="H137" s="8">
        <v>1487</v>
      </c>
      <c r="I137" s="8">
        <v>1244</v>
      </c>
      <c r="J137" s="8">
        <v>242</v>
      </c>
      <c r="K137" s="8">
        <v>1190</v>
      </c>
      <c r="L137" s="8">
        <v>241</v>
      </c>
      <c r="M137" s="8">
        <v>54</v>
      </c>
      <c r="N137" s="8">
        <v>1</v>
      </c>
      <c r="O137" s="8">
        <v>700360</v>
      </c>
      <c r="P137" s="8">
        <v>3020361</v>
      </c>
      <c r="Q137" s="8">
        <v>82853</v>
      </c>
      <c r="R137" s="8">
        <v>4745935</v>
      </c>
      <c r="S137" s="8">
        <v>4606985</v>
      </c>
      <c r="T137" s="8">
        <v>2220</v>
      </c>
      <c r="U137" s="8">
        <v>11</v>
      </c>
      <c r="V137" s="8">
        <v>3098080</v>
      </c>
      <c r="W137" s="8">
        <v>4884106</v>
      </c>
      <c r="X137" s="8">
        <v>1786026</v>
      </c>
      <c r="Y137" s="8">
        <v>2986</v>
      </c>
      <c r="Z137" s="8">
        <v>99733</v>
      </c>
      <c r="AA137" s="8">
        <v>23269</v>
      </c>
      <c r="AB137" s="8">
        <v>518007</v>
      </c>
      <c r="AC137" s="8">
        <v>51336</v>
      </c>
      <c r="AD137" s="16">
        <f t="shared" si="12"/>
        <v>0</v>
      </c>
      <c r="AE137" s="16">
        <f t="shared" si="13"/>
        <v>1</v>
      </c>
      <c r="AF137" s="16">
        <f t="shared" si="14"/>
        <v>0</v>
      </c>
      <c r="AG137" s="16">
        <f t="shared" si="15"/>
        <v>0</v>
      </c>
      <c r="AH137" s="16">
        <f t="shared" si="16"/>
        <v>1</v>
      </c>
      <c r="AI137" s="15">
        <f t="shared" si="17"/>
        <v>0</v>
      </c>
    </row>
    <row r="138" spans="1:35" ht="24.75" customHeight="1">
      <c r="A138" s="12">
        <v>1399</v>
      </c>
      <c r="B138" s="12">
        <v>3</v>
      </c>
      <c r="C138" s="12" t="s">
        <v>456</v>
      </c>
      <c r="D138" s="33" t="s">
        <v>457</v>
      </c>
      <c r="E138" s="8">
        <v>29</v>
      </c>
      <c r="F138" s="8">
        <v>29</v>
      </c>
      <c r="G138" s="8">
        <v>0</v>
      </c>
      <c r="H138" s="8">
        <v>678</v>
      </c>
      <c r="I138" s="8">
        <v>507</v>
      </c>
      <c r="J138" s="8">
        <v>171</v>
      </c>
      <c r="K138" s="8">
        <v>502</v>
      </c>
      <c r="L138" s="8">
        <v>171</v>
      </c>
      <c r="M138" s="8">
        <v>5</v>
      </c>
      <c r="N138" s="8">
        <v>0</v>
      </c>
      <c r="O138" s="8">
        <v>356949</v>
      </c>
      <c r="P138" s="8">
        <v>2108724</v>
      </c>
      <c r="Q138" s="8">
        <v>387303</v>
      </c>
      <c r="R138" s="8">
        <v>4103297</v>
      </c>
      <c r="S138" s="8">
        <v>3892288</v>
      </c>
      <c r="T138" s="8">
        <v>0</v>
      </c>
      <c r="U138" s="8">
        <v>0</v>
      </c>
      <c r="V138" s="8">
        <v>2140232</v>
      </c>
      <c r="W138" s="8">
        <v>4141714</v>
      </c>
      <c r="X138" s="8">
        <v>2001482</v>
      </c>
      <c r="Y138" s="8">
        <v>868264</v>
      </c>
      <c r="Z138" s="8">
        <v>294700</v>
      </c>
      <c r="AA138" s="8">
        <v>5909</v>
      </c>
      <c r="AB138" s="8">
        <v>494721</v>
      </c>
      <c r="AC138" s="8">
        <v>136540</v>
      </c>
      <c r="AD138" s="16">
        <f t="shared" si="12"/>
        <v>0</v>
      </c>
      <c r="AE138" s="16">
        <f t="shared" si="13"/>
        <v>0</v>
      </c>
      <c r="AF138" s="16">
        <f t="shared" si="14"/>
        <v>0</v>
      </c>
      <c r="AG138" s="16">
        <f t="shared" si="15"/>
        <v>0</v>
      </c>
      <c r="AH138" s="16">
        <f t="shared" si="16"/>
        <v>0</v>
      </c>
      <c r="AI138" s="15">
        <f t="shared" si="17"/>
        <v>0</v>
      </c>
    </row>
    <row r="139" spans="1:35" ht="24.75" customHeight="1">
      <c r="A139" s="12">
        <v>1399</v>
      </c>
      <c r="B139" s="12">
        <v>4</v>
      </c>
      <c r="C139" s="12" t="s">
        <v>458</v>
      </c>
      <c r="D139" s="33" t="s">
        <v>457</v>
      </c>
      <c r="E139" s="8">
        <v>29</v>
      </c>
      <c r="F139" s="8">
        <v>29</v>
      </c>
      <c r="G139" s="8">
        <v>0</v>
      </c>
      <c r="H139" s="8">
        <v>678</v>
      </c>
      <c r="I139" s="8">
        <v>507</v>
      </c>
      <c r="J139" s="8">
        <v>171</v>
      </c>
      <c r="K139" s="8">
        <v>502</v>
      </c>
      <c r="L139" s="8">
        <v>171</v>
      </c>
      <c r="M139" s="8">
        <v>5</v>
      </c>
      <c r="N139" s="8">
        <v>0</v>
      </c>
      <c r="O139" s="8">
        <v>356949</v>
      </c>
      <c r="P139" s="8">
        <v>2108724</v>
      </c>
      <c r="Q139" s="8">
        <v>387303</v>
      </c>
      <c r="R139" s="8">
        <v>4103297</v>
      </c>
      <c r="S139" s="8">
        <v>3892288</v>
      </c>
      <c r="T139" s="8">
        <v>0</v>
      </c>
      <c r="U139" s="8">
        <v>0</v>
      </c>
      <c r="V139" s="8">
        <v>2140232</v>
      </c>
      <c r="W139" s="8">
        <v>4141714</v>
      </c>
      <c r="X139" s="8">
        <v>2001482</v>
      </c>
      <c r="Y139" s="8">
        <v>868264</v>
      </c>
      <c r="Z139" s="8">
        <v>294700</v>
      </c>
      <c r="AA139" s="8">
        <v>5909</v>
      </c>
      <c r="AB139" s="8">
        <v>494721</v>
      </c>
      <c r="AC139" s="8">
        <v>136540</v>
      </c>
      <c r="AD139" s="16">
        <f t="shared" si="12"/>
        <v>0</v>
      </c>
      <c r="AE139" s="16">
        <f t="shared" si="13"/>
        <v>0</v>
      </c>
      <c r="AF139" s="16">
        <f t="shared" si="14"/>
        <v>0</v>
      </c>
      <c r="AG139" s="16">
        <f t="shared" si="15"/>
        <v>0</v>
      </c>
      <c r="AH139" s="16">
        <f t="shared" si="16"/>
        <v>0</v>
      </c>
      <c r="AI139" s="15">
        <f t="shared" si="17"/>
        <v>0</v>
      </c>
    </row>
    <row r="140" spans="1:35" ht="24.75" customHeight="1">
      <c r="A140" s="12">
        <v>1399</v>
      </c>
      <c r="B140" s="12">
        <v>3</v>
      </c>
      <c r="C140" s="12" t="s">
        <v>459</v>
      </c>
      <c r="D140" s="33" t="s">
        <v>460</v>
      </c>
      <c r="E140" s="8">
        <v>115</v>
      </c>
      <c r="F140" s="8">
        <v>115</v>
      </c>
      <c r="G140" s="8">
        <v>0</v>
      </c>
      <c r="H140" s="8">
        <v>2256</v>
      </c>
      <c r="I140" s="8">
        <v>1897</v>
      </c>
      <c r="J140" s="8">
        <v>359</v>
      </c>
      <c r="K140" s="8">
        <v>1854</v>
      </c>
      <c r="L140" s="8">
        <v>359</v>
      </c>
      <c r="M140" s="8">
        <v>43</v>
      </c>
      <c r="N140" s="8">
        <v>0</v>
      </c>
      <c r="O140" s="8">
        <v>1049555</v>
      </c>
      <c r="P140" s="8">
        <v>6728935</v>
      </c>
      <c r="Q140" s="8">
        <v>347911</v>
      </c>
      <c r="R140" s="8">
        <v>10387549</v>
      </c>
      <c r="S140" s="8">
        <v>10343373</v>
      </c>
      <c r="T140" s="8">
        <v>20356</v>
      </c>
      <c r="U140" s="8">
        <v>86</v>
      </c>
      <c r="V140" s="8">
        <v>7036817</v>
      </c>
      <c r="W140" s="8">
        <v>10787573</v>
      </c>
      <c r="X140" s="8">
        <v>3750756</v>
      </c>
      <c r="Y140" s="8">
        <v>5016</v>
      </c>
      <c r="Z140" s="8">
        <v>518946</v>
      </c>
      <c r="AA140" s="8">
        <v>202475</v>
      </c>
      <c r="AB140" s="8">
        <v>213146</v>
      </c>
      <c r="AC140" s="8">
        <v>663831</v>
      </c>
      <c r="AD140" s="16">
        <f t="shared" si="12"/>
        <v>0</v>
      </c>
      <c r="AE140" s="16">
        <f t="shared" si="13"/>
        <v>0</v>
      </c>
      <c r="AF140" s="16">
        <f t="shared" si="14"/>
        <v>0</v>
      </c>
      <c r="AG140" s="16">
        <f t="shared" si="15"/>
        <v>0</v>
      </c>
      <c r="AH140" s="16">
        <f t="shared" si="16"/>
        <v>0</v>
      </c>
      <c r="AI140" s="15">
        <f t="shared" si="17"/>
        <v>0</v>
      </c>
    </row>
    <row r="141" spans="1:35" ht="24.75" customHeight="1">
      <c r="A141" s="12">
        <v>1399</v>
      </c>
      <c r="B141" s="12">
        <v>4</v>
      </c>
      <c r="C141" s="12" t="s">
        <v>461</v>
      </c>
      <c r="D141" s="33" t="s">
        <v>462</v>
      </c>
      <c r="E141" s="8">
        <v>113</v>
      </c>
      <c r="F141" s="8">
        <v>113</v>
      </c>
      <c r="G141" s="8">
        <v>0</v>
      </c>
      <c r="H141" s="8">
        <v>2216</v>
      </c>
      <c r="I141" s="8">
        <v>1887</v>
      </c>
      <c r="J141" s="8">
        <v>329</v>
      </c>
      <c r="K141" s="8">
        <v>1844</v>
      </c>
      <c r="L141" s="8">
        <v>329</v>
      </c>
      <c r="M141" s="8">
        <v>43</v>
      </c>
      <c r="N141" s="8">
        <v>0</v>
      </c>
      <c r="O141" s="8">
        <v>1042953</v>
      </c>
      <c r="P141" s="8">
        <v>6716011</v>
      </c>
      <c r="Q141" s="8">
        <v>347911</v>
      </c>
      <c r="R141" s="8">
        <v>10373784</v>
      </c>
      <c r="S141" s="8">
        <v>10330833</v>
      </c>
      <c r="T141" s="8">
        <v>20356</v>
      </c>
      <c r="U141" s="8">
        <v>86</v>
      </c>
      <c r="V141" s="8">
        <v>7023346</v>
      </c>
      <c r="W141" s="8">
        <v>10772808</v>
      </c>
      <c r="X141" s="8">
        <v>3749462</v>
      </c>
      <c r="Y141" s="8">
        <v>5016</v>
      </c>
      <c r="Z141" s="8">
        <v>518757</v>
      </c>
      <c r="AA141" s="8">
        <v>200675</v>
      </c>
      <c r="AB141" s="8">
        <v>202871</v>
      </c>
      <c r="AC141" s="8">
        <v>628813</v>
      </c>
      <c r="AD141" s="16">
        <f t="shared" si="12"/>
        <v>0</v>
      </c>
      <c r="AE141" s="16">
        <f t="shared" si="13"/>
        <v>0</v>
      </c>
      <c r="AF141" s="16">
        <f t="shared" si="14"/>
        <v>0</v>
      </c>
      <c r="AG141" s="16">
        <f t="shared" si="15"/>
        <v>0</v>
      </c>
      <c r="AH141" s="16">
        <f t="shared" si="16"/>
        <v>0</v>
      </c>
      <c r="AI141" s="15">
        <f t="shared" si="17"/>
        <v>0</v>
      </c>
    </row>
    <row r="142" spans="1:35" ht="24.75" customHeight="1">
      <c r="A142" s="12">
        <v>1399</v>
      </c>
      <c r="B142" s="12">
        <v>3</v>
      </c>
      <c r="C142" s="12" t="s">
        <v>463</v>
      </c>
      <c r="D142" s="33" t="s">
        <v>464</v>
      </c>
      <c r="E142" s="8">
        <v>7</v>
      </c>
      <c r="F142" s="8">
        <v>7</v>
      </c>
      <c r="G142" s="8">
        <v>0</v>
      </c>
      <c r="H142" s="8">
        <v>126</v>
      </c>
      <c r="I142" s="8">
        <v>103</v>
      </c>
      <c r="J142" s="8">
        <v>24</v>
      </c>
      <c r="K142" s="8">
        <v>103</v>
      </c>
      <c r="L142" s="8">
        <v>24</v>
      </c>
      <c r="M142" s="8">
        <v>0</v>
      </c>
      <c r="N142" s="8">
        <v>0</v>
      </c>
      <c r="O142" s="8">
        <v>66317</v>
      </c>
      <c r="P142" s="8">
        <v>2006431</v>
      </c>
      <c r="Q142" s="8">
        <v>0</v>
      </c>
      <c r="R142" s="8">
        <v>2406123</v>
      </c>
      <c r="S142" s="8">
        <v>1399257</v>
      </c>
      <c r="T142" s="8">
        <v>0</v>
      </c>
      <c r="U142" s="8">
        <v>0</v>
      </c>
      <c r="V142" s="8">
        <v>2022970</v>
      </c>
      <c r="W142" s="8">
        <v>2605327</v>
      </c>
      <c r="X142" s="8">
        <v>582357</v>
      </c>
      <c r="Y142" s="8">
        <v>0</v>
      </c>
      <c r="Z142" s="8">
        <v>5412</v>
      </c>
      <c r="AA142" s="8">
        <v>508</v>
      </c>
      <c r="AB142" s="8">
        <v>1366853</v>
      </c>
      <c r="AC142" s="8">
        <v>58411</v>
      </c>
      <c r="AD142" s="16">
        <f t="shared" si="12"/>
        <v>0</v>
      </c>
      <c r="AE142" s="16">
        <f t="shared" si="13"/>
        <v>-1</v>
      </c>
      <c r="AF142" s="16">
        <f t="shared" si="14"/>
        <v>0</v>
      </c>
      <c r="AG142" s="16">
        <f t="shared" si="15"/>
        <v>0</v>
      </c>
      <c r="AH142" s="16">
        <f t="shared" si="16"/>
        <v>-1</v>
      </c>
      <c r="AI142" s="15">
        <f t="shared" si="17"/>
        <v>0</v>
      </c>
    </row>
    <row r="143" spans="1:35" ht="24.75" customHeight="1">
      <c r="A143" s="12">
        <v>1399</v>
      </c>
      <c r="B143" s="12">
        <v>4</v>
      </c>
      <c r="C143" s="12" t="s">
        <v>465</v>
      </c>
      <c r="D143" s="33" t="s">
        <v>464</v>
      </c>
      <c r="E143" s="8">
        <v>7</v>
      </c>
      <c r="F143" s="8">
        <v>7</v>
      </c>
      <c r="G143" s="8">
        <v>0</v>
      </c>
      <c r="H143" s="8">
        <v>126</v>
      </c>
      <c r="I143" s="8">
        <v>103</v>
      </c>
      <c r="J143" s="8">
        <v>24</v>
      </c>
      <c r="K143" s="8">
        <v>103</v>
      </c>
      <c r="L143" s="8">
        <v>24</v>
      </c>
      <c r="M143" s="8">
        <v>0</v>
      </c>
      <c r="N143" s="8">
        <v>0</v>
      </c>
      <c r="O143" s="8">
        <v>66317</v>
      </c>
      <c r="P143" s="8">
        <v>2006431</v>
      </c>
      <c r="Q143" s="8">
        <v>0</v>
      </c>
      <c r="R143" s="8">
        <v>2406123</v>
      </c>
      <c r="S143" s="8">
        <v>1399257</v>
      </c>
      <c r="T143" s="8">
        <v>0</v>
      </c>
      <c r="U143" s="8">
        <v>0</v>
      </c>
      <c r="V143" s="8">
        <v>2022970</v>
      </c>
      <c r="W143" s="8">
        <v>2605327</v>
      </c>
      <c r="X143" s="8">
        <v>582357</v>
      </c>
      <c r="Y143" s="8">
        <v>0</v>
      </c>
      <c r="Z143" s="8">
        <v>5412</v>
      </c>
      <c r="AA143" s="8">
        <v>508</v>
      </c>
      <c r="AB143" s="8">
        <v>1366853</v>
      </c>
      <c r="AC143" s="8">
        <v>58411</v>
      </c>
      <c r="AD143" s="16">
        <f t="shared" si="12"/>
        <v>0</v>
      </c>
      <c r="AE143" s="16">
        <f t="shared" si="13"/>
        <v>-1</v>
      </c>
      <c r="AF143" s="16">
        <f t="shared" si="14"/>
        <v>0</v>
      </c>
      <c r="AG143" s="16">
        <f t="shared" si="15"/>
        <v>0</v>
      </c>
      <c r="AH143" s="16">
        <f t="shared" si="16"/>
        <v>-1</v>
      </c>
      <c r="AI143" s="15">
        <f t="shared" si="17"/>
        <v>0</v>
      </c>
    </row>
    <row r="144" spans="1:35" ht="24.75" customHeight="1">
      <c r="A144" s="12">
        <v>1399</v>
      </c>
      <c r="B144" s="12">
        <v>3</v>
      </c>
      <c r="C144" s="12" t="s">
        <v>466</v>
      </c>
      <c r="D144" s="33" t="s">
        <v>467</v>
      </c>
      <c r="E144" s="8">
        <v>8</v>
      </c>
      <c r="F144" s="8">
        <v>8</v>
      </c>
      <c r="G144" s="8">
        <v>0</v>
      </c>
      <c r="H144" s="8">
        <v>171</v>
      </c>
      <c r="I144" s="8">
        <v>120</v>
      </c>
      <c r="J144" s="8">
        <v>51</v>
      </c>
      <c r="K144" s="8">
        <v>118</v>
      </c>
      <c r="L144" s="8">
        <v>51</v>
      </c>
      <c r="M144" s="8">
        <v>2</v>
      </c>
      <c r="N144" s="8">
        <v>0</v>
      </c>
      <c r="O144" s="8">
        <v>79503</v>
      </c>
      <c r="P144" s="8">
        <v>399716</v>
      </c>
      <c r="Q144" s="8">
        <v>0</v>
      </c>
      <c r="R144" s="8">
        <v>824398</v>
      </c>
      <c r="S144" s="8">
        <v>777649</v>
      </c>
      <c r="T144" s="8">
        <v>0</v>
      </c>
      <c r="U144" s="8">
        <v>0</v>
      </c>
      <c r="V144" s="8">
        <v>403761</v>
      </c>
      <c r="W144" s="8">
        <v>827719</v>
      </c>
      <c r="X144" s="8">
        <v>423957</v>
      </c>
      <c r="Y144" s="8">
        <v>12577</v>
      </c>
      <c r="Z144" s="8">
        <v>26870</v>
      </c>
      <c r="AA144" s="8">
        <v>410</v>
      </c>
      <c r="AB144" s="8">
        <v>46586</v>
      </c>
      <c r="AC144" s="8">
        <v>2258</v>
      </c>
      <c r="AD144" s="16">
        <f t="shared" si="12"/>
        <v>0</v>
      </c>
      <c r="AE144" s="16">
        <f t="shared" si="13"/>
        <v>0</v>
      </c>
      <c r="AF144" s="16">
        <f t="shared" si="14"/>
        <v>0</v>
      </c>
      <c r="AG144" s="16">
        <f t="shared" si="15"/>
        <v>0</v>
      </c>
      <c r="AH144" s="16">
        <f t="shared" si="16"/>
        <v>0</v>
      </c>
      <c r="AI144" s="15">
        <f t="shared" si="17"/>
        <v>1</v>
      </c>
    </row>
    <row r="145" spans="1:35" ht="24.75" customHeight="1">
      <c r="A145" s="12">
        <v>1399</v>
      </c>
      <c r="B145" s="12">
        <v>4</v>
      </c>
      <c r="C145" s="12" t="s">
        <v>468</v>
      </c>
      <c r="D145" s="33" t="s">
        <v>467</v>
      </c>
      <c r="E145" s="8">
        <v>8</v>
      </c>
      <c r="F145" s="8">
        <v>8</v>
      </c>
      <c r="G145" s="8">
        <v>0</v>
      </c>
      <c r="H145" s="8">
        <v>171</v>
      </c>
      <c r="I145" s="8">
        <v>120</v>
      </c>
      <c r="J145" s="8">
        <v>51</v>
      </c>
      <c r="K145" s="8">
        <v>118</v>
      </c>
      <c r="L145" s="8">
        <v>51</v>
      </c>
      <c r="M145" s="8">
        <v>2</v>
      </c>
      <c r="N145" s="8">
        <v>0</v>
      </c>
      <c r="O145" s="8">
        <v>79503</v>
      </c>
      <c r="P145" s="8">
        <v>399716</v>
      </c>
      <c r="Q145" s="8">
        <v>0</v>
      </c>
      <c r="R145" s="8">
        <v>824398</v>
      </c>
      <c r="S145" s="8">
        <v>777649</v>
      </c>
      <c r="T145" s="8">
        <v>0</v>
      </c>
      <c r="U145" s="8">
        <v>0</v>
      </c>
      <c r="V145" s="8">
        <v>403761</v>
      </c>
      <c r="W145" s="8">
        <v>827719</v>
      </c>
      <c r="X145" s="8">
        <v>423957</v>
      </c>
      <c r="Y145" s="8">
        <v>12577</v>
      </c>
      <c r="Z145" s="8">
        <v>26870</v>
      </c>
      <c r="AA145" s="8">
        <v>410</v>
      </c>
      <c r="AB145" s="8">
        <v>46586</v>
      </c>
      <c r="AC145" s="8">
        <v>2258</v>
      </c>
      <c r="AD145" s="16">
        <f t="shared" si="12"/>
        <v>0</v>
      </c>
      <c r="AE145" s="16">
        <f t="shared" si="13"/>
        <v>0</v>
      </c>
      <c r="AF145" s="16">
        <f t="shared" si="14"/>
        <v>0</v>
      </c>
      <c r="AG145" s="16">
        <f t="shared" si="15"/>
        <v>0</v>
      </c>
      <c r="AH145" s="16">
        <f t="shared" si="16"/>
        <v>0</v>
      </c>
      <c r="AI145" s="15">
        <f t="shared" si="17"/>
        <v>1</v>
      </c>
    </row>
    <row r="146" spans="1:35" ht="24.75" customHeight="1">
      <c r="A146" s="12">
        <v>1399</v>
      </c>
      <c r="B146" s="12">
        <v>2</v>
      </c>
      <c r="C146" s="12" t="s">
        <v>469</v>
      </c>
      <c r="D146" s="33" t="s">
        <v>470</v>
      </c>
      <c r="E146" s="8">
        <v>878</v>
      </c>
      <c r="F146" s="8">
        <v>878</v>
      </c>
      <c r="G146" s="8">
        <v>0</v>
      </c>
      <c r="H146" s="8">
        <v>19636</v>
      </c>
      <c r="I146" s="8">
        <v>16999</v>
      </c>
      <c r="J146" s="8">
        <v>2637</v>
      </c>
      <c r="K146" s="8">
        <v>16512</v>
      </c>
      <c r="L146" s="8">
        <v>2625</v>
      </c>
      <c r="M146" s="8">
        <v>486</v>
      </c>
      <c r="N146" s="8">
        <v>12</v>
      </c>
      <c r="O146" s="8">
        <v>9195238</v>
      </c>
      <c r="P146" s="8">
        <v>115692809</v>
      </c>
      <c r="Q146" s="8">
        <v>4556469</v>
      </c>
      <c r="R146" s="8">
        <v>163034756</v>
      </c>
      <c r="S146" s="8">
        <v>158888044</v>
      </c>
      <c r="T146" s="8">
        <v>3824833</v>
      </c>
      <c r="U146" s="8">
        <v>38122</v>
      </c>
      <c r="V146" s="8">
        <v>117120674</v>
      </c>
      <c r="W146" s="8">
        <v>164331216</v>
      </c>
      <c r="X146" s="8">
        <v>47210542</v>
      </c>
      <c r="Y146" s="8">
        <v>81636</v>
      </c>
      <c r="Z146" s="8">
        <v>2113825</v>
      </c>
      <c r="AA146" s="8">
        <v>277000</v>
      </c>
      <c r="AB146" s="8">
        <v>12644091</v>
      </c>
      <c r="AC146" s="8">
        <v>4735690</v>
      </c>
      <c r="AD146" s="16">
        <f t="shared" si="12"/>
        <v>0</v>
      </c>
      <c r="AE146" s="16">
        <f t="shared" si="13"/>
        <v>0</v>
      </c>
      <c r="AF146" s="16">
        <f t="shared" si="14"/>
        <v>1</v>
      </c>
      <c r="AG146" s="16">
        <f t="shared" si="15"/>
        <v>0</v>
      </c>
      <c r="AH146" s="16">
        <f t="shared" si="16"/>
        <v>1</v>
      </c>
      <c r="AI146" s="15">
        <f t="shared" si="17"/>
        <v>0</v>
      </c>
    </row>
    <row r="147" spans="1:35" ht="24.75" customHeight="1">
      <c r="A147" s="12">
        <v>1399</v>
      </c>
      <c r="B147" s="12">
        <v>3</v>
      </c>
      <c r="C147" s="12" t="s">
        <v>471</v>
      </c>
      <c r="D147" s="33" t="s">
        <v>472</v>
      </c>
      <c r="E147" s="8">
        <v>270</v>
      </c>
      <c r="F147" s="8">
        <v>270</v>
      </c>
      <c r="G147" s="8">
        <v>0</v>
      </c>
      <c r="H147" s="8">
        <v>5860</v>
      </c>
      <c r="I147" s="8">
        <v>5009</v>
      </c>
      <c r="J147" s="8">
        <v>851</v>
      </c>
      <c r="K147" s="8">
        <v>4913</v>
      </c>
      <c r="L147" s="8">
        <v>849</v>
      </c>
      <c r="M147" s="8">
        <v>95</v>
      </c>
      <c r="N147" s="8">
        <v>2</v>
      </c>
      <c r="O147" s="8">
        <v>2930337</v>
      </c>
      <c r="P147" s="8">
        <v>20381718</v>
      </c>
      <c r="Q147" s="8">
        <v>864471</v>
      </c>
      <c r="R147" s="8">
        <v>33095074</v>
      </c>
      <c r="S147" s="8">
        <v>33230065</v>
      </c>
      <c r="T147" s="8">
        <v>25125</v>
      </c>
      <c r="U147" s="8">
        <v>113</v>
      </c>
      <c r="V147" s="8">
        <v>20685570</v>
      </c>
      <c r="W147" s="8">
        <v>33605407</v>
      </c>
      <c r="X147" s="8">
        <v>12919837</v>
      </c>
      <c r="Y147" s="8">
        <v>1380</v>
      </c>
      <c r="Z147" s="8">
        <v>957192</v>
      </c>
      <c r="AA147" s="8">
        <v>74335</v>
      </c>
      <c r="AB147" s="8">
        <v>3140006</v>
      </c>
      <c r="AC147" s="8">
        <v>1613557</v>
      </c>
      <c r="AD147" s="16">
        <f t="shared" si="12"/>
        <v>0</v>
      </c>
      <c r="AE147" s="16">
        <f t="shared" si="13"/>
        <v>0</v>
      </c>
      <c r="AF147" s="16">
        <f t="shared" si="14"/>
        <v>1</v>
      </c>
      <c r="AG147" s="16">
        <f t="shared" si="15"/>
        <v>0</v>
      </c>
      <c r="AH147" s="16">
        <f t="shared" si="16"/>
        <v>1</v>
      </c>
      <c r="AI147" s="15">
        <f t="shared" si="17"/>
        <v>0</v>
      </c>
    </row>
    <row r="148" spans="1:35" ht="24.75" customHeight="1">
      <c r="A148" s="12">
        <v>1399</v>
      </c>
      <c r="B148" s="12">
        <v>4</v>
      </c>
      <c r="C148" s="12" t="s">
        <v>473</v>
      </c>
      <c r="D148" s="33" t="s">
        <v>472</v>
      </c>
      <c r="E148" s="8">
        <v>270</v>
      </c>
      <c r="F148" s="8">
        <v>270</v>
      </c>
      <c r="G148" s="8">
        <v>0</v>
      </c>
      <c r="H148" s="8">
        <v>5860</v>
      </c>
      <c r="I148" s="8">
        <v>5009</v>
      </c>
      <c r="J148" s="8">
        <v>851</v>
      </c>
      <c r="K148" s="8">
        <v>4913</v>
      </c>
      <c r="L148" s="8">
        <v>849</v>
      </c>
      <c r="M148" s="8">
        <v>95</v>
      </c>
      <c r="N148" s="8">
        <v>2</v>
      </c>
      <c r="O148" s="8">
        <v>2930337</v>
      </c>
      <c r="P148" s="8">
        <v>20381718</v>
      </c>
      <c r="Q148" s="8">
        <v>864471</v>
      </c>
      <c r="R148" s="8">
        <v>33095074</v>
      </c>
      <c r="S148" s="8">
        <v>33230065</v>
      </c>
      <c r="T148" s="8">
        <v>25125</v>
      </c>
      <c r="U148" s="8">
        <v>113</v>
      </c>
      <c r="V148" s="8">
        <v>20685570</v>
      </c>
      <c r="W148" s="8">
        <v>33605407</v>
      </c>
      <c r="X148" s="8">
        <v>12919837</v>
      </c>
      <c r="Y148" s="8">
        <v>1380</v>
      </c>
      <c r="Z148" s="8">
        <v>957192</v>
      </c>
      <c r="AA148" s="8">
        <v>74335</v>
      </c>
      <c r="AB148" s="8">
        <v>3140006</v>
      </c>
      <c r="AC148" s="8">
        <v>1613557</v>
      </c>
      <c r="AD148" s="16">
        <f t="shared" si="12"/>
        <v>0</v>
      </c>
      <c r="AE148" s="16">
        <f t="shared" si="13"/>
        <v>0</v>
      </c>
      <c r="AF148" s="16">
        <f t="shared" si="14"/>
        <v>1</v>
      </c>
      <c r="AG148" s="16">
        <f t="shared" si="15"/>
        <v>0</v>
      </c>
      <c r="AH148" s="16">
        <f t="shared" si="16"/>
        <v>1</v>
      </c>
      <c r="AI148" s="15">
        <f t="shared" si="17"/>
        <v>0</v>
      </c>
    </row>
    <row r="149" spans="1:35" ht="24.75" customHeight="1">
      <c r="A149" s="12">
        <v>1399</v>
      </c>
      <c r="B149" s="12">
        <v>3</v>
      </c>
      <c r="C149" s="12" t="s">
        <v>474</v>
      </c>
      <c r="D149" s="33" t="s">
        <v>475</v>
      </c>
      <c r="E149" s="8">
        <v>20</v>
      </c>
      <c r="F149" s="8">
        <v>20</v>
      </c>
      <c r="G149" s="8">
        <v>0</v>
      </c>
      <c r="H149" s="8">
        <v>531</v>
      </c>
      <c r="I149" s="8">
        <v>477</v>
      </c>
      <c r="J149" s="8">
        <v>54</v>
      </c>
      <c r="K149" s="8">
        <v>474</v>
      </c>
      <c r="L149" s="8">
        <v>54</v>
      </c>
      <c r="M149" s="8">
        <v>3</v>
      </c>
      <c r="N149" s="8">
        <v>0</v>
      </c>
      <c r="O149" s="8">
        <v>262744</v>
      </c>
      <c r="P149" s="8">
        <v>4689392</v>
      </c>
      <c r="Q149" s="8">
        <v>697646</v>
      </c>
      <c r="R149" s="8">
        <v>6599051</v>
      </c>
      <c r="S149" s="8">
        <v>6058635</v>
      </c>
      <c r="T149" s="8">
        <v>9320</v>
      </c>
      <c r="U149" s="8">
        <v>43</v>
      </c>
      <c r="V149" s="8">
        <v>4729413</v>
      </c>
      <c r="W149" s="8">
        <v>6589384</v>
      </c>
      <c r="X149" s="8">
        <v>1859971</v>
      </c>
      <c r="Y149" s="8">
        <v>1322</v>
      </c>
      <c r="Z149" s="8">
        <v>63294</v>
      </c>
      <c r="AA149" s="8">
        <v>6032</v>
      </c>
      <c r="AB149" s="8">
        <v>1258864</v>
      </c>
      <c r="AC149" s="8">
        <v>488383</v>
      </c>
      <c r="AD149" s="16">
        <f t="shared" si="12"/>
        <v>0</v>
      </c>
      <c r="AE149" s="16">
        <f t="shared" si="13"/>
        <v>0</v>
      </c>
      <c r="AF149" s="16">
        <f t="shared" si="14"/>
        <v>0</v>
      </c>
      <c r="AG149" s="16">
        <f t="shared" si="15"/>
        <v>0</v>
      </c>
      <c r="AH149" s="16">
        <f t="shared" si="16"/>
        <v>0</v>
      </c>
      <c r="AI149" s="15">
        <f t="shared" si="17"/>
        <v>0</v>
      </c>
    </row>
    <row r="150" spans="1:35" ht="24.75" customHeight="1">
      <c r="A150" s="12">
        <v>1399</v>
      </c>
      <c r="B150" s="12">
        <v>4</v>
      </c>
      <c r="C150" s="12" t="s">
        <v>476</v>
      </c>
      <c r="D150" s="33" t="s">
        <v>475</v>
      </c>
      <c r="E150" s="8">
        <v>20</v>
      </c>
      <c r="F150" s="8">
        <v>20</v>
      </c>
      <c r="G150" s="8">
        <v>0</v>
      </c>
      <c r="H150" s="8">
        <v>531</v>
      </c>
      <c r="I150" s="8">
        <v>477</v>
      </c>
      <c r="J150" s="8">
        <v>54</v>
      </c>
      <c r="K150" s="8">
        <v>474</v>
      </c>
      <c r="L150" s="8">
        <v>54</v>
      </c>
      <c r="M150" s="8">
        <v>3</v>
      </c>
      <c r="N150" s="8">
        <v>0</v>
      </c>
      <c r="O150" s="8">
        <v>262744</v>
      </c>
      <c r="P150" s="8">
        <v>4689392</v>
      </c>
      <c r="Q150" s="8">
        <v>697646</v>
      </c>
      <c r="R150" s="8">
        <v>6599051</v>
      </c>
      <c r="S150" s="8">
        <v>6058635</v>
      </c>
      <c r="T150" s="8">
        <v>9320</v>
      </c>
      <c r="U150" s="8">
        <v>43</v>
      </c>
      <c r="V150" s="8">
        <v>4729413</v>
      </c>
      <c r="W150" s="8">
        <v>6589384</v>
      </c>
      <c r="X150" s="8">
        <v>1859971</v>
      </c>
      <c r="Y150" s="8">
        <v>1322</v>
      </c>
      <c r="Z150" s="8">
        <v>63294</v>
      </c>
      <c r="AA150" s="8">
        <v>6032</v>
      </c>
      <c r="AB150" s="8">
        <v>1258864</v>
      </c>
      <c r="AC150" s="8">
        <v>488383</v>
      </c>
      <c r="AD150" s="16">
        <f t="shared" si="12"/>
        <v>0</v>
      </c>
      <c r="AE150" s="16">
        <f t="shared" si="13"/>
        <v>0</v>
      </c>
      <c r="AF150" s="16">
        <f t="shared" si="14"/>
        <v>0</v>
      </c>
      <c r="AG150" s="16">
        <f t="shared" si="15"/>
        <v>0</v>
      </c>
      <c r="AH150" s="16">
        <f t="shared" si="16"/>
        <v>0</v>
      </c>
      <c r="AI150" s="15">
        <f t="shared" si="17"/>
        <v>0</v>
      </c>
    </row>
    <row r="151" spans="1:35" ht="24.75" customHeight="1">
      <c r="A151" s="12">
        <v>1399</v>
      </c>
      <c r="B151" s="12">
        <v>3</v>
      </c>
      <c r="C151" s="12" t="s">
        <v>477</v>
      </c>
      <c r="D151" s="33" t="s">
        <v>478</v>
      </c>
      <c r="E151" s="8">
        <v>165</v>
      </c>
      <c r="F151" s="8">
        <v>165</v>
      </c>
      <c r="G151" s="8">
        <v>0</v>
      </c>
      <c r="H151" s="8">
        <v>4144</v>
      </c>
      <c r="I151" s="8">
        <v>3781</v>
      </c>
      <c r="J151" s="8">
        <v>362</v>
      </c>
      <c r="K151" s="8">
        <v>3672</v>
      </c>
      <c r="L151" s="8">
        <v>362</v>
      </c>
      <c r="M151" s="8">
        <v>109</v>
      </c>
      <c r="N151" s="8">
        <v>0</v>
      </c>
      <c r="O151" s="8">
        <v>2009117</v>
      </c>
      <c r="P151" s="8">
        <v>60938867</v>
      </c>
      <c r="Q151" s="8">
        <v>1708230</v>
      </c>
      <c r="R151" s="8">
        <v>79864973</v>
      </c>
      <c r="S151" s="8">
        <v>77422522</v>
      </c>
      <c r="T151" s="8">
        <v>3017341</v>
      </c>
      <c r="U151" s="8">
        <v>34254</v>
      </c>
      <c r="V151" s="8">
        <v>61418055</v>
      </c>
      <c r="W151" s="8">
        <v>80311333</v>
      </c>
      <c r="X151" s="8">
        <v>18893278</v>
      </c>
      <c r="Y151" s="8">
        <v>41271</v>
      </c>
      <c r="Z151" s="8">
        <v>428310</v>
      </c>
      <c r="AA151" s="8">
        <v>72994</v>
      </c>
      <c r="AB151" s="8">
        <v>3686239</v>
      </c>
      <c r="AC151" s="8">
        <v>422774</v>
      </c>
      <c r="AD151" s="16">
        <f t="shared" si="12"/>
        <v>0</v>
      </c>
      <c r="AE151" s="16">
        <f t="shared" si="13"/>
        <v>1</v>
      </c>
      <c r="AF151" s="16">
        <f t="shared" si="14"/>
        <v>0</v>
      </c>
      <c r="AG151" s="16">
        <f t="shared" si="15"/>
        <v>0</v>
      </c>
      <c r="AH151" s="16">
        <f t="shared" si="16"/>
        <v>1</v>
      </c>
      <c r="AI151" s="15">
        <f t="shared" si="17"/>
        <v>0</v>
      </c>
    </row>
    <row r="152" spans="1:35" ht="24.75" customHeight="1">
      <c r="A152" s="12">
        <v>1399</v>
      </c>
      <c r="B152" s="12">
        <v>4</v>
      </c>
      <c r="C152" s="12" t="s">
        <v>479</v>
      </c>
      <c r="D152" s="33" t="s">
        <v>480</v>
      </c>
      <c r="E152" s="8">
        <v>164</v>
      </c>
      <c r="F152" s="8">
        <v>164</v>
      </c>
      <c r="G152" s="8">
        <v>0</v>
      </c>
      <c r="H152" s="8">
        <v>4111</v>
      </c>
      <c r="I152" s="8">
        <v>3750</v>
      </c>
      <c r="J152" s="8">
        <v>360</v>
      </c>
      <c r="K152" s="8">
        <v>3641</v>
      </c>
      <c r="L152" s="8">
        <v>360</v>
      </c>
      <c r="M152" s="8">
        <v>109</v>
      </c>
      <c r="N152" s="8">
        <v>0</v>
      </c>
      <c r="O152" s="8">
        <v>1989556</v>
      </c>
      <c r="P152" s="8">
        <v>60870002</v>
      </c>
      <c r="Q152" s="8">
        <v>1708230</v>
      </c>
      <c r="R152" s="8">
        <v>79622526</v>
      </c>
      <c r="S152" s="8">
        <v>77197255</v>
      </c>
      <c r="T152" s="8">
        <v>3017341</v>
      </c>
      <c r="U152" s="8">
        <v>34254</v>
      </c>
      <c r="V152" s="8">
        <v>61346294</v>
      </c>
      <c r="W152" s="8">
        <v>80068886</v>
      </c>
      <c r="X152" s="8">
        <v>18722592</v>
      </c>
      <c r="Y152" s="8">
        <v>41271</v>
      </c>
      <c r="Z152" s="8">
        <v>426890</v>
      </c>
      <c r="AA152" s="8">
        <v>72994</v>
      </c>
      <c r="AB152" s="8">
        <v>3667460</v>
      </c>
      <c r="AC152" s="8">
        <v>421666</v>
      </c>
      <c r="AD152" s="16">
        <f t="shared" si="12"/>
        <v>0</v>
      </c>
      <c r="AE152" s="16">
        <f t="shared" si="13"/>
        <v>1</v>
      </c>
      <c r="AF152" s="16">
        <f t="shared" si="14"/>
        <v>0</v>
      </c>
      <c r="AG152" s="16">
        <f t="shared" si="15"/>
        <v>0</v>
      </c>
      <c r="AH152" s="16">
        <f t="shared" si="16"/>
        <v>1</v>
      </c>
      <c r="AI152" s="15">
        <f t="shared" si="17"/>
        <v>0</v>
      </c>
    </row>
    <row r="153" spans="1:35" ht="24.75" customHeight="1">
      <c r="A153" s="12">
        <v>1399</v>
      </c>
      <c r="B153" s="12">
        <v>3</v>
      </c>
      <c r="C153" s="12" t="s">
        <v>481</v>
      </c>
      <c r="D153" s="33" t="s">
        <v>482</v>
      </c>
      <c r="E153" s="8">
        <v>154</v>
      </c>
      <c r="F153" s="8">
        <v>154</v>
      </c>
      <c r="G153" s="8">
        <v>0</v>
      </c>
      <c r="H153" s="8">
        <v>3389</v>
      </c>
      <c r="I153" s="8">
        <v>2660</v>
      </c>
      <c r="J153" s="8">
        <v>729</v>
      </c>
      <c r="K153" s="8">
        <v>2556</v>
      </c>
      <c r="L153" s="8">
        <v>723</v>
      </c>
      <c r="M153" s="8">
        <v>104</v>
      </c>
      <c r="N153" s="8">
        <v>6</v>
      </c>
      <c r="O153" s="8">
        <v>1418872</v>
      </c>
      <c r="P153" s="8">
        <v>7157877</v>
      </c>
      <c r="Q153" s="8">
        <v>659193</v>
      </c>
      <c r="R153" s="8">
        <v>10552212</v>
      </c>
      <c r="S153" s="8">
        <v>9867105</v>
      </c>
      <c r="T153" s="8">
        <v>199130</v>
      </c>
      <c r="U153" s="8">
        <v>916</v>
      </c>
      <c r="V153" s="8">
        <v>7266865</v>
      </c>
      <c r="W153" s="8">
        <v>10628007</v>
      </c>
      <c r="X153" s="8">
        <v>3361142</v>
      </c>
      <c r="Y153" s="8">
        <v>806</v>
      </c>
      <c r="Z153" s="8">
        <v>220582</v>
      </c>
      <c r="AA153" s="8">
        <v>32212</v>
      </c>
      <c r="AB153" s="8">
        <v>894024</v>
      </c>
      <c r="AC153" s="8">
        <v>315256</v>
      </c>
      <c r="AD153" s="16">
        <f t="shared" si="12"/>
        <v>0</v>
      </c>
      <c r="AE153" s="16">
        <f t="shared" si="13"/>
        <v>0</v>
      </c>
      <c r="AF153" s="16">
        <f t="shared" si="14"/>
        <v>0</v>
      </c>
      <c r="AG153" s="16">
        <f t="shared" si="15"/>
        <v>0</v>
      </c>
      <c r="AH153" s="16">
        <f t="shared" si="16"/>
        <v>0</v>
      </c>
      <c r="AI153" s="15">
        <f t="shared" si="17"/>
        <v>0</v>
      </c>
    </row>
    <row r="154" spans="1:35" ht="24.75" customHeight="1">
      <c r="A154" s="12">
        <v>1399</v>
      </c>
      <c r="B154" s="12">
        <v>4</v>
      </c>
      <c r="C154" s="12" t="s">
        <v>483</v>
      </c>
      <c r="D154" s="33" t="s">
        <v>482</v>
      </c>
      <c r="E154" s="8">
        <v>154</v>
      </c>
      <c r="F154" s="8">
        <v>154</v>
      </c>
      <c r="G154" s="8">
        <v>0</v>
      </c>
      <c r="H154" s="8">
        <v>3389</v>
      </c>
      <c r="I154" s="8">
        <v>2660</v>
      </c>
      <c r="J154" s="8">
        <v>729</v>
      </c>
      <c r="K154" s="8">
        <v>2556</v>
      </c>
      <c r="L154" s="8">
        <v>723</v>
      </c>
      <c r="M154" s="8">
        <v>104</v>
      </c>
      <c r="N154" s="8">
        <v>6</v>
      </c>
      <c r="O154" s="8">
        <v>1418872</v>
      </c>
      <c r="P154" s="8">
        <v>7157877</v>
      </c>
      <c r="Q154" s="8">
        <v>659193</v>
      </c>
      <c r="R154" s="8">
        <v>10552212</v>
      </c>
      <c r="S154" s="8">
        <v>9867105</v>
      </c>
      <c r="T154" s="8">
        <v>199130</v>
      </c>
      <c r="U154" s="8">
        <v>916</v>
      </c>
      <c r="V154" s="8">
        <v>7266865</v>
      </c>
      <c r="W154" s="8">
        <v>10628007</v>
      </c>
      <c r="X154" s="8">
        <v>3361142</v>
      </c>
      <c r="Y154" s="8">
        <v>806</v>
      </c>
      <c r="Z154" s="8">
        <v>220582</v>
      </c>
      <c r="AA154" s="8">
        <v>32212</v>
      </c>
      <c r="AB154" s="8">
        <v>894024</v>
      </c>
      <c r="AC154" s="8">
        <v>315256</v>
      </c>
      <c r="AD154" s="16">
        <f t="shared" si="12"/>
        <v>0</v>
      </c>
      <c r="AE154" s="16">
        <f t="shared" si="13"/>
        <v>0</v>
      </c>
      <c r="AF154" s="16">
        <f t="shared" si="14"/>
        <v>0</v>
      </c>
      <c r="AG154" s="16">
        <f t="shared" si="15"/>
        <v>0</v>
      </c>
      <c r="AH154" s="16">
        <f t="shared" si="16"/>
        <v>0</v>
      </c>
      <c r="AI154" s="15">
        <f t="shared" si="17"/>
        <v>0</v>
      </c>
    </row>
    <row r="155" spans="1:35" ht="24.75" customHeight="1">
      <c r="A155" s="12">
        <v>1399</v>
      </c>
      <c r="B155" s="12">
        <v>3</v>
      </c>
      <c r="C155" s="12" t="s">
        <v>484</v>
      </c>
      <c r="D155" s="33" t="s">
        <v>485</v>
      </c>
      <c r="E155" s="8">
        <v>250</v>
      </c>
      <c r="F155" s="8">
        <v>250</v>
      </c>
      <c r="G155" s="8">
        <v>0</v>
      </c>
      <c r="H155" s="8">
        <v>5380</v>
      </c>
      <c r="I155" s="8">
        <v>4789</v>
      </c>
      <c r="J155" s="8">
        <v>591</v>
      </c>
      <c r="K155" s="8">
        <v>4619</v>
      </c>
      <c r="L155" s="8">
        <v>587</v>
      </c>
      <c r="M155" s="8">
        <v>169</v>
      </c>
      <c r="N155" s="8">
        <v>4</v>
      </c>
      <c r="O155" s="8">
        <v>2392977</v>
      </c>
      <c r="P155" s="8">
        <v>21401090</v>
      </c>
      <c r="Q155" s="8">
        <v>453718</v>
      </c>
      <c r="R155" s="8">
        <v>31181809</v>
      </c>
      <c r="S155" s="8">
        <v>30310552</v>
      </c>
      <c r="T155" s="8">
        <v>573917</v>
      </c>
      <c r="U155" s="8">
        <v>2796</v>
      </c>
      <c r="V155" s="8">
        <v>21886128</v>
      </c>
      <c r="W155" s="8">
        <v>31446218</v>
      </c>
      <c r="X155" s="8">
        <v>9560089</v>
      </c>
      <c r="Y155" s="8">
        <v>840</v>
      </c>
      <c r="Z155" s="8">
        <v>411410</v>
      </c>
      <c r="AA155" s="8">
        <v>72726</v>
      </c>
      <c r="AB155" s="8">
        <v>3894676</v>
      </c>
      <c r="AC155" s="8">
        <v>1878438</v>
      </c>
      <c r="AD155" s="16">
        <f t="shared" si="12"/>
        <v>0</v>
      </c>
      <c r="AE155" s="16">
        <f t="shared" si="13"/>
        <v>0</v>
      </c>
      <c r="AF155" s="16">
        <f t="shared" si="14"/>
        <v>1</v>
      </c>
      <c r="AG155" s="16">
        <f t="shared" si="15"/>
        <v>0</v>
      </c>
      <c r="AH155" s="16">
        <f t="shared" si="16"/>
        <v>1</v>
      </c>
      <c r="AI155" s="15">
        <f t="shared" si="17"/>
        <v>1</v>
      </c>
    </row>
    <row r="156" spans="1:35" ht="24.75" customHeight="1">
      <c r="A156" s="12">
        <v>1399</v>
      </c>
      <c r="B156" s="12">
        <v>4</v>
      </c>
      <c r="C156" s="12" t="s">
        <v>486</v>
      </c>
      <c r="D156" s="33" t="s">
        <v>485</v>
      </c>
      <c r="E156" s="8">
        <v>250</v>
      </c>
      <c r="F156" s="8">
        <v>250</v>
      </c>
      <c r="G156" s="8">
        <v>0</v>
      </c>
      <c r="H156" s="8">
        <v>5380</v>
      </c>
      <c r="I156" s="8">
        <v>4789</v>
      </c>
      <c r="J156" s="8">
        <v>591</v>
      </c>
      <c r="K156" s="8">
        <v>4619</v>
      </c>
      <c r="L156" s="8">
        <v>587</v>
      </c>
      <c r="M156" s="8">
        <v>169</v>
      </c>
      <c r="N156" s="8">
        <v>4</v>
      </c>
      <c r="O156" s="8">
        <v>2392977</v>
      </c>
      <c r="P156" s="8">
        <v>21401090</v>
      </c>
      <c r="Q156" s="8">
        <v>453718</v>
      </c>
      <c r="R156" s="8">
        <v>31181809</v>
      </c>
      <c r="S156" s="8">
        <v>30310552</v>
      </c>
      <c r="T156" s="8">
        <v>573917</v>
      </c>
      <c r="U156" s="8">
        <v>2796</v>
      </c>
      <c r="V156" s="8">
        <v>21886128</v>
      </c>
      <c r="W156" s="8">
        <v>31446218</v>
      </c>
      <c r="X156" s="8">
        <v>9560089</v>
      </c>
      <c r="Y156" s="8">
        <v>840</v>
      </c>
      <c r="Z156" s="8">
        <v>411410</v>
      </c>
      <c r="AA156" s="8">
        <v>72726</v>
      </c>
      <c r="AB156" s="8">
        <v>3894676</v>
      </c>
      <c r="AC156" s="8">
        <v>1878438</v>
      </c>
      <c r="AD156" s="16">
        <f t="shared" si="12"/>
        <v>0</v>
      </c>
      <c r="AE156" s="16">
        <f t="shared" si="13"/>
        <v>0</v>
      </c>
      <c r="AF156" s="16">
        <f t="shared" si="14"/>
        <v>1</v>
      </c>
      <c r="AG156" s="16">
        <f t="shared" si="15"/>
        <v>0</v>
      </c>
      <c r="AH156" s="16">
        <f t="shared" si="16"/>
        <v>1</v>
      </c>
      <c r="AI156" s="15">
        <f t="shared" si="17"/>
        <v>1</v>
      </c>
    </row>
    <row r="157" spans="1:35" ht="24.75" customHeight="1">
      <c r="A157" s="12">
        <v>1399</v>
      </c>
      <c r="B157" s="12">
        <v>3</v>
      </c>
      <c r="C157" s="12" t="s">
        <v>487</v>
      </c>
      <c r="D157" s="33" t="s">
        <v>488</v>
      </c>
      <c r="E157" s="8">
        <v>18</v>
      </c>
      <c r="F157" s="8">
        <v>18</v>
      </c>
      <c r="G157" s="8">
        <v>0</v>
      </c>
      <c r="H157" s="8">
        <v>333</v>
      </c>
      <c r="I157" s="8">
        <v>283</v>
      </c>
      <c r="J157" s="8">
        <v>50</v>
      </c>
      <c r="K157" s="8">
        <v>277</v>
      </c>
      <c r="L157" s="8">
        <v>50</v>
      </c>
      <c r="M157" s="8">
        <v>6</v>
      </c>
      <c r="N157" s="8">
        <v>0</v>
      </c>
      <c r="O157" s="8">
        <v>181191</v>
      </c>
      <c r="P157" s="8">
        <v>1123866</v>
      </c>
      <c r="Q157" s="8">
        <v>173212</v>
      </c>
      <c r="R157" s="8">
        <v>1741638</v>
      </c>
      <c r="S157" s="8">
        <v>1999164</v>
      </c>
      <c r="T157" s="8">
        <v>0</v>
      </c>
      <c r="U157" s="8">
        <v>0</v>
      </c>
      <c r="V157" s="8">
        <v>1134643</v>
      </c>
      <c r="W157" s="8">
        <v>1750869</v>
      </c>
      <c r="X157" s="8">
        <v>616226</v>
      </c>
      <c r="Y157" s="8">
        <v>36016</v>
      </c>
      <c r="Z157" s="8">
        <v>33037</v>
      </c>
      <c r="AA157" s="8">
        <v>18702</v>
      </c>
      <c r="AB157" s="8">
        <v>-229718</v>
      </c>
      <c r="AC157" s="8">
        <v>17281</v>
      </c>
      <c r="AD157" s="16">
        <f t="shared" si="12"/>
        <v>0</v>
      </c>
      <c r="AE157" s="16">
        <f t="shared" si="13"/>
        <v>0</v>
      </c>
      <c r="AF157" s="16">
        <f t="shared" si="14"/>
        <v>0</v>
      </c>
      <c r="AG157" s="16">
        <f t="shared" si="15"/>
        <v>0</v>
      </c>
      <c r="AH157" s="16">
        <f t="shared" si="16"/>
        <v>0</v>
      </c>
      <c r="AI157" s="15">
        <f t="shared" si="17"/>
        <v>0</v>
      </c>
    </row>
    <row r="158" spans="1:35" ht="24.75" customHeight="1">
      <c r="A158" s="12">
        <v>1399</v>
      </c>
      <c r="B158" s="12">
        <v>4</v>
      </c>
      <c r="C158" s="12" t="s">
        <v>489</v>
      </c>
      <c r="D158" s="33" t="s">
        <v>488</v>
      </c>
      <c r="E158" s="8">
        <v>18</v>
      </c>
      <c r="F158" s="8">
        <v>18</v>
      </c>
      <c r="G158" s="8">
        <v>0</v>
      </c>
      <c r="H158" s="8">
        <v>333</v>
      </c>
      <c r="I158" s="8">
        <v>283</v>
      </c>
      <c r="J158" s="8">
        <v>50</v>
      </c>
      <c r="K158" s="8">
        <v>277</v>
      </c>
      <c r="L158" s="8">
        <v>50</v>
      </c>
      <c r="M158" s="8">
        <v>6</v>
      </c>
      <c r="N158" s="8">
        <v>0</v>
      </c>
      <c r="O158" s="8">
        <v>181191</v>
      </c>
      <c r="P158" s="8">
        <v>1123866</v>
      </c>
      <c r="Q158" s="8">
        <v>173212</v>
      </c>
      <c r="R158" s="8">
        <v>1741638</v>
      </c>
      <c r="S158" s="8">
        <v>1999164</v>
      </c>
      <c r="T158" s="8">
        <v>0</v>
      </c>
      <c r="U158" s="8">
        <v>0</v>
      </c>
      <c r="V158" s="8">
        <v>1134643</v>
      </c>
      <c r="W158" s="8">
        <v>1750869</v>
      </c>
      <c r="X158" s="8">
        <v>616226</v>
      </c>
      <c r="Y158" s="8">
        <v>36016</v>
      </c>
      <c r="Z158" s="8">
        <v>33037</v>
      </c>
      <c r="AA158" s="8">
        <v>18702</v>
      </c>
      <c r="AB158" s="8">
        <v>-229718</v>
      </c>
      <c r="AC158" s="8">
        <v>17281</v>
      </c>
      <c r="AD158" s="16">
        <f t="shared" si="12"/>
        <v>0</v>
      </c>
      <c r="AE158" s="16">
        <f t="shared" si="13"/>
        <v>0</v>
      </c>
      <c r="AF158" s="16">
        <f t="shared" si="14"/>
        <v>0</v>
      </c>
      <c r="AG158" s="16">
        <f t="shared" si="15"/>
        <v>0</v>
      </c>
      <c r="AH158" s="16">
        <f t="shared" si="16"/>
        <v>0</v>
      </c>
      <c r="AI158" s="15">
        <f t="shared" si="17"/>
        <v>0</v>
      </c>
    </row>
    <row r="159" spans="1:35" ht="24.75" customHeight="1">
      <c r="A159" s="12">
        <v>1399</v>
      </c>
      <c r="B159" s="12">
        <v>2</v>
      </c>
      <c r="C159" s="12" t="s">
        <v>490</v>
      </c>
      <c r="D159" s="33" t="s">
        <v>491</v>
      </c>
      <c r="E159" s="8">
        <v>1476</v>
      </c>
      <c r="F159" s="8">
        <v>1476</v>
      </c>
      <c r="G159" s="8">
        <v>0</v>
      </c>
      <c r="H159" s="8">
        <v>32011</v>
      </c>
      <c r="I159" s="8">
        <v>28815</v>
      </c>
      <c r="J159" s="8">
        <v>3195</v>
      </c>
      <c r="K159" s="8">
        <v>28028</v>
      </c>
      <c r="L159" s="8">
        <v>3137</v>
      </c>
      <c r="M159" s="8">
        <v>787</v>
      </c>
      <c r="N159" s="8">
        <v>59</v>
      </c>
      <c r="O159" s="8">
        <v>14546236</v>
      </c>
      <c r="P159" s="8">
        <v>86251909</v>
      </c>
      <c r="Q159" s="8">
        <v>2962294</v>
      </c>
      <c r="R159" s="8">
        <v>140428557</v>
      </c>
      <c r="S159" s="8">
        <v>136033298</v>
      </c>
      <c r="T159" s="8">
        <v>2171038</v>
      </c>
      <c r="U159" s="8">
        <v>10273</v>
      </c>
      <c r="V159" s="8">
        <v>88163728</v>
      </c>
      <c r="W159" s="8">
        <v>145958523</v>
      </c>
      <c r="X159" s="8">
        <v>57794795</v>
      </c>
      <c r="Y159" s="8">
        <v>394232</v>
      </c>
      <c r="Z159" s="8">
        <v>2449594</v>
      </c>
      <c r="AA159" s="8">
        <v>633510</v>
      </c>
      <c r="AB159" s="8">
        <v>10902252</v>
      </c>
      <c r="AC159" s="8">
        <v>2628811</v>
      </c>
      <c r="AD159" s="16">
        <f t="shared" si="12"/>
        <v>0</v>
      </c>
      <c r="AE159" s="16">
        <f t="shared" si="13"/>
        <v>1</v>
      </c>
      <c r="AF159" s="16">
        <f t="shared" si="14"/>
        <v>0</v>
      </c>
      <c r="AG159" s="16">
        <f t="shared" si="15"/>
        <v>-1</v>
      </c>
      <c r="AH159" s="16">
        <f t="shared" si="16"/>
        <v>0</v>
      </c>
      <c r="AI159" s="15">
        <f t="shared" si="17"/>
        <v>0</v>
      </c>
    </row>
    <row r="160" spans="1:35" ht="24.75" customHeight="1">
      <c r="A160" s="12">
        <v>1399</v>
      </c>
      <c r="B160" s="12">
        <v>3</v>
      </c>
      <c r="C160" s="12" t="s">
        <v>492</v>
      </c>
      <c r="D160" s="33" t="s">
        <v>493</v>
      </c>
      <c r="E160" s="8">
        <v>797</v>
      </c>
      <c r="F160" s="8">
        <v>797</v>
      </c>
      <c r="G160" s="8">
        <v>0</v>
      </c>
      <c r="H160" s="8">
        <v>17919</v>
      </c>
      <c r="I160" s="8">
        <v>15856</v>
      </c>
      <c r="J160" s="8">
        <v>2063</v>
      </c>
      <c r="K160" s="8">
        <v>15503</v>
      </c>
      <c r="L160" s="8">
        <v>2013</v>
      </c>
      <c r="M160" s="8">
        <v>353</v>
      </c>
      <c r="N160" s="8">
        <v>50</v>
      </c>
      <c r="O160" s="8">
        <v>8307440</v>
      </c>
      <c r="P160" s="8">
        <v>54525709</v>
      </c>
      <c r="Q160" s="8">
        <v>2192161</v>
      </c>
      <c r="R160" s="8">
        <v>89006646</v>
      </c>
      <c r="S160" s="8">
        <v>86236143</v>
      </c>
      <c r="T160" s="8">
        <v>2023132</v>
      </c>
      <c r="U160" s="8">
        <v>9504</v>
      </c>
      <c r="V160" s="8">
        <v>55626891</v>
      </c>
      <c r="W160" s="8">
        <v>91539418</v>
      </c>
      <c r="X160" s="8">
        <v>35912528</v>
      </c>
      <c r="Y160" s="8">
        <v>336867</v>
      </c>
      <c r="Z160" s="8">
        <v>1383001</v>
      </c>
      <c r="AA160" s="8">
        <v>304301</v>
      </c>
      <c r="AB160" s="8">
        <v>6944799</v>
      </c>
      <c r="AC160" s="8">
        <v>1828610</v>
      </c>
      <c r="AD160" s="16">
        <f t="shared" si="12"/>
        <v>0</v>
      </c>
      <c r="AE160" s="16">
        <f t="shared" si="13"/>
        <v>0</v>
      </c>
      <c r="AF160" s="16">
        <f t="shared" si="14"/>
        <v>0</v>
      </c>
      <c r="AG160" s="16">
        <f t="shared" si="15"/>
        <v>0</v>
      </c>
      <c r="AH160" s="16">
        <f t="shared" si="16"/>
        <v>0</v>
      </c>
      <c r="AI160" s="15">
        <f t="shared" si="17"/>
        <v>-1</v>
      </c>
    </row>
    <row r="161" spans="1:35" ht="24.75" customHeight="1">
      <c r="A161" s="12">
        <v>1399</v>
      </c>
      <c r="B161" s="12">
        <v>4</v>
      </c>
      <c r="C161" s="12" t="s">
        <v>494</v>
      </c>
      <c r="D161" s="33" t="s">
        <v>495</v>
      </c>
      <c r="E161" s="8">
        <v>9</v>
      </c>
      <c r="F161" s="8">
        <v>9</v>
      </c>
      <c r="G161" s="8">
        <v>0</v>
      </c>
      <c r="H161" s="8">
        <v>292</v>
      </c>
      <c r="I161" s="8">
        <v>255</v>
      </c>
      <c r="J161" s="8">
        <v>37</v>
      </c>
      <c r="K161" s="8">
        <v>255</v>
      </c>
      <c r="L161" s="8">
        <v>37</v>
      </c>
      <c r="M161" s="8">
        <v>0</v>
      </c>
      <c r="N161" s="8">
        <v>0</v>
      </c>
      <c r="O161" s="8">
        <v>175024</v>
      </c>
      <c r="P161" s="8">
        <v>803051</v>
      </c>
      <c r="Q161" s="8">
        <v>0</v>
      </c>
      <c r="R161" s="8">
        <v>1202122</v>
      </c>
      <c r="S161" s="8">
        <v>1195899</v>
      </c>
      <c r="T161" s="8">
        <v>0</v>
      </c>
      <c r="U161" s="8">
        <v>0</v>
      </c>
      <c r="V161" s="8">
        <v>843760</v>
      </c>
      <c r="W161" s="8">
        <v>1550587</v>
      </c>
      <c r="X161" s="8">
        <v>706827</v>
      </c>
      <c r="Y161" s="8">
        <v>0</v>
      </c>
      <c r="Z161" s="8">
        <v>49037</v>
      </c>
      <c r="AA161" s="8">
        <v>792</v>
      </c>
      <c r="AB161" s="8">
        <v>313133</v>
      </c>
      <c r="AC161" s="8">
        <v>252469</v>
      </c>
      <c r="AD161" s="16">
        <f t="shared" si="12"/>
        <v>0</v>
      </c>
      <c r="AE161" s="16">
        <f t="shared" si="13"/>
        <v>0</v>
      </c>
      <c r="AF161" s="16">
        <f t="shared" si="14"/>
        <v>0</v>
      </c>
      <c r="AG161" s="16">
        <f t="shared" si="15"/>
        <v>0</v>
      </c>
      <c r="AH161" s="16">
        <f t="shared" si="16"/>
        <v>0</v>
      </c>
      <c r="AI161" s="15">
        <f t="shared" si="17"/>
        <v>0</v>
      </c>
    </row>
    <row r="162" spans="1:35" ht="24.75" customHeight="1">
      <c r="A162" s="12">
        <v>1399</v>
      </c>
      <c r="B162" s="12">
        <v>4</v>
      </c>
      <c r="C162" s="12" t="s">
        <v>496</v>
      </c>
      <c r="D162" s="33" t="s">
        <v>497</v>
      </c>
      <c r="E162" s="8">
        <v>5</v>
      </c>
      <c r="F162" s="8">
        <v>5</v>
      </c>
      <c r="G162" s="8">
        <v>0</v>
      </c>
      <c r="H162" s="8">
        <v>60</v>
      </c>
      <c r="I162" s="8">
        <v>54</v>
      </c>
      <c r="J162" s="8">
        <v>6</v>
      </c>
      <c r="K162" s="8">
        <v>49</v>
      </c>
      <c r="L162" s="8">
        <v>6</v>
      </c>
      <c r="M162" s="8">
        <v>5</v>
      </c>
      <c r="N162" s="8">
        <v>0</v>
      </c>
      <c r="O162" s="8">
        <v>21871</v>
      </c>
      <c r="P162" s="8">
        <v>49157</v>
      </c>
      <c r="Q162" s="8">
        <v>0</v>
      </c>
      <c r="R162" s="8">
        <v>197727</v>
      </c>
      <c r="S162" s="8">
        <v>195403</v>
      </c>
      <c r="T162" s="8">
        <v>0</v>
      </c>
      <c r="U162" s="8">
        <v>0</v>
      </c>
      <c r="V162" s="8">
        <v>53176</v>
      </c>
      <c r="W162" s="8">
        <v>198641</v>
      </c>
      <c r="X162" s="8">
        <v>145465</v>
      </c>
      <c r="Y162" s="8">
        <v>0</v>
      </c>
      <c r="Z162" s="8">
        <v>1601</v>
      </c>
      <c r="AA162" s="8">
        <v>15</v>
      </c>
      <c r="AB162" s="8">
        <v>2324</v>
      </c>
      <c r="AC162" s="8">
        <v>9427</v>
      </c>
      <c r="AD162" s="16">
        <f t="shared" si="12"/>
        <v>0</v>
      </c>
      <c r="AE162" s="16">
        <f t="shared" si="13"/>
        <v>0</v>
      </c>
      <c r="AF162" s="16">
        <f t="shared" si="14"/>
        <v>0</v>
      </c>
      <c r="AG162" s="16">
        <f t="shared" si="15"/>
        <v>0</v>
      </c>
      <c r="AH162" s="16">
        <f t="shared" si="16"/>
        <v>0</v>
      </c>
      <c r="AI162" s="15">
        <f t="shared" si="17"/>
        <v>0</v>
      </c>
    </row>
    <row r="163" spans="1:35" ht="24.75" customHeight="1">
      <c r="A163" s="12">
        <v>1399</v>
      </c>
      <c r="B163" s="12">
        <v>4</v>
      </c>
      <c r="C163" s="12" t="s">
        <v>498</v>
      </c>
      <c r="D163" s="33" t="s">
        <v>499</v>
      </c>
      <c r="E163" s="8">
        <v>208</v>
      </c>
      <c r="F163" s="8">
        <v>208</v>
      </c>
      <c r="G163" s="8">
        <v>0</v>
      </c>
      <c r="H163" s="8">
        <v>4844</v>
      </c>
      <c r="I163" s="8">
        <v>4402</v>
      </c>
      <c r="J163" s="8">
        <v>442</v>
      </c>
      <c r="K163" s="8">
        <v>4269</v>
      </c>
      <c r="L163" s="8">
        <v>441</v>
      </c>
      <c r="M163" s="8">
        <v>134</v>
      </c>
      <c r="N163" s="8">
        <v>1</v>
      </c>
      <c r="O163" s="8">
        <v>2325126</v>
      </c>
      <c r="P163" s="8">
        <v>10091327</v>
      </c>
      <c r="Q163" s="8">
        <v>245047</v>
      </c>
      <c r="R163" s="8">
        <v>17760216</v>
      </c>
      <c r="S163" s="8">
        <v>17583943</v>
      </c>
      <c r="T163" s="8">
        <v>27581</v>
      </c>
      <c r="U163" s="8">
        <v>135</v>
      </c>
      <c r="V163" s="8">
        <v>10346355</v>
      </c>
      <c r="W163" s="8">
        <v>18727105</v>
      </c>
      <c r="X163" s="8">
        <v>8380750</v>
      </c>
      <c r="Y163" s="8">
        <v>81859</v>
      </c>
      <c r="Z163" s="8">
        <v>339740</v>
      </c>
      <c r="AA163" s="8">
        <v>81055</v>
      </c>
      <c r="AB163" s="8">
        <v>737877</v>
      </c>
      <c r="AC163" s="8">
        <v>354447</v>
      </c>
      <c r="AD163" s="16">
        <f t="shared" si="12"/>
        <v>0</v>
      </c>
      <c r="AE163" s="16">
        <f t="shared" si="13"/>
        <v>0</v>
      </c>
      <c r="AF163" s="16">
        <f t="shared" si="14"/>
        <v>-1</v>
      </c>
      <c r="AG163" s="16">
        <f t="shared" si="15"/>
        <v>0</v>
      </c>
      <c r="AH163" s="16">
        <f t="shared" si="16"/>
        <v>-1</v>
      </c>
      <c r="AI163" s="15">
        <f t="shared" si="17"/>
        <v>0</v>
      </c>
    </row>
    <row r="164" spans="1:35" ht="24.75" customHeight="1">
      <c r="A164" s="12">
        <v>1399</v>
      </c>
      <c r="B164" s="12">
        <v>4</v>
      </c>
      <c r="C164" s="12" t="s">
        <v>500</v>
      </c>
      <c r="D164" s="33" t="s">
        <v>501</v>
      </c>
      <c r="E164" s="8">
        <v>72</v>
      </c>
      <c r="F164" s="8">
        <v>72</v>
      </c>
      <c r="G164" s="8">
        <v>0</v>
      </c>
      <c r="H164" s="8">
        <v>1556</v>
      </c>
      <c r="I164" s="8">
        <v>1421</v>
      </c>
      <c r="J164" s="8">
        <v>135</v>
      </c>
      <c r="K164" s="8">
        <v>1393</v>
      </c>
      <c r="L164" s="8">
        <v>134</v>
      </c>
      <c r="M164" s="8">
        <v>28</v>
      </c>
      <c r="N164" s="8">
        <v>1</v>
      </c>
      <c r="O164" s="8">
        <v>685294</v>
      </c>
      <c r="P164" s="8">
        <v>3615274</v>
      </c>
      <c r="Q164" s="8">
        <v>93</v>
      </c>
      <c r="R164" s="8">
        <v>5777228</v>
      </c>
      <c r="S164" s="8">
        <v>5768724</v>
      </c>
      <c r="T164" s="8">
        <v>1985</v>
      </c>
      <c r="U164" s="8">
        <v>9</v>
      </c>
      <c r="V164" s="8">
        <v>3729088</v>
      </c>
      <c r="W164" s="8">
        <v>6028444</v>
      </c>
      <c r="X164" s="8">
        <v>2299356</v>
      </c>
      <c r="Y164" s="8">
        <v>0</v>
      </c>
      <c r="Z164" s="8">
        <v>73379</v>
      </c>
      <c r="AA164" s="8">
        <v>39657</v>
      </c>
      <c r="AB164" s="8">
        <v>208108</v>
      </c>
      <c r="AC164" s="8">
        <v>79540</v>
      </c>
      <c r="AD164" s="16">
        <f t="shared" si="12"/>
        <v>0</v>
      </c>
      <c r="AE164" s="16">
        <f t="shared" si="13"/>
        <v>0</v>
      </c>
      <c r="AF164" s="16">
        <f t="shared" si="14"/>
        <v>0</v>
      </c>
      <c r="AG164" s="16">
        <f t="shared" si="15"/>
        <v>0</v>
      </c>
      <c r="AH164" s="16">
        <f t="shared" si="16"/>
        <v>0</v>
      </c>
      <c r="AI164" s="15">
        <f t="shared" si="17"/>
        <v>0</v>
      </c>
    </row>
    <row r="165" spans="1:35" ht="24.75" customHeight="1">
      <c r="A165" s="12">
        <v>1399</v>
      </c>
      <c r="B165" s="12">
        <v>4</v>
      </c>
      <c r="C165" s="12" t="s">
        <v>502</v>
      </c>
      <c r="D165" s="33" t="s">
        <v>503</v>
      </c>
      <c r="E165" s="8">
        <v>21</v>
      </c>
      <c r="F165" s="8">
        <v>21</v>
      </c>
      <c r="G165" s="8">
        <v>0</v>
      </c>
      <c r="H165" s="8">
        <v>488</v>
      </c>
      <c r="I165" s="8">
        <v>450</v>
      </c>
      <c r="J165" s="8">
        <v>38</v>
      </c>
      <c r="K165" s="8">
        <v>447</v>
      </c>
      <c r="L165" s="8">
        <v>38</v>
      </c>
      <c r="M165" s="8">
        <v>3</v>
      </c>
      <c r="N165" s="8">
        <v>0</v>
      </c>
      <c r="O165" s="8">
        <v>217476</v>
      </c>
      <c r="P165" s="8">
        <v>865410</v>
      </c>
      <c r="Q165" s="8">
        <v>21723</v>
      </c>
      <c r="R165" s="8">
        <v>2050264</v>
      </c>
      <c r="S165" s="8">
        <v>1704237</v>
      </c>
      <c r="T165" s="8">
        <v>101611</v>
      </c>
      <c r="U165" s="8">
        <v>444</v>
      </c>
      <c r="V165" s="8">
        <v>920256</v>
      </c>
      <c r="W165" s="8">
        <v>2215972</v>
      </c>
      <c r="X165" s="8">
        <v>1295716</v>
      </c>
      <c r="Y165" s="8">
        <v>0</v>
      </c>
      <c r="Z165" s="8">
        <v>28786</v>
      </c>
      <c r="AA165" s="8">
        <v>7290</v>
      </c>
      <c r="AB165" s="8">
        <v>421954</v>
      </c>
      <c r="AC165" s="8">
        <v>65855</v>
      </c>
      <c r="AD165" s="16">
        <f t="shared" si="12"/>
        <v>0</v>
      </c>
      <c r="AE165" s="16">
        <f t="shared" si="13"/>
        <v>0</v>
      </c>
      <c r="AF165" s="16">
        <f t="shared" si="14"/>
        <v>0</v>
      </c>
      <c r="AG165" s="16">
        <f t="shared" si="15"/>
        <v>0</v>
      </c>
      <c r="AH165" s="16">
        <f t="shared" si="16"/>
        <v>0</v>
      </c>
      <c r="AI165" s="15">
        <f t="shared" si="17"/>
        <v>0</v>
      </c>
    </row>
    <row r="166" spans="1:35" ht="24.75" customHeight="1">
      <c r="A166" s="12">
        <v>1399</v>
      </c>
      <c r="B166" s="12">
        <v>4</v>
      </c>
      <c r="C166" s="12" t="s">
        <v>504</v>
      </c>
      <c r="D166" s="33" t="s">
        <v>505</v>
      </c>
      <c r="E166" s="8">
        <v>66</v>
      </c>
      <c r="F166" s="8">
        <v>66</v>
      </c>
      <c r="G166" s="8">
        <v>0</v>
      </c>
      <c r="H166" s="8">
        <v>1365</v>
      </c>
      <c r="I166" s="8">
        <v>1220</v>
      </c>
      <c r="J166" s="8">
        <v>145</v>
      </c>
      <c r="K166" s="8">
        <v>1197</v>
      </c>
      <c r="L166" s="8">
        <v>142</v>
      </c>
      <c r="M166" s="8">
        <v>23</v>
      </c>
      <c r="N166" s="8">
        <v>3</v>
      </c>
      <c r="O166" s="8">
        <v>658508</v>
      </c>
      <c r="P166" s="8">
        <v>3738431</v>
      </c>
      <c r="Q166" s="8">
        <v>567193</v>
      </c>
      <c r="R166" s="8">
        <v>6107717</v>
      </c>
      <c r="S166" s="8">
        <v>6151250</v>
      </c>
      <c r="T166" s="8">
        <v>0</v>
      </c>
      <c r="U166" s="8">
        <v>0</v>
      </c>
      <c r="V166" s="8">
        <v>3851565</v>
      </c>
      <c r="W166" s="8">
        <v>6318884</v>
      </c>
      <c r="X166" s="8">
        <v>2467319</v>
      </c>
      <c r="Y166" s="8">
        <v>366</v>
      </c>
      <c r="Z166" s="8">
        <v>107442</v>
      </c>
      <c r="AA166" s="8">
        <v>50853</v>
      </c>
      <c r="AB166" s="8">
        <v>318852</v>
      </c>
      <c r="AC166" s="8">
        <v>144746</v>
      </c>
      <c r="AD166" s="16">
        <f t="shared" si="12"/>
        <v>0</v>
      </c>
      <c r="AE166" s="16">
        <f t="shared" si="13"/>
        <v>0</v>
      </c>
      <c r="AF166" s="16">
        <f t="shared" si="14"/>
        <v>0</v>
      </c>
      <c r="AG166" s="16">
        <f t="shared" si="15"/>
        <v>0</v>
      </c>
      <c r="AH166" s="16">
        <f t="shared" si="16"/>
        <v>0</v>
      </c>
      <c r="AI166" s="15">
        <f t="shared" si="17"/>
        <v>0</v>
      </c>
    </row>
    <row r="167" spans="1:35" ht="24.75" customHeight="1">
      <c r="A167" s="12">
        <v>1399</v>
      </c>
      <c r="B167" s="12">
        <v>4</v>
      </c>
      <c r="C167" s="12" t="s">
        <v>506</v>
      </c>
      <c r="D167" s="33" t="s">
        <v>507</v>
      </c>
      <c r="E167" s="8">
        <v>8</v>
      </c>
      <c r="F167" s="8">
        <v>8</v>
      </c>
      <c r="G167" s="8">
        <v>0</v>
      </c>
      <c r="H167" s="8">
        <v>182</v>
      </c>
      <c r="I167" s="8">
        <v>171</v>
      </c>
      <c r="J167" s="8">
        <v>12</v>
      </c>
      <c r="K167" s="8">
        <v>170</v>
      </c>
      <c r="L167" s="8">
        <v>12</v>
      </c>
      <c r="M167" s="8">
        <v>1</v>
      </c>
      <c r="N167" s="8">
        <v>0</v>
      </c>
      <c r="O167" s="8">
        <v>68143</v>
      </c>
      <c r="P167" s="8">
        <v>209418</v>
      </c>
      <c r="Q167" s="8">
        <v>21547</v>
      </c>
      <c r="R167" s="8">
        <v>432853</v>
      </c>
      <c r="S167" s="8">
        <v>418431</v>
      </c>
      <c r="T167" s="8">
        <v>17937</v>
      </c>
      <c r="U167" s="8">
        <v>83</v>
      </c>
      <c r="V167" s="8">
        <v>215491</v>
      </c>
      <c r="W167" s="8">
        <v>433095</v>
      </c>
      <c r="X167" s="8">
        <v>217604</v>
      </c>
      <c r="Y167" s="8">
        <v>0</v>
      </c>
      <c r="Z167" s="8">
        <v>6084</v>
      </c>
      <c r="AA167" s="8">
        <v>529</v>
      </c>
      <c r="AB167" s="8">
        <v>13897</v>
      </c>
      <c r="AC167" s="8">
        <v>1745</v>
      </c>
      <c r="AD167" s="16">
        <f t="shared" si="12"/>
        <v>0</v>
      </c>
      <c r="AE167" s="16">
        <f t="shared" si="13"/>
        <v>-1</v>
      </c>
      <c r="AF167" s="16">
        <f t="shared" si="14"/>
        <v>0</v>
      </c>
      <c r="AG167" s="16">
        <f t="shared" si="15"/>
        <v>0</v>
      </c>
      <c r="AH167" s="16">
        <f t="shared" si="16"/>
        <v>-1</v>
      </c>
      <c r="AI167" s="15">
        <f t="shared" si="17"/>
        <v>0</v>
      </c>
    </row>
    <row r="168" spans="1:35" ht="24.75" customHeight="1">
      <c r="A168" s="12">
        <v>1399</v>
      </c>
      <c r="B168" s="12">
        <v>4</v>
      </c>
      <c r="C168" s="12" t="s">
        <v>508</v>
      </c>
      <c r="D168" s="33" t="s">
        <v>509</v>
      </c>
      <c r="E168" s="8">
        <v>38</v>
      </c>
      <c r="F168" s="8">
        <v>38</v>
      </c>
      <c r="G168" s="8">
        <v>0</v>
      </c>
      <c r="H168" s="8">
        <v>930</v>
      </c>
      <c r="I168" s="8">
        <v>827</v>
      </c>
      <c r="J168" s="8">
        <v>103</v>
      </c>
      <c r="K168" s="8">
        <v>826</v>
      </c>
      <c r="L168" s="8">
        <v>103</v>
      </c>
      <c r="M168" s="8">
        <v>1</v>
      </c>
      <c r="N168" s="8">
        <v>0</v>
      </c>
      <c r="O168" s="8">
        <v>464891</v>
      </c>
      <c r="P168" s="8">
        <v>3557986</v>
      </c>
      <c r="Q168" s="8">
        <v>0</v>
      </c>
      <c r="R168" s="8">
        <v>5540447</v>
      </c>
      <c r="S168" s="8">
        <v>5622941</v>
      </c>
      <c r="T168" s="8">
        <v>0</v>
      </c>
      <c r="U168" s="8">
        <v>0</v>
      </c>
      <c r="V168" s="8">
        <v>3584516</v>
      </c>
      <c r="W168" s="8">
        <v>5629883</v>
      </c>
      <c r="X168" s="8">
        <v>2045367</v>
      </c>
      <c r="Y168" s="8">
        <v>6623</v>
      </c>
      <c r="Z168" s="8">
        <v>53130</v>
      </c>
      <c r="AA168" s="8">
        <v>48426</v>
      </c>
      <c r="AB168" s="8">
        <v>-37201</v>
      </c>
      <c r="AC168" s="8">
        <v>9039</v>
      </c>
      <c r="AD168" s="16">
        <f t="shared" si="12"/>
        <v>0</v>
      </c>
      <c r="AE168" s="16">
        <f t="shared" si="13"/>
        <v>0</v>
      </c>
      <c r="AF168" s="16">
        <f t="shared" si="14"/>
        <v>0</v>
      </c>
      <c r="AG168" s="16">
        <f t="shared" si="15"/>
        <v>0</v>
      </c>
      <c r="AH168" s="16">
        <f t="shared" si="16"/>
        <v>0</v>
      </c>
      <c r="AI168" s="15">
        <f t="shared" si="17"/>
        <v>0</v>
      </c>
    </row>
    <row r="169" spans="1:35" ht="24.75" customHeight="1">
      <c r="A169" s="12">
        <v>1399</v>
      </c>
      <c r="B169" s="12">
        <v>4</v>
      </c>
      <c r="C169" s="12" t="s">
        <v>510</v>
      </c>
      <c r="D169" s="33" t="s">
        <v>511</v>
      </c>
      <c r="E169" s="8">
        <v>370</v>
      </c>
      <c r="F169" s="8">
        <v>370</v>
      </c>
      <c r="G169" s="8">
        <v>0</v>
      </c>
      <c r="H169" s="8">
        <v>8200</v>
      </c>
      <c r="I169" s="8">
        <v>7055</v>
      </c>
      <c r="J169" s="8">
        <v>1145</v>
      </c>
      <c r="K169" s="8">
        <v>6897</v>
      </c>
      <c r="L169" s="8">
        <v>1101</v>
      </c>
      <c r="M169" s="8">
        <v>158</v>
      </c>
      <c r="N169" s="8">
        <v>44</v>
      </c>
      <c r="O169" s="8">
        <v>3691108</v>
      </c>
      <c r="P169" s="8">
        <v>31595655</v>
      </c>
      <c r="Q169" s="8">
        <v>1336558</v>
      </c>
      <c r="R169" s="8">
        <v>49938073</v>
      </c>
      <c r="S169" s="8">
        <v>47595315</v>
      </c>
      <c r="T169" s="8">
        <v>1874018</v>
      </c>
      <c r="U169" s="8">
        <v>8833</v>
      </c>
      <c r="V169" s="8">
        <v>32082686</v>
      </c>
      <c r="W169" s="8">
        <v>50436810</v>
      </c>
      <c r="X169" s="8">
        <v>18354124</v>
      </c>
      <c r="Y169" s="8">
        <v>248020</v>
      </c>
      <c r="Z169" s="8">
        <v>723803</v>
      </c>
      <c r="AA169" s="8">
        <v>75682</v>
      </c>
      <c r="AB169" s="8">
        <v>4965857</v>
      </c>
      <c r="AC169" s="8">
        <v>911341</v>
      </c>
      <c r="AD169" s="16">
        <f t="shared" si="12"/>
        <v>0</v>
      </c>
      <c r="AE169" s="16">
        <f t="shared" si="13"/>
        <v>0</v>
      </c>
      <c r="AF169" s="16">
        <f t="shared" si="14"/>
        <v>0</v>
      </c>
      <c r="AG169" s="16">
        <f t="shared" si="15"/>
        <v>0</v>
      </c>
      <c r="AH169" s="16">
        <f t="shared" si="16"/>
        <v>0</v>
      </c>
      <c r="AI169" s="15">
        <f t="shared" si="17"/>
        <v>0</v>
      </c>
    </row>
    <row r="170" spans="1:35" ht="24.75" customHeight="1">
      <c r="A170" s="12">
        <v>1399</v>
      </c>
      <c r="B170" s="12">
        <v>3</v>
      </c>
      <c r="C170" s="12" t="s">
        <v>512</v>
      </c>
      <c r="D170" s="33" t="s">
        <v>513</v>
      </c>
      <c r="E170" s="8">
        <v>679</v>
      </c>
      <c r="F170" s="8">
        <v>679</v>
      </c>
      <c r="G170" s="8">
        <v>0</v>
      </c>
      <c r="H170" s="8">
        <v>14092</v>
      </c>
      <c r="I170" s="8">
        <v>12959</v>
      </c>
      <c r="J170" s="8">
        <v>1132</v>
      </c>
      <c r="K170" s="8">
        <v>12525</v>
      </c>
      <c r="L170" s="8">
        <v>1123</v>
      </c>
      <c r="M170" s="8">
        <v>434</v>
      </c>
      <c r="N170" s="8">
        <v>9</v>
      </c>
      <c r="O170" s="8">
        <v>6238796</v>
      </c>
      <c r="P170" s="8">
        <v>31726201</v>
      </c>
      <c r="Q170" s="8">
        <v>770132</v>
      </c>
      <c r="R170" s="8">
        <v>51421910</v>
      </c>
      <c r="S170" s="8">
        <v>49797155</v>
      </c>
      <c r="T170" s="8">
        <v>147905</v>
      </c>
      <c r="U170" s="8">
        <v>769</v>
      </c>
      <c r="V170" s="8">
        <v>32536837</v>
      </c>
      <c r="W170" s="8">
        <v>54419104</v>
      </c>
      <c r="X170" s="8">
        <v>21882267</v>
      </c>
      <c r="Y170" s="8">
        <v>57365</v>
      </c>
      <c r="Z170" s="8">
        <v>1066593</v>
      </c>
      <c r="AA170" s="8">
        <v>329210</v>
      </c>
      <c r="AB170" s="8">
        <v>3957453</v>
      </c>
      <c r="AC170" s="8">
        <v>800202</v>
      </c>
      <c r="AD170" s="16">
        <f t="shared" si="12"/>
        <v>0</v>
      </c>
      <c r="AE170" s="16">
        <f t="shared" si="13"/>
        <v>1</v>
      </c>
      <c r="AF170" s="16">
        <f t="shared" si="14"/>
        <v>0</v>
      </c>
      <c r="AG170" s="16">
        <f t="shared" si="15"/>
        <v>0</v>
      </c>
      <c r="AH170" s="16">
        <f t="shared" si="16"/>
        <v>1</v>
      </c>
      <c r="AI170" s="15">
        <f t="shared" si="17"/>
        <v>0</v>
      </c>
    </row>
    <row r="171" spans="1:35" ht="24.75" customHeight="1">
      <c r="A171" s="12">
        <v>1399</v>
      </c>
      <c r="B171" s="12">
        <v>4</v>
      </c>
      <c r="C171" s="12" t="s">
        <v>514</v>
      </c>
      <c r="D171" s="33" t="s">
        <v>515</v>
      </c>
      <c r="E171" s="8">
        <v>137</v>
      </c>
      <c r="F171" s="8">
        <v>137</v>
      </c>
      <c r="G171" s="8">
        <v>0</v>
      </c>
      <c r="H171" s="8">
        <v>2770</v>
      </c>
      <c r="I171" s="8">
        <v>2605</v>
      </c>
      <c r="J171" s="8">
        <v>165</v>
      </c>
      <c r="K171" s="8">
        <v>2493</v>
      </c>
      <c r="L171" s="8">
        <v>158</v>
      </c>
      <c r="M171" s="8">
        <v>112</v>
      </c>
      <c r="N171" s="8">
        <v>6</v>
      </c>
      <c r="O171" s="8">
        <v>1200159</v>
      </c>
      <c r="P171" s="8">
        <v>7319495</v>
      </c>
      <c r="Q171" s="8">
        <v>42719</v>
      </c>
      <c r="R171" s="8">
        <v>11575015</v>
      </c>
      <c r="S171" s="8">
        <v>10875634</v>
      </c>
      <c r="T171" s="8">
        <v>14510</v>
      </c>
      <c r="U171" s="8">
        <v>102</v>
      </c>
      <c r="V171" s="8">
        <v>7510558</v>
      </c>
      <c r="W171" s="8">
        <v>12015933</v>
      </c>
      <c r="X171" s="8">
        <v>4505375</v>
      </c>
      <c r="Y171" s="8">
        <v>33769</v>
      </c>
      <c r="Z171" s="8">
        <v>276593</v>
      </c>
      <c r="AA171" s="8">
        <v>24021</v>
      </c>
      <c r="AB171" s="8">
        <v>871891</v>
      </c>
      <c r="AC171" s="8">
        <v>172469</v>
      </c>
      <c r="AD171" s="16">
        <f t="shared" si="12"/>
        <v>0</v>
      </c>
      <c r="AE171" s="16">
        <f t="shared" si="13"/>
        <v>0</v>
      </c>
      <c r="AF171" s="16">
        <f t="shared" si="14"/>
        <v>0</v>
      </c>
      <c r="AG171" s="16">
        <f t="shared" si="15"/>
        <v>1</v>
      </c>
      <c r="AH171" s="16">
        <f t="shared" si="16"/>
        <v>1</v>
      </c>
      <c r="AI171" s="15">
        <f t="shared" si="17"/>
        <v>0</v>
      </c>
    </row>
    <row r="172" spans="1:35" ht="24.75" customHeight="1">
      <c r="A172" s="12">
        <v>1399</v>
      </c>
      <c r="B172" s="12">
        <v>4</v>
      </c>
      <c r="C172" s="12" t="s">
        <v>516</v>
      </c>
      <c r="D172" s="33" t="s">
        <v>517</v>
      </c>
      <c r="E172" s="8">
        <v>89</v>
      </c>
      <c r="F172" s="8">
        <v>89</v>
      </c>
      <c r="G172" s="8">
        <v>0</v>
      </c>
      <c r="H172" s="8">
        <v>1794</v>
      </c>
      <c r="I172" s="8">
        <v>1568</v>
      </c>
      <c r="J172" s="8">
        <v>227</v>
      </c>
      <c r="K172" s="8">
        <v>1495</v>
      </c>
      <c r="L172" s="8">
        <v>225</v>
      </c>
      <c r="M172" s="8">
        <v>72</v>
      </c>
      <c r="N172" s="8">
        <v>1</v>
      </c>
      <c r="O172" s="8">
        <v>797168</v>
      </c>
      <c r="P172" s="8">
        <v>3609794</v>
      </c>
      <c r="Q172" s="8">
        <v>12149</v>
      </c>
      <c r="R172" s="8">
        <v>5737693</v>
      </c>
      <c r="S172" s="8">
        <v>5511929</v>
      </c>
      <c r="T172" s="8">
        <v>0</v>
      </c>
      <c r="U172" s="8">
        <v>0</v>
      </c>
      <c r="V172" s="8">
        <v>3694800</v>
      </c>
      <c r="W172" s="8">
        <v>5969527</v>
      </c>
      <c r="X172" s="8">
        <v>2274727</v>
      </c>
      <c r="Y172" s="8">
        <v>10582</v>
      </c>
      <c r="Z172" s="8">
        <v>129723</v>
      </c>
      <c r="AA172" s="8">
        <v>27149</v>
      </c>
      <c r="AB172" s="8">
        <v>399978</v>
      </c>
      <c r="AC172" s="8">
        <v>61982</v>
      </c>
      <c r="AD172" s="16">
        <f t="shared" si="12"/>
        <v>0</v>
      </c>
      <c r="AE172" s="16">
        <f t="shared" si="13"/>
        <v>-1</v>
      </c>
      <c r="AF172" s="16">
        <f t="shared" si="14"/>
        <v>1</v>
      </c>
      <c r="AG172" s="16">
        <f t="shared" si="15"/>
        <v>1</v>
      </c>
      <c r="AH172" s="16">
        <f t="shared" si="16"/>
        <v>1</v>
      </c>
      <c r="AI172" s="15">
        <f t="shared" si="17"/>
        <v>0</v>
      </c>
    </row>
    <row r="173" spans="1:35" ht="24.75" customHeight="1">
      <c r="A173" s="12">
        <v>1399</v>
      </c>
      <c r="B173" s="12">
        <v>4</v>
      </c>
      <c r="C173" s="12" t="s">
        <v>518</v>
      </c>
      <c r="D173" s="33" t="s">
        <v>519</v>
      </c>
      <c r="E173" s="8">
        <v>6</v>
      </c>
      <c r="F173" s="8">
        <v>6</v>
      </c>
      <c r="G173" s="8">
        <v>0</v>
      </c>
      <c r="H173" s="8">
        <v>145</v>
      </c>
      <c r="I173" s="8">
        <v>127</v>
      </c>
      <c r="J173" s="8">
        <v>18</v>
      </c>
      <c r="K173" s="8">
        <v>124</v>
      </c>
      <c r="L173" s="8">
        <v>18</v>
      </c>
      <c r="M173" s="8">
        <v>3</v>
      </c>
      <c r="N173" s="8">
        <v>0</v>
      </c>
      <c r="O173" s="8">
        <v>57680</v>
      </c>
      <c r="P173" s="8">
        <v>346964</v>
      </c>
      <c r="Q173" s="8">
        <v>0</v>
      </c>
      <c r="R173" s="8">
        <v>499262</v>
      </c>
      <c r="S173" s="8">
        <v>500840</v>
      </c>
      <c r="T173" s="8">
        <v>0</v>
      </c>
      <c r="U173" s="8">
        <v>0</v>
      </c>
      <c r="V173" s="8">
        <v>357772</v>
      </c>
      <c r="W173" s="8">
        <v>500987</v>
      </c>
      <c r="X173" s="8">
        <v>143215</v>
      </c>
      <c r="Y173" s="8">
        <v>0</v>
      </c>
      <c r="Z173" s="8">
        <v>9945</v>
      </c>
      <c r="AA173" s="8">
        <v>4088</v>
      </c>
      <c r="AB173" s="8">
        <v>25490</v>
      </c>
      <c r="AC173" s="8">
        <v>1092</v>
      </c>
      <c r="AD173" s="16">
        <f t="shared" si="12"/>
        <v>0</v>
      </c>
      <c r="AE173" s="16">
        <f t="shared" si="13"/>
        <v>0</v>
      </c>
      <c r="AF173" s="16">
        <f t="shared" si="14"/>
        <v>0</v>
      </c>
      <c r="AG173" s="16">
        <f t="shared" si="15"/>
        <v>0</v>
      </c>
      <c r="AH173" s="16">
        <f t="shared" si="16"/>
        <v>0</v>
      </c>
      <c r="AI173" s="15">
        <f t="shared" si="17"/>
        <v>0</v>
      </c>
    </row>
    <row r="174" spans="1:35" ht="24.75" customHeight="1">
      <c r="A174" s="12">
        <v>1399</v>
      </c>
      <c r="B174" s="12">
        <v>4</v>
      </c>
      <c r="C174" s="12" t="s">
        <v>520</v>
      </c>
      <c r="D174" s="33" t="s">
        <v>521</v>
      </c>
      <c r="E174" s="8">
        <v>138</v>
      </c>
      <c r="F174" s="8">
        <v>138</v>
      </c>
      <c r="G174" s="8">
        <v>0</v>
      </c>
      <c r="H174" s="8">
        <v>2927</v>
      </c>
      <c r="I174" s="8">
        <v>2724</v>
      </c>
      <c r="J174" s="8">
        <v>203</v>
      </c>
      <c r="K174" s="8">
        <v>2654</v>
      </c>
      <c r="L174" s="8">
        <v>202</v>
      </c>
      <c r="M174" s="8">
        <v>70</v>
      </c>
      <c r="N174" s="8">
        <v>1</v>
      </c>
      <c r="O174" s="8">
        <v>1272436</v>
      </c>
      <c r="P174" s="8">
        <v>9287245</v>
      </c>
      <c r="Q174" s="8">
        <v>445455</v>
      </c>
      <c r="R174" s="8">
        <v>14909720</v>
      </c>
      <c r="S174" s="8">
        <v>14519779</v>
      </c>
      <c r="T174" s="8">
        <v>0</v>
      </c>
      <c r="U174" s="8">
        <v>0</v>
      </c>
      <c r="V174" s="8">
        <v>9441562</v>
      </c>
      <c r="W174" s="8">
        <v>15433175</v>
      </c>
      <c r="X174" s="8">
        <v>5991612</v>
      </c>
      <c r="Y174" s="8">
        <v>7127</v>
      </c>
      <c r="Z174" s="8">
        <v>263588</v>
      </c>
      <c r="AA174" s="8">
        <v>53344</v>
      </c>
      <c r="AB174" s="8">
        <v>1179869</v>
      </c>
      <c r="AC174" s="8">
        <v>435675</v>
      </c>
      <c r="AD174" s="16">
        <f t="shared" si="12"/>
        <v>0</v>
      </c>
      <c r="AE174" s="16">
        <f t="shared" si="13"/>
        <v>0</v>
      </c>
      <c r="AF174" s="16">
        <f t="shared" si="14"/>
        <v>0</v>
      </c>
      <c r="AG174" s="16">
        <f t="shared" si="15"/>
        <v>0</v>
      </c>
      <c r="AH174" s="16">
        <f t="shared" si="16"/>
        <v>0</v>
      </c>
      <c r="AI174" s="15">
        <f t="shared" si="17"/>
        <v>1</v>
      </c>
    </row>
    <row r="175" spans="1:35" ht="24.75" customHeight="1">
      <c r="A175" s="12">
        <v>1399</v>
      </c>
      <c r="B175" s="12">
        <v>4</v>
      </c>
      <c r="C175" s="12" t="s">
        <v>522</v>
      </c>
      <c r="D175" s="33" t="s">
        <v>523</v>
      </c>
      <c r="E175" s="8">
        <v>92</v>
      </c>
      <c r="F175" s="8">
        <v>92</v>
      </c>
      <c r="G175" s="8">
        <v>0</v>
      </c>
      <c r="H175" s="8">
        <v>1899</v>
      </c>
      <c r="I175" s="8">
        <v>1767</v>
      </c>
      <c r="J175" s="8">
        <v>131</v>
      </c>
      <c r="K175" s="8">
        <v>1695</v>
      </c>
      <c r="L175" s="8">
        <v>131</v>
      </c>
      <c r="M175" s="8">
        <v>73</v>
      </c>
      <c r="N175" s="8">
        <v>0</v>
      </c>
      <c r="O175" s="8">
        <v>818276</v>
      </c>
      <c r="P175" s="8">
        <v>2634841</v>
      </c>
      <c r="Q175" s="8">
        <v>17627</v>
      </c>
      <c r="R175" s="8">
        <v>4957939</v>
      </c>
      <c r="S175" s="8">
        <v>4539599</v>
      </c>
      <c r="T175" s="8">
        <v>127153</v>
      </c>
      <c r="U175" s="8">
        <v>638</v>
      </c>
      <c r="V175" s="8">
        <v>2736216</v>
      </c>
      <c r="W175" s="8">
        <v>5558646</v>
      </c>
      <c r="X175" s="8">
        <v>2822430</v>
      </c>
      <c r="Y175" s="8">
        <v>2104</v>
      </c>
      <c r="Z175" s="8">
        <v>62680</v>
      </c>
      <c r="AA175" s="8">
        <v>20150</v>
      </c>
      <c r="AB175" s="8">
        <v>615619</v>
      </c>
      <c r="AC175" s="8">
        <v>82951</v>
      </c>
      <c r="AD175" s="16">
        <f t="shared" si="12"/>
        <v>0</v>
      </c>
      <c r="AE175" s="16">
        <f t="shared" si="13"/>
        <v>1</v>
      </c>
      <c r="AF175" s="16">
        <f t="shared" si="14"/>
        <v>-1</v>
      </c>
      <c r="AG175" s="16">
        <f t="shared" si="15"/>
        <v>0</v>
      </c>
      <c r="AH175" s="16">
        <f t="shared" si="16"/>
        <v>0</v>
      </c>
      <c r="AI175" s="15">
        <f t="shared" si="17"/>
        <v>0</v>
      </c>
    </row>
    <row r="176" spans="1:35" ht="24.75" customHeight="1">
      <c r="A176" s="12">
        <v>1399</v>
      </c>
      <c r="B176" s="12">
        <v>4</v>
      </c>
      <c r="C176" s="12" t="s">
        <v>524</v>
      </c>
      <c r="D176" s="33" t="s">
        <v>525</v>
      </c>
      <c r="E176" s="8">
        <v>12</v>
      </c>
      <c r="F176" s="8">
        <v>12</v>
      </c>
      <c r="G176" s="8">
        <v>0</v>
      </c>
      <c r="H176" s="8">
        <v>216</v>
      </c>
      <c r="I176" s="8">
        <v>203</v>
      </c>
      <c r="J176" s="8">
        <v>13</v>
      </c>
      <c r="K176" s="8">
        <v>195</v>
      </c>
      <c r="L176" s="8">
        <v>13</v>
      </c>
      <c r="M176" s="8">
        <v>8</v>
      </c>
      <c r="N176" s="8">
        <v>0</v>
      </c>
      <c r="O176" s="8">
        <v>109764</v>
      </c>
      <c r="P176" s="8">
        <v>307788</v>
      </c>
      <c r="Q176" s="8">
        <v>12487</v>
      </c>
      <c r="R176" s="8">
        <v>543932</v>
      </c>
      <c r="S176" s="8">
        <v>495678</v>
      </c>
      <c r="T176" s="8">
        <v>6242</v>
      </c>
      <c r="U176" s="8">
        <v>29</v>
      </c>
      <c r="V176" s="8">
        <v>320048</v>
      </c>
      <c r="W176" s="8">
        <v>553677</v>
      </c>
      <c r="X176" s="8">
        <v>233628</v>
      </c>
      <c r="Y176" s="8">
        <v>0</v>
      </c>
      <c r="Z176" s="8">
        <v>16342</v>
      </c>
      <c r="AA176" s="8">
        <v>7294</v>
      </c>
      <c r="AB176" s="8">
        <v>53122</v>
      </c>
      <c r="AC176" s="8">
        <v>24737</v>
      </c>
      <c r="AD176" s="16">
        <f t="shared" si="12"/>
        <v>0</v>
      </c>
      <c r="AE176" s="16">
        <f t="shared" si="13"/>
        <v>0</v>
      </c>
      <c r="AF176" s="16">
        <f t="shared" si="14"/>
        <v>0</v>
      </c>
      <c r="AG176" s="16">
        <f t="shared" si="15"/>
        <v>0</v>
      </c>
      <c r="AH176" s="16">
        <f t="shared" si="16"/>
        <v>0</v>
      </c>
      <c r="AI176" s="15">
        <f t="shared" si="17"/>
        <v>1</v>
      </c>
    </row>
    <row r="177" spans="1:35" ht="24.75" customHeight="1">
      <c r="A177" s="12">
        <v>1399</v>
      </c>
      <c r="B177" s="12">
        <v>4</v>
      </c>
      <c r="C177" s="12" t="s">
        <v>526</v>
      </c>
      <c r="D177" s="33" t="s">
        <v>527</v>
      </c>
      <c r="E177" s="8">
        <v>205</v>
      </c>
      <c r="F177" s="8">
        <v>205</v>
      </c>
      <c r="G177" s="8">
        <v>0</v>
      </c>
      <c r="H177" s="8">
        <v>4341</v>
      </c>
      <c r="I177" s="8">
        <v>3965</v>
      </c>
      <c r="J177" s="8">
        <v>375</v>
      </c>
      <c r="K177" s="8">
        <v>3870</v>
      </c>
      <c r="L177" s="8">
        <v>375</v>
      </c>
      <c r="M177" s="8">
        <v>96</v>
      </c>
      <c r="N177" s="8">
        <v>0</v>
      </c>
      <c r="O177" s="8">
        <v>1983312</v>
      </c>
      <c r="P177" s="8">
        <v>8220073</v>
      </c>
      <c r="Q177" s="8">
        <v>239696</v>
      </c>
      <c r="R177" s="8">
        <v>13198348</v>
      </c>
      <c r="S177" s="8">
        <v>13353696</v>
      </c>
      <c r="T177" s="8">
        <v>0</v>
      </c>
      <c r="U177" s="8">
        <v>0</v>
      </c>
      <c r="V177" s="8">
        <v>8475881</v>
      </c>
      <c r="W177" s="8">
        <v>14387160</v>
      </c>
      <c r="X177" s="8">
        <v>5911280</v>
      </c>
      <c r="Y177" s="8">
        <v>3783</v>
      </c>
      <c r="Z177" s="8">
        <v>307722</v>
      </c>
      <c r="AA177" s="8">
        <v>193163</v>
      </c>
      <c r="AB177" s="8">
        <v>811484</v>
      </c>
      <c r="AC177" s="8">
        <v>21296</v>
      </c>
      <c r="AD177" s="16">
        <f t="shared" si="12"/>
        <v>0</v>
      </c>
      <c r="AE177" s="16">
        <f t="shared" si="13"/>
        <v>1</v>
      </c>
      <c r="AF177" s="16">
        <f t="shared" si="14"/>
        <v>-1</v>
      </c>
      <c r="AG177" s="16">
        <f t="shared" si="15"/>
        <v>0</v>
      </c>
      <c r="AH177" s="16">
        <f t="shared" si="16"/>
        <v>0</v>
      </c>
      <c r="AI177" s="15">
        <f t="shared" si="17"/>
        <v>-1</v>
      </c>
    </row>
    <row r="178" spans="1:35" ht="24.75" customHeight="1">
      <c r="A178" s="12">
        <v>1399</v>
      </c>
      <c r="B178" s="12">
        <v>2</v>
      </c>
      <c r="C178" s="12" t="s">
        <v>528</v>
      </c>
      <c r="D178" s="33" t="s">
        <v>529</v>
      </c>
      <c r="E178" s="8">
        <v>573</v>
      </c>
      <c r="F178" s="8">
        <v>573</v>
      </c>
      <c r="G178" s="8">
        <v>0</v>
      </c>
      <c r="H178" s="8">
        <v>12691</v>
      </c>
      <c r="I178" s="8">
        <v>11610</v>
      </c>
      <c r="J178" s="8">
        <v>1081</v>
      </c>
      <c r="K178" s="8">
        <v>11392</v>
      </c>
      <c r="L178" s="8">
        <v>1065</v>
      </c>
      <c r="M178" s="8">
        <v>218</v>
      </c>
      <c r="N178" s="8">
        <v>16</v>
      </c>
      <c r="O178" s="8">
        <v>5781822</v>
      </c>
      <c r="P178" s="8">
        <v>45266421</v>
      </c>
      <c r="Q178" s="8">
        <v>1599845</v>
      </c>
      <c r="R178" s="8">
        <v>68695217</v>
      </c>
      <c r="S178" s="8">
        <v>67611377</v>
      </c>
      <c r="T178" s="8">
        <v>3301</v>
      </c>
      <c r="U178" s="8">
        <v>15</v>
      </c>
      <c r="V178" s="8">
        <v>46274595</v>
      </c>
      <c r="W178" s="8">
        <v>70987159</v>
      </c>
      <c r="X178" s="8">
        <v>24712564</v>
      </c>
      <c r="Y178" s="8">
        <v>83740</v>
      </c>
      <c r="Z178" s="8">
        <v>1056736</v>
      </c>
      <c r="AA178" s="8">
        <v>174944</v>
      </c>
      <c r="AB178" s="8">
        <v>2892742</v>
      </c>
      <c r="AC178" s="8">
        <v>3892373</v>
      </c>
      <c r="AD178" s="16">
        <f t="shared" si="12"/>
        <v>0</v>
      </c>
      <c r="AE178" s="16">
        <f t="shared" si="13"/>
        <v>0</v>
      </c>
      <c r="AF178" s="16">
        <f t="shared" si="14"/>
        <v>0</v>
      </c>
      <c r="AG178" s="16">
        <f t="shared" si="15"/>
        <v>0</v>
      </c>
      <c r="AH178" s="16">
        <f t="shared" si="16"/>
        <v>0</v>
      </c>
      <c r="AI178" s="15">
        <f t="shared" si="17"/>
        <v>0</v>
      </c>
    </row>
    <row r="179" spans="1:35" ht="24.75" customHeight="1">
      <c r="A179" s="12">
        <v>1399</v>
      </c>
      <c r="B179" s="12">
        <v>3</v>
      </c>
      <c r="C179" s="12" t="s">
        <v>530</v>
      </c>
      <c r="D179" s="33" t="s">
        <v>531</v>
      </c>
      <c r="E179" s="8">
        <v>28</v>
      </c>
      <c r="F179" s="8">
        <v>28</v>
      </c>
      <c r="G179" s="8">
        <v>0</v>
      </c>
      <c r="H179" s="8">
        <v>534</v>
      </c>
      <c r="I179" s="8">
        <v>488</v>
      </c>
      <c r="J179" s="8">
        <v>45</v>
      </c>
      <c r="K179" s="8">
        <v>480</v>
      </c>
      <c r="L179" s="8">
        <v>42</v>
      </c>
      <c r="M179" s="8">
        <v>8</v>
      </c>
      <c r="N179" s="8">
        <v>3</v>
      </c>
      <c r="O179" s="8">
        <v>220449</v>
      </c>
      <c r="P179" s="8">
        <v>3530955</v>
      </c>
      <c r="Q179" s="8">
        <v>94825</v>
      </c>
      <c r="R179" s="8">
        <v>5507070</v>
      </c>
      <c r="S179" s="8">
        <v>4732448</v>
      </c>
      <c r="T179" s="8">
        <v>0</v>
      </c>
      <c r="U179" s="8">
        <v>0</v>
      </c>
      <c r="V179" s="8">
        <v>3552699</v>
      </c>
      <c r="W179" s="8">
        <v>5603151</v>
      </c>
      <c r="X179" s="8">
        <v>2050452</v>
      </c>
      <c r="Y179" s="8">
        <v>930</v>
      </c>
      <c r="Z179" s="8">
        <v>240148</v>
      </c>
      <c r="AA179" s="8">
        <v>2473</v>
      </c>
      <c r="AB179" s="8">
        <v>-412852</v>
      </c>
      <c r="AC179" s="8">
        <v>15517</v>
      </c>
      <c r="AD179" s="16">
        <f t="shared" si="12"/>
        <v>0</v>
      </c>
      <c r="AE179" s="16">
        <f t="shared" si="13"/>
        <v>1</v>
      </c>
      <c r="AF179" s="16">
        <f t="shared" si="14"/>
        <v>0</v>
      </c>
      <c r="AG179" s="16">
        <f t="shared" si="15"/>
        <v>0</v>
      </c>
      <c r="AH179" s="16">
        <f t="shared" si="16"/>
        <v>1</v>
      </c>
      <c r="AI179" s="15">
        <f t="shared" si="17"/>
        <v>0</v>
      </c>
    </row>
    <row r="180" spans="1:35" ht="24.75" customHeight="1">
      <c r="A180" s="12">
        <v>1399</v>
      </c>
      <c r="B180" s="12">
        <v>4</v>
      </c>
      <c r="C180" s="12" t="s">
        <v>532</v>
      </c>
      <c r="D180" s="33" t="s">
        <v>531</v>
      </c>
      <c r="E180" s="8">
        <v>28</v>
      </c>
      <c r="F180" s="8">
        <v>28</v>
      </c>
      <c r="G180" s="8">
        <v>0</v>
      </c>
      <c r="H180" s="8">
        <v>534</v>
      </c>
      <c r="I180" s="8">
        <v>488</v>
      </c>
      <c r="J180" s="8">
        <v>45</v>
      </c>
      <c r="K180" s="8">
        <v>480</v>
      </c>
      <c r="L180" s="8">
        <v>42</v>
      </c>
      <c r="M180" s="8">
        <v>8</v>
      </c>
      <c r="N180" s="8">
        <v>3</v>
      </c>
      <c r="O180" s="8">
        <v>220449</v>
      </c>
      <c r="P180" s="8">
        <v>3530955</v>
      </c>
      <c r="Q180" s="8">
        <v>94825</v>
      </c>
      <c r="R180" s="8">
        <v>5507070</v>
      </c>
      <c r="S180" s="8">
        <v>4732448</v>
      </c>
      <c r="T180" s="8">
        <v>0</v>
      </c>
      <c r="U180" s="8">
        <v>0</v>
      </c>
      <c r="V180" s="8">
        <v>3552699</v>
      </c>
      <c r="W180" s="8">
        <v>5603151</v>
      </c>
      <c r="X180" s="8">
        <v>2050452</v>
      </c>
      <c r="Y180" s="8">
        <v>930</v>
      </c>
      <c r="Z180" s="8">
        <v>240148</v>
      </c>
      <c r="AA180" s="8">
        <v>2473</v>
      </c>
      <c r="AB180" s="8">
        <v>-412852</v>
      </c>
      <c r="AC180" s="8">
        <v>15517</v>
      </c>
      <c r="AD180" s="16">
        <f t="shared" si="12"/>
        <v>0</v>
      </c>
      <c r="AE180" s="16">
        <f t="shared" si="13"/>
        <v>1</v>
      </c>
      <c r="AF180" s="16">
        <f t="shared" si="14"/>
        <v>0</v>
      </c>
      <c r="AG180" s="16">
        <f t="shared" si="15"/>
        <v>0</v>
      </c>
      <c r="AH180" s="16">
        <f t="shared" si="16"/>
        <v>1</v>
      </c>
      <c r="AI180" s="15">
        <f t="shared" si="17"/>
        <v>0</v>
      </c>
    </row>
    <row r="181" spans="1:35" ht="24.75" customHeight="1">
      <c r="A181" s="12">
        <v>1399</v>
      </c>
      <c r="B181" s="12">
        <v>3</v>
      </c>
      <c r="C181" s="12" t="s">
        <v>533</v>
      </c>
      <c r="D181" s="33" t="s">
        <v>534</v>
      </c>
      <c r="E181" s="8">
        <v>41</v>
      </c>
      <c r="F181" s="8">
        <v>41</v>
      </c>
      <c r="G181" s="8">
        <v>0</v>
      </c>
      <c r="H181" s="8">
        <v>708</v>
      </c>
      <c r="I181" s="8">
        <v>669</v>
      </c>
      <c r="J181" s="8">
        <v>40</v>
      </c>
      <c r="K181" s="8">
        <v>639</v>
      </c>
      <c r="L181" s="8">
        <v>34</v>
      </c>
      <c r="M181" s="8">
        <v>30</v>
      </c>
      <c r="N181" s="8">
        <v>6</v>
      </c>
      <c r="O181" s="8">
        <v>323787</v>
      </c>
      <c r="P181" s="8">
        <v>1671374</v>
      </c>
      <c r="Q181" s="8">
        <v>68529</v>
      </c>
      <c r="R181" s="8">
        <v>3275303</v>
      </c>
      <c r="S181" s="8">
        <v>3268299</v>
      </c>
      <c r="T181" s="8">
        <v>0</v>
      </c>
      <c r="U181" s="8">
        <v>0</v>
      </c>
      <c r="V181" s="8">
        <v>1708213</v>
      </c>
      <c r="W181" s="8">
        <v>3290452</v>
      </c>
      <c r="X181" s="8">
        <v>1582238</v>
      </c>
      <c r="Y181" s="8">
        <v>885</v>
      </c>
      <c r="Z181" s="8">
        <v>67565</v>
      </c>
      <c r="AA181" s="8">
        <v>10861</v>
      </c>
      <c r="AB181" s="8">
        <v>102572</v>
      </c>
      <c r="AC181" s="8">
        <v>33983</v>
      </c>
      <c r="AD181" s="16">
        <f t="shared" si="12"/>
        <v>0</v>
      </c>
      <c r="AE181" s="16">
        <f t="shared" si="13"/>
        <v>-1</v>
      </c>
      <c r="AF181" s="16">
        <f t="shared" si="14"/>
        <v>0</v>
      </c>
      <c r="AG181" s="16">
        <f t="shared" si="15"/>
        <v>0</v>
      </c>
      <c r="AH181" s="16">
        <f t="shared" si="16"/>
        <v>-1</v>
      </c>
      <c r="AI181" s="15">
        <f t="shared" si="17"/>
        <v>1</v>
      </c>
    </row>
    <row r="182" spans="1:35" ht="24.75" customHeight="1">
      <c r="A182" s="12">
        <v>1399</v>
      </c>
      <c r="B182" s="12">
        <v>4</v>
      </c>
      <c r="C182" s="12" t="s">
        <v>535</v>
      </c>
      <c r="D182" s="33" t="s">
        <v>534</v>
      </c>
      <c r="E182" s="8">
        <v>41</v>
      </c>
      <c r="F182" s="8">
        <v>41</v>
      </c>
      <c r="G182" s="8">
        <v>0</v>
      </c>
      <c r="H182" s="8">
        <v>708</v>
      </c>
      <c r="I182" s="8">
        <v>669</v>
      </c>
      <c r="J182" s="8">
        <v>40</v>
      </c>
      <c r="K182" s="8">
        <v>639</v>
      </c>
      <c r="L182" s="8">
        <v>34</v>
      </c>
      <c r="M182" s="8">
        <v>30</v>
      </c>
      <c r="N182" s="8">
        <v>6</v>
      </c>
      <c r="O182" s="8">
        <v>323787</v>
      </c>
      <c r="P182" s="8">
        <v>1671374</v>
      </c>
      <c r="Q182" s="8">
        <v>68529</v>
      </c>
      <c r="R182" s="8">
        <v>3275303</v>
      </c>
      <c r="S182" s="8">
        <v>3268299</v>
      </c>
      <c r="T182" s="8">
        <v>0</v>
      </c>
      <c r="U182" s="8">
        <v>0</v>
      </c>
      <c r="V182" s="8">
        <v>1708213</v>
      </c>
      <c r="W182" s="8">
        <v>3290452</v>
      </c>
      <c r="X182" s="8">
        <v>1582238</v>
      </c>
      <c r="Y182" s="8">
        <v>885</v>
      </c>
      <c r="Z182" s="8">
        <v>67565</v>
      </c>
      <c r="AA182" s="8">
        <v>10861</v>
      </c>
      <c r="AB182" s="8">
        <v>102572</v>
      </c>
      <c r="AC182" s="8">
        <v>33983</v>
      </c>
      <c r="AD182" s="16">
        <f t="shared" si="12"/>
        <v>0</v>
      </c>
      <c r="AE182" s="16">
        <f t="shared" si="13"/>
        <v>-1</v>
      </c>
      <c r="AF182" s="16">
        <f t="shared" si="14"/>
        <v>0</v>
      </c>
      <c r="AG182" s="16">
        <f t="shared" si="15"/>
        <v>0</v>
      </c>
      <c r="AH182" s="16">
        <f t="shared" si="16"/>
        <v>-1</v>
      </c>
      <c r="AI182" s="15">
        <f t="shared" si="17"/>
        <v>1</v>
      </c>
    </row>
    <row r="183" spans="1:35" ht="24.75" customHeight="1">
      <c r="A183" s="12">
        <v>1399</v>
      </c>
      <c r="B183" s="12">
        <v>3</v>
      </c>
      <c r="C183" s="12" t="s">
        <v>536</v>
      </c>
      <c r="D183" s="33" t="s">
        <v>537</v>
      </c>
      <c r="E183" s="8">
        <v>503</v>
      </c>
      <c r="F183" s="8">
        <v>503</v>
      </c>
      <c r="G183" s="8">
        <v>0</v>
      </c>
      <c r="H183" s="8">
        <v>11449</v>
      </c>
      <c r="I183" s="8">
        <v>10453</v>
      </c>
      <c r="J183" s="8">
        <v>996</v>
      </c>
      <c r="K183" s="8">
        <v>10273</v>
      </c>
      <c r="L183" s="8">
        <v>989</v>
      </c>
      <c r="M183" s="8">
        <v>180</v>
      </c>
      <c r="N183" s="8">
        <v>7</v>
      </c>
      <c r="O183" s="8">
        <v>5237586</v>
      </c>
      <c r="P183" s="8">
        <v>40064091</v>
      </c>
      <c r="Q183" s="8">
        <v>1436491</v>
      </c>
      <c r="R183" s="8">
        <v>59912843</v>
      </c>
      <c r="S183" s="8">
        <v>59610630</v>
      </c>
      <c r="T183" s="8">
        <v>3301</v>
      </c>
      <c r="U183" s="8">
        <v>15</v>
      </c>
      <c r="V183" s="8">
        <v>41013682</v>
      </c>
      <c r="W183" s="8">
        <v>62093556</v>
      </c>
      <c r="X183" s="8">
        <v>21079874</v>
      </c>
      <c r="Y183" s="8">
        <v>81924</v>
      </c>
      <c r="Z183" s="8">
        <v>749024</v>
      </c>
      <c r="AA183" s="8">
        <v>161610</v>
      </c>
      <c r="AB183" s="8">
        <v>3203022</v>
      </c>
      <c r="AC183" s="8">
        <v>3842873</v>
      </c>
      <c r="AD183" s="16">
        <f t="shared" si="12"/>
        <v>0</v>
      </c>
      <c r="AE183" s="16">
        <f t="shared" si="13"/>
        <v>0</v>
      </c>
      <c r="AF183" s="16">
        <f t="shared" si="14"/>
        <v>0</v>
      </c>
      <c r="AG183" s="16">
        <f t="shared" si="15"/>
        <v>0</v>
      </c>
      <c r="AH183" s="16">
        <f t="shared" si="16"/>
        <v>0</v>
      </c>
      <c r="AI183" s="15">
        <f t="shared" si="17"/>
        <v>0</v>
      </c>
    </row>
    <row r="184" spans="1:35" ht="24.75" customHeight="1">
      <c r="A184" s="12">
        <v>1399</v>
      </c>
      <c r="B184" s="12">
        <v>4</v>
      </c>
      <c r="C184" s="12" t="s">
        <v>538</v>
      </c>
      <c r="D184" s="33" t="s">
        <v>537</v>
      </c>
      <c r="E184" s="8">
        <v>503</v>
      </c>
      <c r="F184" s="8">
        <v>503</v>
      </c>
      <c r="G184" s="8">
        <v>0</v>
      </c>
      <c r="H184" s="8">
        <v>11449</v>
      </c>
      <c r="I184" s="8">
        <v>10453</v>
      </c>
      <c r="J184" s="8">
        <v>996</v>
      </c>
      <c r="K184" s="8">
        <v>10273</v>
      </c>
      <c r="L184" s="8">
        <v>989</v>
      </c>
      <c r="M184" s="8">
        <v>180</v>
      </c>
      <c r="N184" s="8">
        <v>7</v>
      </c>
      <c r="O184" s="8">
        <v>5237586</v>
      </c>
      <c r="P184" s="8">
        <v>40064091</v>
      </c>
      <c r="Q184" s="8">
        <v>1436491</v>
      </c>
      <c r="R184" s="8">
        <v>59912843</v>
      </c>
      <c r="S184" s="8">
        <v>59610630</v>
      </c>
      <c r="T184" s="8">
        <v>3301</v>
      </c>
      <c r="U184" s="8">
        <v>15</v>
      </c>
      <c r="V184" s="8">
        <v>41013682</v>
      </c>
      <c r="W184" s="8">
        <v>62093556</v>
      </c>
      <c r="X184" s="8">
        <v>21079874</v>
      </c>
      <c r="Y184" s="8">
        <v>81924</v>
      </c>
      <c r="Z184" s="8">
        <v>749024</v>
      </c>
      <c r="AA184" s="8">
        <v>161610</v>
      </c>
      <c r="AB184" s="8">
        <v>3203022</v>
      </c>
      <c r="AC184" s="8">
        <v>3842873</v>
      </c>
      <c r="AD184" s="16">
        <f t="shared" si="12"/>
        <v>0</v>
      </c>
      <c r="AE184" s="16">
        <f t="shared" si="13"/>
        <v>0</v>
      </c>
      <c r="AF184" s="16">
        <f t="shared" si="14"/>
        <v>0</v>
      </c>
      <c r="AG184" s="16">
        <f t="shared" si="15"/>
        <v>0</v>
      </c>
      <c r="AH184" s="16">
        <f t="shared" si="16"/>
        <v>0</v>
      </c>
      <c r="AI184" s="15">
        <f t="shared" si="17"/>
        <v>0</v>
      </c>
    </row>
    <row r="185" spans="1:35" ht="24.75" customHeight="1">
      <c r="A185" s="12">
        <v>1399</v>
      </c>
      <c r="B185" s="12">
        <v>2</v>
      </c>
      <c r="C185" s="12" t="s">
        <v>539</v>
      </c>
      <c r="D185" s="33" t="s">
        <v>540</v>
      </c>
      <c r="E185" s="8">
        <v>102</v>
      </c>
      <c r="F185" s="8">
        <v>101</v>
      </c>
      <c r="G185" s="8">
        <v>1</v>
      </c>
      <c r="H185" s="8">
        <v>2251</v>
      </c>
      <c r="I185" s="8">
        <v>2114</v>
      </c>
      <c r="J185" s="8">
        <v>137</v>
      </c>
      <c r="K185" s="8">
        <v>2059</v>
      </c>
      <c r="L185" s="8">
        <v>137</v>
      </c>
      <c r="M185" s="8">
        <v>55</v>
      </c>
      <c r="N185" s="8">
        <v>0</v>
      </c>
      <c r="O185" s="8">
        <v>990620</v>
      </c>
      <c r="P185" s="8">
        <v>9407571</v>
      </c>
      <c r="Q185" s="8">
        <v>496016</v>
      </c>
      <c r="R185" s="8">
        <v>12583471</v>
      </c>
      <c r="S185" s="8">
        <v>11884262</v>
      </c>
      <c r="T185" s="8">
        <v>0</v>
      </c>
      <c r="U185" s="8">
        <v>0</v>
      </c>
      <c r="V185" s="8">
        <v>9540844</v>
      </c>
      <c r="W185" s="8">
        <v>13389625</v>
      </c>
      <c r="X185" s="8">
        <v>3848781</v>
      </c>
      <c r="Y185" s="8">
        <v>0</v>
      </c>
      <c r="Z185" s="8">
        <v>156835</v>
      </c>
      <c r="AA185" s="8">
        <v>29722</v>
      </c>
      <c r="AB185" s="8">
        <v>1227634</v>
      </c>
      <c r="AC185" s="8">
        <v>439366</v>
      </c>
      <c r="AD185" s="16">
        <f t="shared" si="12"/>
        <v>0</v>
      </c>
      <c r="AE185" s="16">
        <f t="shared" si="13"/>
        <v>0</v>
      </c>
      <c r="AF185" s="16">
        <f t="shared" si="14"/>
        <v>0</v>
      </c>
      <c r="AG185" s="16">
        <f t="shared" si="15"/>
        <v>0</v>
      </c>
      <c r="AH185" s="16">
        <f t="shared" si="16"/>
        <v>0</v>
      </c>
      <c r="AI185" s="15">
        <f t="shared" si="17"/>
        <v>0</v>
      </c>
    </row>
    <row r="186" spans="1:35" ht="24.75" customHeight="1">
      <c r="A186" s="12">
        <v>1399</v>
      </c>
      <c r="B186" s="12">
        <v>3</v>
      </c>
      <c r="C186" s="12" t="s">
        <v>541</v>
      </c>
      <c r="D186" s="33" t="s">
        <v>542</v>
      </c>
      <c r="E186" s="8">
        <v>31</v>
      </c>
      <c r="F186" s="8">
        <v>30</v>
      </c>
      <c r="G186" s="8">
        <v>1</v>
      </c>
      <c r="H186" s="8">
        <v>659</v>
      </c>
      <c r="I186" s="8">
        <v>643</v>
      </c>
      <c r="J186" s="8">
        <v>16</v>
      </c>
      <c r="K186" s="8">
        <v>618</v>
      </c>
      <c r="L186" s="8">
        <v>16</v>
      </c>
      <c r="M186" s="8">
        <v>25</v>
      </c>
      <c r="N186" s="8">
        <v>0</v>
      </c>
      <c r="O186" s="8">
        <v>262694</v>
      </c>
      <c r="P186" s="8">
        <v>1880287</v>
      </c>
      <c r="Q186" s="8">
        <v>12660</v>
      </c>
      <c r="R186" s="8">
        <v>1876528</v>
      </c>
      <c r="S186" s="8">
        <v>1879629</v>
      </c>
      <c r="T186" s="8">
        <v>0</v>
      </c>
      <c r="U186" s="8">
        <v>0</v>
      </c>
      <c r="V186" s="8">
        <v>1917602</v>
      </c>
      <c r="W186" s="8">
        <v>2555455</v>
      </c>
      <c r="X186" s="8">
        <v>637853</v>
      </c>
      <c r="Y186" s="8">
        <v>0</v>
      </c>
      <c r="Z186" s="8">
        <v>35503</v>
      </c>
      <c r="AA186" s="8">
        <v>4868</v>
      </c>
      <c r="AB186" s="8">
        <v>822217</v>
      </c>
      <c r="AC186" s="8">
        <v>345035</v>
      </c>
      <c r="AD186" s="16">
        <f t="shared" si="12"/>
        <v>0</v>
      </c>
      <c r="AE186" s="16">
        <f t="shared" si="13"/>
        <v>0</v>
      </c>
      <c r="AF186" s="16">
        <f t="shared" si="14"/>
        <v>0</v>
      </c>
      <c r="AG186" s="16">
        <f t="shared" si="15"/>
        <v>0</v>
      </c>
      <c r="AH186" s="16">
        <f t="shared" si="16"/>
        <v>0</v>
      </c>
      <c r="AI186" s="15">
        <f t="shared" si="17"/>
        <v>0</v>
      </c>
    </row>
    <row r="187" spans="1:35" ht="24.75" customHeight="1">
      <c r="A187" s="12">
        <v>1399</v>
      </c>
      <c r="B187" s="12">
        <v>4</v>
      </c>
      <c r="C187" s="12" t="s">
        <v>543</v>
      </c>
      <c r="D187" s="33" t="s">
        <v>544</v>
      </c>
      <c r="E187" s="8">
        <v>27</v>
      </c>
      <c r="F187" s="8">
        <v>26</v>
      </c>
      <c r="G187" s="8">
        <v>1</v>
      </c>
      <c r="H187" s="8">
        <v>528</v>
      </c>
      <c r="I187" s="8">
        <v>513</v>
      </c>
      <c r="J187" s="8">
        <v>16</v>
      </c>
      <c r="K187" s="8">
        <v>494</v>
      </c>
      <c r="L187" s="8">
        <v>16</v>
      </c>
      <c r="M187" s="8">
        <v>19</v>
      </c>
      <c r="N187" s="8">
        <v>0</v>
      </c>
      <c r="O187" s="8">
        <v>161443</v>
      </c>
      <c r="P187" s="8">
        <v>1295171</v>
      </c>
      <c r="Q187" s="8">
        <v>12660</v>
      </c>
      <c r="R187" s="8">
        <v>1186500</v>
      </c>
      <c r="S187" s="8">
        <v>1189600</v>
      </c>
      <c r="T187" s="8">
        <v>0</v>
      </c>
      <c r="U187" s="8">
        <v>0</v>
      </c>
      <c r="V187" s="8">
        <v>1314909</v>
      </c>
      <c r="W187" s="8">
        <v>1733858</v>
      </c>
      <c r="X187" s="8">
        <v>418949</v>
      </c>
      <c r="Y187" s="8">
        <v>0</v>
      </c>
      <c r="Z187" s="8">
        <v>23826</v>
      </c>
      <c r="AA187" s="8">
        <v>4293</v>
      </c>
      <c r="AB187" s="8">
        <v>551329</v>
      </c>
      <c r="AC187" s="8">
        <v>174767</v>
      </c>
      <c r="AD187" s="16">
        <f t="shared" si="12"/>
        <v>0</v>
      </c>
      <c r="AE187" s="16">
        <f t="shared" si="13"/>
        <v>-1</v>
      </c>
      <c r="AF187" s="16">
        <f t="shared" si="14"/>
        <v>0</v>
      </c>
      <c r="AG187" s="16">
        <f t="shared" si="15"/>
        <v>0</v>
      </c>
      <c r="AH187" s="16">
        <f t="shared" si="16"/>
        <v>-1</v>
      </c>
      <c r="AI187" s="15">
        <f t="shared" si="17"/>
        <v>0</v>
      </c>
    </row>
    <row r="188" spans="1:35" ht="24.75" customHeight="1">
      <c r="A188" s="12">
        <v>1399</v>
      </c>
      <c r="B188" s="12">
        <v>4</v>
      </c>
      <c r="C188" s="12" t="s">
        <v>545</v>
      </c>
      <c r="D188" s="33" t="s">
        <v>546</v>
      </c>
      <c r="E188" s="8">
        <v>4</v>
      </c>
      <c r="F188" s="8">
        <v>4</v>
      </c>
      <c r="G188" s="8">
        <v>0</v>
      </c>
      <c r="H188" s="8">
        <v>131</v>
      </c>
      <c r="I188" s="8">
        <v>131</v>
      </c>
      <c r="J188" s="8">
        <v>0</v>
      </c>
      <c r="K188" s="8">
        <v>124</v>
      </c>
      <c r="L188" s="8">
        <v>0</v>
      </c>
      <c r="M188" s="8">
        <v>6</v>
      </c>
      <c r="N188" s="8">
        <v>0</v>
      </c>
      <c r="O188" s="8">
        <v>101251</v>
      </c>
      <c r="P188" s="8">
        <v>585116</v>
      </c>
      <c r="Q188" s="8">
        <v>0</v>
      </c>
      <c r="R188" s="8">
        <v>690029</v>
      </c>
      <c r="S188" s="8">
        <v>690029</v>
      </c>
      <c r="T188" s="8">
        <v>0</v>
      </c>
      <c r="U188" s="8">
        <v>0</v>
      </c>
      <c r="V188" s="8">
        <v>602693</v>
      </c>
      <c r="W188" s="8">
        <v>821597</v>
      </c>
      <c r="X188" s="8">
        <v>218904</v>
      </c>
      <c r="Y188" s="8">
        <v>0</v>
      </c>
      <c r="Z188" s="8">
        <v>11676</v>
      </c>
      <c r="AA188" s="8">
        <v>574</v>
      </c>
      <c r="AB188" s="8">
        <v>270888</v>
      </c>
      <c r="AC188" s="8">
        <v>170268</v>
      </c>
      <c r="AD188" s="16">
        <f t="shared" si="12"/>
        <v>0</v>
      </c>
      <c r="AE188" s="16">
        <f t="shared" si="13"/>
        <v>0</v>
      </c>
      <c r="AF188" s="16">
        <f t="shared" si="14"/>
        <v>1</v>
      </c>
      <c r="AG188" s="16">
        <f t="shared" si="15"/>
        <v>0</v>
      </c>
      <c r="AH188" s="16">
        <f t="shared" si="16"/>
        <v>1</v>
      </c>
      <c r="AI188" s="15">
        <f t="shared" si="17"/>
        <v>0</v>
      </c>
    </row>
    <row r="189" spans="1:35" ht="24.75" customHeight="1">
      <c r="A189" s="12">
        <v>1399</v>
      </c>
      <c r="B189" s="12">
        <v>3</v>
      </c>
      <c r="C189" s="12" t="s">
        <v>547</v>
      </c>
      <c r="D189" s="33" t="s">
        <v>548</v>
      </c>
      <c r="E189" s="8">
        <v>9</v>
      </c>
      <c r="F189" s="8">
        <v>9</v>
      </c>
      <c r="G189" s="8">
        <v>0</v>
      </c>
      <c r="H189" s="8">
        <v>174</v>
      </c>
      <c r="I189" s="8">
        <v>158</v>
      </c>
      <c r="J189" s="8">
        <v>16</v>
      </c>
      <c r="K189" s="8">
        <v>157</v>
      </c>
      <c r="L189" s="8">
        <v>16</v>
      </c>
      <c r="M189" s="8">
        <v>1</v>
      </c>
      <c r="N189" s="8">
        <v>0</v>
      </c>
      <c r="O189" s="8">
        <v>96309</v>
      </c>
      <c r="P189" s="8">
        <v>810508</v>
      </c>
      <c r="Q189" s="8">
        <v>308718</v>
      </c>
      <c r="R189" s="8">
        <v>1447409</v>
      </c>
      <c r="S189" s="8">
        <v>1448009</v>
      </c>
      <c r="T189" s="8">
        <v>0</v>
      </c>
      <c r="U189" s="8">
        <v>0</v>
      </c>
      <c r="V189" s="8">
        <v>823118</v>
      </c>
      <c r="W189" s="8">
        <v>1452668</v>
      </c>
      <c r="X189" s="8">
        <v>629550</v>
      </c>
      <c r="Y189" s="8">
        <v>0</v>
      </c>
      <c r="Z189" s="8">
        <v>13167</v>
      </c>
      <c r="AA189" s="8">
        <v>16122</v>
      </c>
      <c r="AB189" s="8">
        <v>-72293</v>
      </c>
      <c r="AC189" s="8">
        <v>15315</v>
      </c>
      <c r="AD189" s="16">
        <f t="shared" si="12"/>
        <v>0</v>
      </c>
      <c r="AE189" s="16">
        <f t="shared" si="13"/>
        <v>0</v>
      </c>
      <c r="AF189" s="16">
        <f t="shared" si="14"/>
        <v>0</v>
      </c>
      <c r="AG189" s="16">
        <f t="shared" si="15"/>
        <v>0</v>
      </c>
      <c r="AH189" s="16">
        <f t="shared" si="16"/>
        <v>0</v>
      </c>
      <c r="AI189" s="15">
        <f t="shared" si="17"/>
        <v>0</v>
      </c>
    </row>
    <row r="190" spans="1:35" ht="24.75" customHeight="1">
      <c r="A190" s="12">
        <v>1399</v>
      </c>
      <c r="B190" s="12">
        <v>4</v>
      </c>
      <c r="C190" s="12" t="s">
        <v>549</v>
      </c>
      <c r="D190" s="33" t="s">
        <v>548</v>
      </c>
      <c r="E190" s="8">
        <v>9</v>
      </c>
      <c r="F190" s="8">
        <v>9</v>
      </c>
      <c r="G190" s="8">
        <v>0</v>
      </c>
      <c r="H190" s="8">
        <v>174</v>
      </c>
      <c r="I190" s="8">
        <v>158</v>
      </c>
      <c r="J190" s="8">
        <v>16</v>
      </c>
      <c r="K190" s="8">
        <v>157</v>
      </c>
      <c r="L190" s="8">
        <v>16</v>
      </c>
      <c r="M190" s="8">
        <v>1</v>
      </c>
      <c r="N190" s="8">
        <v>0</v>
      </c>
      <c r="O190" s="8">
        <v>96309</v>
      </c>
      <c r="P190" s="8">
        <v>810508</v>
      </c>
      <c r="Q190" s="8">
        <v>308718</v>
      </c>
      <c r="R190" s="8">
        <v>1447409</v>
      </c>
      <c r="S190" s="8">
        <v>1448009</v>
      </c>
      <c r="T190" s="8">
        <v>0</v>
      </c>
      <c r="U190" s="8">
        <v>0</v>
      </c>
      <c r="V190" s="8">
        <v>823118</v>
      </c>
      <c r="W190" s="8">
        <v>1452668</v>
      </c>
      <c r="X190" s="8">
        <v>629550</v>
      </c>
      <c r="Y190" s="8">
        <v>0</v>
      </c>
      <c r="Z190" s="8">
        <v>13167</v>
      </c>
      <c r="AA190" s="8">
        <v>16122</v>
      </c>
      <c r="AB190" s="8">
        <v>-72293</v>
      </c>
      <c r="AC190" s="8">
        <v>15315</v>
      </c>
      <c r="AD190" s="16">
        <f t="shared" si="12"/>
        <v>0</v>
      </c>
      <c r="AE190" s="16">
        <f t="shared" si="13"/>
        <v>0</v>
      </c>
      <c r="AF190" s="16">
        <f t="shared" si="14"/>
        <v>0</v>
      </c>
      <c r="AG190" s="16">
        <f t="shared" si="15"/>
        <v>0</v>
      </c>
      <c r="AH190" s="16">
        <f t="shared" si="16"/>
        <v>0</v>
      </c>
      <c r="AI190" s="15">
        <f t="shared" si="17"/>
        <v>0</v>
      </c>
    </row>
    <row r="191" spans="1:35" ht="24.75" customHeight="1">
      <c r="A191" s="12">
        <v>1399</v>
      </c>
      <c r="B191" s="12">
        <v>3</v>
      </c>
      <c r="C191" s="12" t="s">
        <v>550</v>
      </c>
      <c r="D191" s="33" t="s">
        <v>551</v>
      </c>
      <c r="E191" s="8">
        <v>62</v>
      </c>
      <c r="F191" s="8">
        <v>62</v>
      </c>
      <c r="G191" s="8">
        <v>0</v>
      </c>
      <c r="H191" s="8">
        <v>1418</v>
      </c>
      <c r="I191" s="8">
        <v>1313</v>
      </c>
      <c r="J191" s="8">
        <v>105</v>
      </c>
      <c r="K191" s="8">
        <v>1284</v>
      </c>
      <c r="L191" s="8">
        <v>105</v>
      </c>
      <c r="M191" s="8">
        <v>29</v>
      </c>
      <c r="N191" s="8">
        <v>0</v>
      </c>
      <c r="O191" s="8">
        <v>631618</v>
      </c>
      <c r="P191" s="8">
        <v>6716777</v>
      </c>
      <c r="Q191" s="8">
        <v>174638</v>
      </c>
      <c r="R191" s="8">
        <v>9259534</v>
      </c>
      <c r="S191" s="8">
        <v>8556624</v>
      </c>
      <c r="T191" s="8">
        <v>0</v>
      </c>
      <c r="U191" s="8">
        <v>0</v>
      </c>
      <c r="V191" s="8">
        <v>6800124</v>
      </c>
      <c r="W191" s="8">
        <v>9381502</v>
      </c>
      <c r="X191" s="8">
        <v>2581378</v>
      </c>
      <c r="Y191" s="8">
        <v>0</v>
      </c>
      <c r="Z191" s="8">
        <v>108166</v>
      </c>
      <c r="AA191" s="8">
        <v>8731</v>
      </c>
      <c r="AB191" s="8">
        <v>477710</v>
      </c>
      <c r="AC191" s="8">
        <v>79016</v>
      </c>
      <c r="AD191" s="16">
        <f t="shared" si="12"/>
        <v>0</v>
      </c>
      <c r="AE191" s="16">
        <f t="shared" si="13"/>
        <v>0</v>
      </c>
      <c r="AF191" s="16">
        <f t="shared" si="14"/>
        <v>0</v>
      </c>
      <c r="AG191" s="16">
        <f t="shared" si="15"/>
        <v>0</v>
      </c>
      <c r="AH191" s="16">
        <f t="shared" si="16"/>
        <v>0</v>
      </c>
      <c r="AI191" s="15">
        <f t="shared" si="17"/>
        <v>0</v>
      </c>
    </row>
    <row r="192" spans="1:35" ht="24.75" customHeight="1">
      <c r="A192" s="12">
        <v>1399</v>
      </c>
      <c r="B192" s="12">
        <v>4</v>
      </c>
      <c r="C192" s="12" t="s">
        <v>552</v>
      </c>
      <c r="D192" s="33" t="s">
        <v>553</v>
      </c>
      <c r="E192" s="8">
        <v>40</v>
      </c>
      <c r="F192" s="8">
        <v>40</v>
      </c>
      <c r="G192" s="8">
        <v>0</v>
      </c>
      <c r="H192" s="8">
        <v>986</v>
      </c>
      <c r="I192" s="8">
        <v>908</v>
      </c>
      <c r="J192" s="8">
        <v>78</v>
      </c>
      <c r="K192" s="8">
        <v>889</v>
      </c>
      <c r="L192" s="8">
        <v>78</v>
      </c>
      <c r="M192" s="8">
        <v>20</v>
      </c>
      <c r="N192" s="8">
        <v>0</v>
      </c>
      <c r="O192" s="8">
        <v>457973</v>
      </c>
      <c r="P192" s="8">
        <v>5703596</v>
      </c>
      <c r="Q192" s="8">
        <v>72735</v>
      </c>
      <c r="R192" s="8">
        <v>7824527</v>
      </c>
      <c r="S192" s="8">
        <v>7112236</v>
      </c>
      <c r="T192" s="8">
        <v>0</v>
      </c>
      <c r="U192" s="8">
        <v>0</v>
      </c>
      <c r="V192" s="8">
        <v>5764403</v>
      </c>
      <c r="W192" s="8">
        <v>7876216</v>
      </c>
      <c r="X192" s="8">
        <v>2111814</v>
      </c>
      <c r="Y192" s="8">
        <v>0</v>
      </c>
      <c r="Z192" s="8">
        <v>81718</v>
      </c>
      <c r="AA192" s="8">
        <v>7809</v>
      </c>
      <c r="AB192" s="8">
        <v>366702</v>
      </c>
      <c r="AC192" s="8">
        <v>45785</v>
      </c>
      <c r="AD192" s="16">
        <f t="shared" si="12"/>
        <v>0</v>
      </c>
      <c r="AE192" s="16">
        <f t="shared" si="13"/>
        <v>0</v>
      </c>
      <c r="AF192" s="16">
        <f t="shared" si="14"/>
        <v>-1</v>
      </c>
      <c r="AG192" s="16">
        <f t="shared" si="15"/>
        <v>0</v>
      </c>
      <c r="AH192" s="16">
        <f t="shared" si="16"/>
        <v>-1</v>
      </c>
      <c r="AI192" s="15">
        <f t="shared" si="17"/>
        <v>-1</v>
      </c>
    </row>
    <row r="193" spans="1:35" ht="24.75" customHeight="1">
      <c r="A193" s="12">
        <v>1399</v>
      </c>
      <c r="B193" s="12">
        <v>4</v>
      </c>
      <c r="C193" s="12" t="s">
        <v>554</v>
      </c>
      <c r="D193" s="33" t="s">
        <v>555</v>
      </c>
      <c r="E193" s="8">
        <v>8</v>
      </c>
      <c r="F193" s="8">
        <v>8</v>
      </c>
      <c r="G193" s="8">
        <v>0</v>
      </c>
      <c r="H193" s="8">
        <v>145</v>
      </c>
      <c r="I193" s="8">
        <v>133</v>
      </c>
      <c r="J193" s="8">
        <v>12</v>
      </c>
      <c r="K193" s="8">
        <v>130</v>
      </c>
      <c r="L193" s="8">
        <v>12</v>
      </c>
      <c r="M193" s="8">
        <v>3</v>
      </c>
      <c r="N193" s="8">
        <v>0</v>
      </c>
      <c r="O193" s="8">
        <v>55462</v>
      </c>
      <c r="P193" s="8">
        <v>538668</v>
      </c>
      <c r="Q193" s="8">
        <v>75310</v>
      </c>
      <c r="R193" s="8">
        <v>738368</v>
      </c>
      <c r="S193" s="8">
        <v>746596</v>
      </c>
      <c r="T193" s="8">
        <v>0</v>
      </c>
      <c r="U193" s="8">
        <v>0</v>
      </c>
      <c r="V193" s="8">
        <v>542085</v>
      </c>
      <c r="W193" s="8">
        <v>740708</v>
      </c>
      <c r="X193" s="8">
        <v>198623</v>
      </c>
      <c r="Y193" s="8">
        <v>0</v>
      </c>
      <c r="Z193" s="8">
        <v>17305</v>
      </c>
      <c r="AA193" s="8">
        <v>351</v>
      </c>
      <c r="AB193" s="8">
        <v>106748</v>
      </c>
      <c r="AC193" s="8">
        <v>1601</v>
      </c>
      <c r="AD193" s="16">
        <f t="shared" si="12"/>
        <v>0</v>
      </c>
      <c r="AE193" s="16">
        <f t="shared" si="13"/>
        <v>0</v>
      </c>
      <c r="AF193" s="16">
        <f t="shared" si="14"/>
        <v>0</v>
      </c>
      <c r="AG193" s="16">
        <f t="shared" si="15"/>
        <v>0</v>
      </c>
      <c r="AH193" s="16">
        <f t="shared" si="16"/>
        <v>0</v>
      </c>
      <c r="AI193" s="15">
        <f t="shared" si="17"/>
        <v>0</v>
      </c>
    </row>
    <row r="194" spans="1:35" ht="24.75" customHeight="1">
      <c r="A194" s="12">
        <v>1399</v>
      </c>
      <c r="B194" s="12">
        <v>4</v>
      </c>
      <c r="C194" s="12" t="s">
        <v>556</v>
      </c>
      <c r="D194" s="33" t="s">
        <v>551</v>
      </c>
      <c r="E194" s="8">
        <v>14</v>
      </c>
      <c r="F194" s="8">
        <v>14</v>
      </c>
      <c r="G194" s="8">
        <v>0</v>
      </c>
      <c r="H194" s="8">
        <v>287</v>
      </c>
      <c r="I194" s="8">
        <v>272</v>
      </c>
      <c r="J194" s="8">
        <v>15</v>
      </c>
      <c r="K194" s="8">
        <v>266</v>
      </c>
      <c r="L194" s="8">
        <v>15</v>
      </c>
      <c r="M194" s="8">
        <v>6</v>
      </c>
      <c r="N194" s="8">
        <v>0</v>
      </c>
      <c r="O194" s="8">
        <v>118183</v>
      </c>
      <c r="P194" s="8">
        <v>474513</v>
      </c>
      <c r="Q194" s="8">
        <v>26594</v>
      </c>
      <c r="R194" s="8">
        <v>696639</v>
      </c>
      <c r="S194" s="8">
        <v>697793</v>
      </c>
      <c r="T194" s="8">
        <v>0</v>
      </c>
      <c r="U194" s="8">
        <v>0</v>
      </c>
      <c r="V194" s="8">
        <v>493636</v>
      </c>
      <c r="W194" s="8">
        <v>764578</v>
      </c>
      <c r="X194" s="8">
        <v>270942</v>
      </c>
      <c r="Y194" s="8">
        <v>0</v>
      </c>
      <c r="Z194" s="8">
        <v>9143</v>
      </c>
      <c r="AA194" s="8">
        <v>571</v>
      </c>
      <c r="AB194" s="8">
        <v>4259</v>
      </c>
      <c r="AC194" s="8">
        <v>31630</v>
      </c>
      <c r="AD194" s="16">
        <f t="shared" si="12"/>
        <v>0</v>
      </c>
      <c r="AE194" s="16">
        <f t="shared" si="13"/>
        <v>0</v>
      </c>
      <c r="AF194" s="16">
        <f t="shared" si="14"/>
        <v>0</v>
      </c>
      <c r="AG194" s="16">
        <f t="shared" si="15"/>
        <v>0</v>
      </c>
      <c r="AH194" s="16">
        <f t="shared" si="16"/>
        <v>0</v>
      </c>
      <c r="AI194" s="15">
        <f t="shared" si="17"/>
        <v>0</v>
      </c>
    </row>
    <row r="195" spans="1:35" ht="24.75" customHeight="1">
      <c r="A195" s="12">
        <v>1399</v>
      </c>
      <c r="B195" s="12">
        <v>2</v>
      </c>
      <c r="C195" s="12" t="s">
        <v>557</v>
      </c>
      <c r="D195" s="33" t="s">
        <v>558</v>
      </c>
      <c r="E195" s="8">
        <v>542</v>
      </c>
      <c r="F195" s="8">
        <v>541</v>
      </c>
      <c r="G195" s="8">
        <v>1</v>
      </c>
      <c r="H195" s="8">
        <v>10479</v>
      </c>
      <c r="I195" s="8">
        <v>9725</v>
      </c>
      <c r="J195" s="8">
        <v>754</v>
      </c>
      <c r="K195" s="8">
        <v>9304</v>
      </c>
      <c r="L195" s="8">
        <v>739</v>
      </c>
      <c r="M195" s="8">
        <v>421</v>
      </c>
      <c r="N195" s="8">
        <v>15</v>
      </c>
      <c r="O195" s="8">
        <v>4211416</v>
      </c>
      <c r="P195" s="8">
        <v>29978539</v>
      </c>
      <c r="Q195" s="8">
        <v>2264706</v>
      </c>
      <c r="R195" s="8">
        <v>47774454</v>
      </c>
      <c r="S195" s="8">
        <v>46510797</v>
      </c>
      <c r="T195" s="8">
        <v>109770</v>
      </c>
      <c r="U195" s="8">
        <v>508</v>
      </c>
      <c r="V195" s="8">
        <v>30521605</v>
      </c>
      <c r="W195" s="8">
        <v>48768424</v>
      </c>
      <c r="X195" s="8">
        <v>18246819</v>
      </c>
      <c r="Y195" s="8">
        <v>141681</v>
      </c>
      <c r="Z195" s="8">
        <v>561462</v>
      </c>
      <c r="AA195" s="8">
        <v>125377</v>
      </c>
      <c r="AB195" s="8">
        <v>2311326</v>
      </c>
      <c r="AC195" s="8">
        <v>236544</v>
      </c>
      <c r="AD195" s="16">
        <f t="shared" si="12"/>
        <v>0</v>
      </c>
      <c r="AE195" s="16">
        <f t="shared" si="13"/>
        <v>0</v>
      </c>
      <c r="AF195" s="16">
        <f t="shared" si="14"/>
        <v>0</v>
      </c>
      <c r="AG195" s="16">
        <f t="shared" si="15"/>
        <v>0</v>
      </c>
      <c r="AH195" s="16">
        <f t="shared" si="16"/>
        <v>0</v>
      </c>
      <c r="AI195" s="15">
        <f t="shared" si="17"/>
        <v>0</v>
      </c>
    </row>
    <row r="196" spans="1:35" ht="24.75" customHeight="1">
      <c r="A196" s="12">
        <v>1399</v>
      </c>
      <c r="B196" s="12">
        <v>3</v>
      </c>
      <c r="C196" s="12" t="s">
        <v>559</v>
      </c>
      <c r="D196" s="33" t="s">
        <v>558</v>
      </c>
      <c r="E196" s="8">
        <v>542</v>
      </c>
      <c r="F196" s="8">
        <v>541</v>
      </c>
      <c r="G196" s="8">
        <v>1</v>
      </c>
      <c r="H196" s="8">
        <v>10479</v>
      </c>
      <c r="I196" s="8">
        <v>9725</v>
      </c>
      <c r="J196" s="8">
        <v>754</v>
      </c>
      <c r="K196" s="8">
        <v>9304</v>
      </c>
      <c r="L196" s="8">
        <v>739</v>
      </c>
      <c r="M196" s="8">
        <v>421</v>
      </c>
      <c r="N196" s="8">
        <v>15</v>
      </c>
      <c r="O196" s="8">
        <v>4211416</v>
      </c>
      <c r="P196" s="8">
        <v>29978539</v>
      </c>
      <c r="Q196" s="8">
        <v>2264706</v>
      </c>
      <c r="R196" s="8">
        <v>47774454</v>
      </c>
      <c r="S196" s="8">
        <v>46510797</v>
      </c>
      <c r="T196" s="8">
        <v>109770</v>
      </c>
      <c r="U196" s="8">
        <v>508</v>
      </c>
      <c r="V196" s="8">
        <v>30521605</v>
      </c>
      <c r="W196" s="8">
        <v>48768424</v>
      </c>
      <c r="X196" s="8">
        <v>18246819</v>
      </c>
      <c r="Y196" s="8">
        <v>141681</v>
      </c>
      <c r="Z196" s="8">
        <v>561462</v>
      </c>
      <c r="AA196" s="8">
        <v>125377</v>
      </c>
      <c r="AB196" s="8">
        <v>2311326</v>
      </c>
      <c r="AC196" s="8">
        <v>236544</v>
      </c>
      <c r="AD196" s="16">
        <f t="shared" si="12"/>
        <v>0</v>
      </c>
      <c r="AE196" s="16">
        <f t="shared" si="13"/>
        <v>0</v>
      </c>
      <c r="AF196" s="16">
        <f t="shared" si="14"/>
        <v>0</v>
      </c>
      <c r="AG196" s="16">
        <f t="shared" si="15"/>
        <v>0</v>
      </c>
      <c r="AH196" s="16">
        <f t="shared" si="16"/>
        <v>0</v>
      </c>
      <c r="AI196" s="15">
        <f t="shared" si="17"/>
        <v>0</v>
      </c>
    </row>
    <row r="197" spans="1:35" ht="24.75" customHeight="1">
      <c r="A197" s="12">
        <v>1399</v>
      </c>
      <c r="B197" s="12">
        <v>4</v>
      </c>
      <c r="C197" s="12" t="s">
        <v>560</v>
      </c>
      <c r="D197" s="33" t="s">
        <v>558</v>
      </c>
      <c r="E197" s="8">
        <v>542</v>
      </c>
      <c r="F197" s="8">
        <v>541</v>
      </c>
      <c r="G197" s="8">
        <v>1</v>
      </c>
      <c r="H197" s="8">
        <v>10479</v>
      </c>
      <c r="I197" s="8">
        <v>9725</v>
      </c>
      <c r="J197" s="8">
        <v>754</v>
      </c>
      <c r="K197" s="8">
        <v>9304</v>
      </c>
      <c r="L197" s="8">
        <v>739</v>
      </c>
      <c r="M197" s="8">
        <v>421</v>
      </c>
      <c r="N197" s="8">
        <v>15</v>
      </c>
      <c r="O197" s="8">
        <v>4211416</v>
      </c>
      <c r="P197" s="8">
        <v>29978539</v>
      </c>
      <c r="Q197" s="8">
        <v>2264706</v>
      </c>
      <c r="R197" s="8">
        <v>47774454</v>
      </c>
      <c r="S197" s="8">
        <v>46510797</v>
      </c>
      <c r="T197" s="8">
        <v>109770</v>
      </c>
      <c r="U197" s="8">
        <v>508</v>
      </c>
      <c r="V197" s="8">
        <v>30521605</v>
      </c>
      <c r="W197" s="8">
        <v>48768424</v>
      </c>
      <c r="X197" s="8">
        <v>18246819</v>
      </c>
      <c r="Y197" s="8">
        <v>141681</v>
      </c>
      <c r="Z197" s="8">
        <v>561462</v>
      </c>
      <c r="AA197" s="8">
        <v>125377</v>
      </c>
      <c r="AB197" s="8">
        <v>2311326</v>
      </c>
      <c r="AC197" s="8">
        <v>236544</v>
      </c>
      <c r="AD197" s="16">
        <f t="shared" ref="AD197:AD225" si="18">E197-F197-G197</f>
        <v>0</v>
      </c>
      <c r="AE197" s="16">
        <f t="shared" si="13"/>
        <v>0</v>
      </c>
      <c r="AF197" s="16">
        <f t="shared" si="14"/>
        <v>0</v>
      </c>
      <c r="AG197" s="16">
        <f t="shared" si="15"/>
        <v>0</v>
      </c>
      <c r="AH197" s="16">
        <f t="shared" si="16"/>
        <v>0</v>
      </c>
      <c r="AI197" s="15">
        <f t="shared" si="17"/>
        <v>0</v>
      </c>
    </row>
    <row r="198" spans="1:35" ht="24.75" customHeight="1">
      <c r="A198" s="12">
        <v>1399</v>
      </c>
      <c r="B198" s="12">
        <v>2</v>
      </c>
      <c r="C198" s="12" t="s">
        <v>561</v>
      </c>
      <c r="D198" s="33" t="s">
        <v>562</v>
      </c>
      <c r="E198" s="8">
        <v>514</v>
      </c>
      <c r="F198" s="8">
        <v>514</v>
      </c>
      <c r="G198" s="8">
        <v>0</v>
      </c>
      <c r="H198" s="8">
        <v>11503</v>
      </c>
      <c r="I198" s="8">
        <v>7890</v>
      </c>
      <c r="J198" s="8">
        <v>3613</v>
      </c>
      <c r="K198" s="8">
        <v>7666</v>
      </c>
      <c r="L198" s="8">
        <v>3594</v>
      </c>
      <c r="M198" s="8">
        <v>224</v>
      </c>
      <c r="N198" s="8">
        <v>19</v>
      </c>
      <c r="O198" s="8">
        <v>5403819</v>
      </c>
      <c r="P198" s="8">
        <v>16062246</v>
      </c>
      <c r="Q198" s="8">
        <v>701731</v>
      </c>
      <c r="R198" s="8">
        <v>32198206</v>
      </c>
      <c r="S198" s="8">
        <v>31746441</v>
      </c>
      <c r="T198" s="8">
        <v>56329</v>
      </c>
      <c r="U198" s="8">
        <v>271</v>
      </c>
      <c r="V198" s="8">
        <v>16405822</v>
      </c>
      <c r="W198" s="8">
        <v>33125580</v>
      </c>
      <c r="X198" s="8">
        <v>16719758</v>
      </c>
      <c r="Y198" s="8">
        <v>3859</v>
      </c>
      <c r="Z198" s="8">
        <v>675776</v>
      </c>
      <c r="AA198" s="8">
        <v>55469</v>
      </c>
      <c r="AB198" s="8">
        <v>1812306</v>
      </c>
      <c r="AC198" s="8">
        <v>1247343</v>
      </c>
      <c r="AD198" s="16">
        <f t="shared" si="18"/>
        <v>0</v>
      </c>
      <c r="AE198" s="16">
        <f t="shared" ref="AE198:AE225" si="19">H198-I198-J198</f>
        <v>0</v>
      </c>
      <c r="AF198" s="16">
        <f t="shared" ref="AF198:AF225" si="20">I198-K198-M198</f>
        <v>0</v>
      </c>
      <c r="AG198" s="16">
        <f t="shared" ref="AG198:AG225" si="21">J198-L198-N198</f>
        <v>0</v>
      </c>
      <c r="AH198" s="16">
        <f t="shared" ref="AH198:AH225" si="22">H198-K198-L198-M198-N198</f>
        <v>0</v>
      </c>
      <c r="AI198" s="15">
        <f t="shared" ref="AI198:AI225" si="23">W198-V198-X198</f>
        <v>0</v>
      </c>
    </row>
    <row r="199" spans="1:35" ht="24.75" customHeight="1">
      <c r="A199" s="12">
        <v>1399</v>
      </c>
      <c r="B199" s="12">
        <v>3</v>
      </c>
      <c r="C199" s="12" t="s">
        <v>563</v>
      </c>
      <c r="D199" s="33" t="s">
        <v>564</v>
      </c>
      <c r="E199" s="8">
        <v>11</v>
      </c>
      <c r="F199" s="8">
        <v>11</v>
      </c>
      <c r="G199" s="8">
        <v>0</v>
      </c>
      <c r="H199" s="8">
        <v>292</v>
      </c>
      <c r="I199" s="8">
        <v>250</v>
      </c>
      <c r="J199" s="8">
        <v>42</v>
      </c>
      <c r="K199" s="8">
        <v>242</v>
      </c>
      <c r="L199" s="8">
        <v>42</v>
      </c>
      <c r="M199" s="8">
        <v>8</v>
      </c>
      <c r="N199" s="8">
        <v>0</v>
      </c>
      <c r="O199" s="8">
        <v>97823</v>
      </c>
      <c r="P199" s="8">
        <v>573711</v>
      </c>
      <c r="Q199" s="8">
        <v>66799</v>
      </c>
      <c r="R199" s="8">
        <v>708950</v>
      </c>
      <c r="S199" s="8">
        <v>690550</v>
      </c>
      <c r="T199" s="8">
        <v>0</v>
      </c>
      <c r="U199" s="8">
        <v>0</v>
      </c>
      <c r="V199" s="8">
        <v>583815</v>
      </c>
      <c r="W199" s="8">
        <v>835716</v>
      </c>
      <c r="X199" s="8">
        <v>251901</v>
      </c>
      <c r="Y199" s="8">
        <v>800</v>
      </c>
      <c r="Z199" s="8">
        <v>5727</v>
      </c>
      <c r="AA199" s="8">
        <v>300</v>
      </c>
      <c r="AB199" s="8">
        <v>19231</v>
      </c>
      <c r="AC199" s="8">
        <v>1179</v>
      </c>
      <c r="AD199" s="16">
        <f t="shared" si="18"/>
        <v>0</v>
      </c>
      <c r="AE199" s="16">
        <f t="shared" si="19"/>
        <v>0</v>
      </c>
      <c r="AF199" s="16">
        <f t="shared" si="20"/>
        <v>0</v>
      </c>
      <c r="AG199" s="16">
        <f t="shared" si="21"/>
        <v>0</v>
      </c>
      <c r="AH199" s="16">
        <f t="shared" si="22"/>
        <v>0</v>
      </c>
      <c r="AI199" s="15">
        <f t="shared" si="23"/>
        <v>0</v>
      </c>
    </row>
    <row r="200" spans="1:35" ht="24.75" customHeight="1">
      <c r="A200" s="12">
        <v>1399</v>
      </c>
      <c r="B200" s="12">
        <v>4</v>
      </c>
      <c r="C200" s="12" t="s">
        <v>565</v>
      </c>
      <c r="D200" s="33" t="s">
        <v>566</v>
      </c>
      <c r="E200" s="8">
        <v>10</v>
      </c>
      <c r="F200" s="8">
        <v>10</v>
      </c>
      <c r="G200" s="8">
        <v>0</v>
      </c>
      <c r="H200" s="8">
        <v>267</v>
      </c>
      <c r="I200" s="8">
        <v>225</v>
      </c>
      <c r="J200" s="8">
        <v>42</v>
      </c>
      <c r="K200" s="8">
        <v>217</v>
      </c>
      <c r="L200" s="8">
        <v>42</v>
      </c>
      <c r="M200" s="8">
        <v>8</v>
      </c>
      <c r="N200" s="8">
        <v>0</v>
      </c>
      <c r="O200" s="8">
        <v>88001</v>
      </c>
      <c r="P200" s="8">
        <v>509953</v>
      </c>
      <c r="Q200" s="8">
        <v>16345</v>
      </c>
      <c r="R200" s="8">
        <v>630265</v>
      </c>
      <c r="S200" s="8">
        <v>611865</v>
      </c>
      <c r="T200" s="8">
        <v>0</v>
      </c>
      <c r="U200" s="8">
        <v>0</v>
      </c>
      <c r="V200" s="8">
        <v>516054</v>
      </c>
      <c r="W200" s="8">
        <v>757151</v>
      </c>
      <c r="X200" s="8">
        <v>241096</v>
      </c>
      <c r="Y200" s="8">
        <v>800</v>
      </c>
      <c r="Z200" s="8">
        <v>2522</v>
      </c>
      <c r="AA200" s="8">
        <v>300</v>
      </c>
      <c r="AB200" s="8">
        <v>18980</v>
      </c>
      <c r="AC200" s="8">
        <v>1107</v>
      </c>
      <c r="AD200" s="16">
        <f t="shared" si="18"/>
        <v>0</v>
      </c>
      <c r="AE200" s="16">
        <f t="shared" si="19"/>
        <v>0</v>
      </c>
      <c r="AF200" s="16">
        <f t="shared" si="20"/>
        <v>0</v>
      </c>
      <c r="AG200" s="16">
        <f t="shared" si="21"/>
        <v>0</v>
      </c>
      <c r="AH200" s="16">
        <f t="shared" si="22"/>
        <v>0</v>
      </c>
      <c r="AI200" s="15">
        <f t="shared" si="23"/>
        <v>1</v>
      </c>
    </row>
    <row r="201" spans="1:35" ht="24.75" customHeight="1">
      <c r="A201" s="12">
        <v>1399</v>
      </c>
      <c r="B201" s="12">
        <v>3</v>
      </c>
      <c r="C201" s="12" t="s">
        <v>567</v>
      </c>
      <c r="D201" s="33" t="s">
        <v>568</v>
      </c>
      <c r="E201" s="8">
        <v>5</v>
      </c>
      <c r="F201" s="8">
        <v>5</v>
      </c>
      <c r="G201" s="8">
        <v>0</v>
      </c>
      <c r="H201" s="8">
        <v>148</v>
      </c>
      <c r="I201" s="8">
        <v>134</v>
      </c>
      <c r="J201" s="8">
        <v>14</v>
      </c>
      <c r="K201" s="8">
        <v>133</v>
      </c>
      <c r="L201" s="8">
        <v>14</v>
      </c>
      <c r="M201" s="8">
        <v>1</v>
      </c>
      <c r="N201" s="8">
        <v>0</v>
      </c>
      <c r="O201" s="8">
        <v>60660</v>
      </c>
      <c r="P201" s="8">
        <v>87251</v>
      </c>
      <c r="Q201" s="8">
        <v>0</v>
      </c>
      <c r="R201" s="8">
        <v>175984</v>
      </c>
      <c r="S201" s="8">
        <v>175984</v>
      </c>
      <c r="T201" s="8">
        <v>0</v>
      </c>
      <c r="U201" s="8">
        <v>0</v>
      </c>
      <c r="V201" s="8">
        <v>95976</v>
      </c>
      <c r="W201" s="8">
        <v>176332</v>
      </c>
      <c r="X201" s="8">
        <v>80356</v>
      </c>
      <c r="Y201" s="8">
        <v>0</v>
      </c>
      <c r="Z201" s="8">
        <v>2119</v>
      </c>
      <c r="AA201" s="8">
        <v>7</v>
      </c>
      <c r="AB201" s="8">
        <v>-4638</v>
      </c>
      <c r="AC201" s="8">
        <v>10293</v>
      </c>
      <c r="AD201" s="16">
        <f t="shared" si="18"/>
        <v>0</v>
      </c>
      <c r="AE201" s="16">
        <f t="shared" si="19"/>
        <v>0</v>
      </c>
      <c r="AF201" s="16">
        <f t="shared" si="20"/>
        <v>0</v>
      </c>
      <c r="AG201" s="16">
        <f t="shared" si="21"/>
        <v>0</v>
      </c>
      <c r="AH201" s="16">
        <f t="shared" si="22"/>
        <v>0</v>
      </c>
      <c r="AI201" s="15">
        <f t="shared" si="23"/>
        <v>0</v>
      </c>
    </row>
    <row r="202" spans="1:35" ht="24.75" customHeight="1">
      <c r="A202" s="12">
        <v>1399</v>
      </c>
      <c r="B202" s="12">
        <v>4</v>
      </c>
      <c r="C202" s="12" t="s">
        <v>569</v>
      </c>
      <c r="D202" s="33" t="s">
        <v>568</v>
      </c>
      <c r="E202" s="8">
        <v>5</v>
      </c>
      <c r="F202" s="8">
        <v>5</v>
      </c>
      <c r="G202" s="8">
        <v>0</v>
      </c>
      <c r="H202" s="8">
        <v>148</v>
      </c>
      <c r="I202" s="8">
        <v>134</v>
      </c>
      <c r="J202" s="8">
        <v>14</v>
      </c>
      <c r="K202" s="8">
        <v>133</v>
      </c>
      <c r="L202" s="8">
        <v>14</v>
      </c>
      <c r="M202" s="8">
        <v>1</v>
      </c>
      <c r="N202" s="8">
        <v>0</v>
      </c>
      <c r="O202" s="8">
        <v>60660</v>
      </c>
      <c r="P202" s="8">
        <v>87251</v>
      </c>
      <c r="Q202" s="8">
        <v>0</v>
      </c>
      <c r="R202" s="8">
        <v>175984</v>
      </c>
      <c r="S202" s="8">
        <v>175984</v>
      </c>
      <c r="T202" s="8">
        <v>0</v>
      </c>
      <c r="U202" s="8">
        <v>0</v>
      </c>
      <c r="V202" s="8">
        <v>95976</v>
      </c>
      <c r="W202" s="8">
        <v>176332</v>
      </c>
      <c r="X202" s="8">
        <v>80356</v>
      </c>
      <c r="Y202" s="8">
        <v>0</v>
      </c>
      <c r="Z202" s="8">
        <v>2119</v>
      </c>
      <c r="AA202" s="8">
        <v>7</v>
      </c>
      <c r="AB202" s="8">
        <v>-4638</v>
      </c>
      <c r="AC202" s="8">
        <v>10293</v>
      </c>
      <c r="AD202" s="16">
        <f t="shared" si="18"/>
        <v>0</v>
      </c>
      <c r="AE202" s="16">
        <f t="shared" si="19"/>
        <v>0</v>
      </c>
      <c r="AF202" s="16">
        <f t="shared" si="20"/>
        <v>0</v>
      </c>
      <c r="AG202" s="16">
        <f t="shared" si="21"/>
        <v>0</v>
      </c>
      <c r="AH202" s="16">
        <f t="shared" si="22"/>
        <v>0</v>
      </c>
      <c r="AI202" s="15">
        <f t="shared" si="23"/>
        <v>0</v>
      </c>
    </row>
    <row r="203" spans="1:35" ht="24.75" customHeight="1">
      <c r="A203" s="12">
        <v>1399</v>
      </c>
      <c r="B203" s="12">
        <v>3</v>
      </c>
      <c r="C203" s="12" t="s">
        <v>570</v>
      </c>
      <c r="D203" s="33" t="s">
        <v>571</v>
      </c>
      <c r="E203" s="8">
        <v>15</v>
      </c>
      <c r="F203" s="8">
        <v>15</v>
      </c>
      <c r="G203" s="8">
        <v>0</v>
      </c>
      <c r="H203" s="8">
        <v>302</v>
      </c>
      <c r="I203" s="8">
        <v>262</v>
      </c>
      <c r="J203" s="8">
        <v>40</v>
      </c>
      <c r="K203" s="8">
        <v>249</v>
      </c>
      <c r="L203" s="8">
        <v>40</v>
      </c>
      <c r="M203" s="8">
        <v>13</v>
      </c>
      <c r="N203" s="8">
        <v>0</v>
      </c>
      <c r="O203" s="8">
        <v>128553</v>
      </c>
      <c r="P203" s="8">
        <v>244595</v>
      </c>
      <c r="Q203" s="8">
        <v>0</v>
      </c>
      <c r="R203" s="8">
        <v>445561</v>
      </c>
      <c r="S203" s="8">
        <v>419513</v>
      </c>
      <c r="T203" s="8">
        <v>0</v>
      </c>
      <c r="U203" s="8">
        <v>0</v>
      </c>
      <c r="V203" s="8">
        <v>256542</v>
      </c>
      <c r="W203" s="8">
        <v>448787</v>
      </c>
      <c r="X203" s="8">
        <v>192245</v>
      </c>
      <c r="Y203" s="8">
        <v>0</v>
      </c>
      <c r="Z203" s="8">
        <v>13994</v>
      </c>
      <c r="AA203" s="8">
        <v>4542</v>
      </c>
      <c r="AB203" s="8">
        <v>27356</v>
      </c>
      <c r="AC203" s="8">
        <v>11488</v>
      </c>
      <c r="AD203" s="16">
        <f t="shared" si="18"/>
        <v>0</v>
      </c>
      <c r="AE203" s="16">
        <f t="shared" si="19"/>
        <v>0</v>
      </c>
      <c r="AF203" s="16">
        <f t="shared" si="20"/>
        <v>0</v>
      </c>
      <c r="AG203" s="16">
        <f t="shared" si="21"/>
        <v>0</v>
      </c>
      <c r="AH203" s="16">
        <f t="shared" si="22"/>
        <v>0</v>
      </c>
      <c r="AI203" s="15">
        <f t="shared" si="23"/>
        <v>0</v>
      </c>
    </row>
    <row r="204" spans="1:35" ht="24.75" customHeight="1">
      <c r="A204" s="12">
        <v>1399</v>
      </c>
      <c r="B204" s="12">
        <v>4</v>
      </c>
      <c r="C204" s="12" t="s">
        <v>572</v>
      </c>
      <c r="D204" s="33" t="s">
        <v>571</v>
      </c>
      <c r="E204" s="8">
        <v>15</v>
      </c>
      <c r="F204" s="8">
        <v>15</v>
      </c>
      <c r="G204" s="8">
        <v>0</v>
      </c>
      <c r="H204" s="8">
        <v>302</v>
      </c>
      <c r="I204" s="8">
        <v>262</v>
      </c>
      <c r="J204" s="8">
        <v>40</v>
      </c>
      <c r="K204" s="8">
        <v>249</v>
      </c>
      <c r="L204" s="8">
        <v>40</v>
      </c>
      <c r="M204" s="8">
        <v>13</v>
      </c>
      <c r="N204" s="8">
        <v>0</v>
      </c>
      <c r="O204" s="8">
        <v>128553</v>
      </c>
      <c r="P204" s="8">
        <v>244595</v>
      </c>
      <c r="Q204" s="8">
        <v>0</v>
      </c>
      <c r="R204" s="8">
        <v>445561</v>
      </c>
      <c r="S204" s="8">
        <v>419513</v>
      </c>
      <c r="T204" s="8">
        <v>0</v>
      </c>
      <c r="U204" s="8">
        <v>0</v>
      </c>
      <c r="V204" s="8">
        <v>256542</v>
      </c>
      <c r="W204" s="8">
        <v>448787</v>
      </c>
      <c r="X204" s="8">
        <v>192245</v>
      </c>
      <c r="Y204" s="8">
        <v>0</v>
      </c>
      <c r="Z204" s="8">
        <v>13994</v>
      </c>
      <c r="AA204" s="8">
        <v>4542</v>
      </c>
      <c r="AB204" s="8">
        <v>27356</v>
      </c>
      <c r="AC204" s="8">
        <v>11488</v>
      </c>
      <c r="AD204" s="16">
        <f t="shared" si="18"/>
        <v>0</v>
      </c>
      <c r="AE204" s="16">
        <f t="shared" si="19"/>
        <v>0</v>
      </c>
      <c r="AF204" s="16">
        <f t="shared" si="20"/>
        <v>0</v>
      </c>
      <c r="AG204" s="16">
        <f t="shared" si="21"/>
        <v>0</v>
      </c>
      <c r="AH204" s="16">
        <f t="shared" si="22"/>
        <v>0</v>
      </c>
      <c r="AI204" s="15">
        <f t="shared" si="23"/>
        <v>0</v>
      </c>
    </row>
    <row r="205" spans="1:35" ht="24.75" customHeight="1">
      <c r="A205" s="12">
        <v>1399</v>
      </c>
      <c r="B205" s="12">
        <v>3</v>
      </c>
      <c r="C205" s="12" t="s">
        <v>573</v>
      </c>
      <c r="D205" s="33" t="s">
        <v>574</v>
      </c>
      <c r="E205" s="8">
        <v>14</v>
      </c>
      <c r="F205" s="8">
        <v>14</v>
      </c>
      <c r="G205" s="8">
        <v>0</v>
      </c>
      <c r="H205" s="8">
        <v>220</v>
      </c>
      <c r="I205" s="8">
        <v>172</v>
      </c>
      <c r="J205" s="8">
        <v>48</v>
      </c>
      <c r="K205" s="8">
        <v>157</v>
      </c>
      <c r="L205" s="8">
        <v>48</v>
      </c>
      <c r="M205" s="8">
        <v>15</v>
      </c>
      <c r="N205" s="8">
        <v>0</v>
      </c>
      <c r="O205" s="8">
        <v>85698</v>
      </c>
      <c r="P205" s="8">
        <v>295212</v>
      </c>
      <c r="Q205" s="8">
        <v>0</v>
      </c>
      <c r="R205" s="8">
        <v>577835</v>
      </c>
      <c r="S205" s="8">
        <v>548879</v>
      </c>
      <c r="T205" s="8">
        <v>0</v>
      </c>
      <c r="U205" s="8">
        <v>0</v>
      </c>
      <c r="V205" s="8">
        <v>304846</v>
      </c>
      <c r="W205" s="8">
        <v>580060</v>
      </c>
      <c r="X205" s="8">
        <v>275214</v>
      </c>
      <c r="Y205" s="8">
        <v>0</v>
      </c>
      <c r="Z205" s="8">
        <v>2988</v>
      </c>
      <c r="AA205" s="8">
        <v>1911</v>
      </c>
      <c r="AB205" s="8">
        <v>34493</v>
      </c>
      <c r="AC205" s="8">
        <v>4045</v>
      </c>
      <c r="AD205" s="16">
        <f t="shared" si="18"/>
        <v>0</v>
      </c>
      <c r="AE205" s="16">
        <f t="shared" si="19"/>
        <v>0</v>
      </c>
      <c r="AF205" s="16">
        <f t="shared" si="20"/>
        <v>0</v>
      </c>
      <c r="AG205" s="16">
        <f t="shared" si="21"/>
        <v>0</v>
      </c>
      <c r="AH205" s="16">
        <f t="shared" si="22"/>
        <v>0</v>
      </c>
      <c r="AI205" s="15">
        <f t="shared" si="23"/>
        <v>0</v>
      </c>
    </row>
    <row r="206" spans="1:35" ht="24.75" customHeight="1">
      <c r="A206" s="12">
        <v>1399</v>
      </c>
      <c r="B206" s="12">
        <v>4</v>
      </c>
      <c r="C206" s="12" t="s">
        <v>575</v>
      </c>
      <c r="D206" s="33" t="s">
        <v>574</v>
      </c>
      <c r="E206" s="8">
        <v>14</v>
      </c>
      <c r="F206" s="8">
        <v>14</v>
      </c>
      <c r="G206" s="8">
        <v>0</v>
      </c>
      <c r="H206" s="8">
        <v>220</v>
      </c>
      <c r="I206" s="8">
        <v>172</v>
      </c>
      <c r="J206" s="8">
        <v>48</v>
      </c>
      <c r="K206" s="8">
        <v>157</v>
      </c>
      <c r="L206" s="8">
        <v>48</v>
      </c>
      <c r="M206" s="8">
        <v>15</v>
      </c>
      <c r="N206" s="8">
        <v>0</v>
      </c>
      <c r="O206" s="8">
        <v>85698</v>
      </c>
      <c r="P206" s="8">
        <v>295212</v>
      </c>
      <c r="Q206" s="8">
        <v>0</v>
      </c>
      <c r="R206" s="8">
        <v>577835</v>
      </c>
      <c r="S206" s="8">
        <v>548879</v>
      </c>
      <c r="T206" s="8">
        <v>0</v>
      </c>
      <c r="U206" s="8">
        <v>0</v>
      </c>
      <c r="V206" s="8">
        <v>304846</v>
      </c>
      <c r="W206" s="8">
        <v>580060</v>
      </c>
      <c r="X206" s="8">
        <v>275214</v>
      </c>
      <c r="Y206" s="8">
        <v>0</v>
      </c>
      <c r="Z206" s="8">
        <v>2988</v>
      </c>
      <c r="AA206" s="8">
        <v>1911</v>
      </c>
      <c r="AB206" s="8">
        <v>34493</v>
      </c>
      <c r="AC206" s="8">
        <v>4045</v>
      </c>
      <c r="AD206" s="16">
        <f t="shared" si="18"/>
        <v>0</v>
      </c>
      <c r="AE206" s="16">
        <f t="shared" si="19"/>
        <v>0</v>
      </c>
      <c r="AF206" s="16">
        <f t="shared" si="20"/>
        <v>0</v>
      </c>
      <c r="AG206" s="16">
        <f t="shared" si="21"/>
        <v>0</v>
      </c>
      <c r="AH206" s="16">
        <f t="shared" si="22"/>
        <v>0</v>
      </c>
      <c r="AI206" s="15">
        <f t="shared" si="23"/>
        <v>0</v>
      </c>
    </row>
    <row r="207" spans="1:35" ht="24.75" customHeight="1">
      <c r="A207" s="12">
        <v>1399</v>
      </c>
      <c r="B207" s="12">
        <v>3</v>
      </c>
      <c r="C207" s="12" t="s">
        <v>576</v>
      </c>
      <c r="D207" s="33" t="s">
        <v>577</v>
      </c>
      <c r="E207" s="8">
        <v>411</v>
      </c>
      <c r="F207" s="8">
        <v>411</v>
      </c>
      <c r="G207" s="8">
        <v>0</v>
      </c>
      <c r="H207" s="8">
        <v>9385</v>
      </c>
      <c r="I207" s="8">
        <v>6198</v>
      </c>
      <c r="J207" s="8">
        <v>3187</v>
      </c>
      <c r="K207" s="8">
        <v>6074</v>
      </c>
      <c r="L207" s="8">
        <v>3168</v>
      </c>
      <c r="M207" s="8">
        <v>124</v>
      </c>
      <c r="N207" s="8">
        <v>19</v>
      </c>
      <c r="O207" s="8">
        <v>4561630</v>
      </c>
      <c r="P207" s="8">
        <v>12860190</v>
      </c>
      <c r="Q207" s="8">
        <v>625781</v>
      </c>
      <c r="R207" s="8">
        <v>26670791</v>
      </c>
      <c r="S207" s="8">
        <v>26353786</v>
      </c>
      <c r="T207" s="8">
        <v>36440</v>
      </c>
      <c r="U207" s="8">
        <v>179</v>
      </c>
      <c r="V207" s="8">
        <v>13110940</v>
      </c>
      <c r="W207" s="8">
        <v>27427854</v>
      </c>
      <c r="X207" s="8">
        <v>14316914</v>
      </c>
      <c r="Y207" s="8">
        <v>3059</v>
      </c>
      <c r="Z207" s="8">
        <v>586815</v>
      </c>
      <c r="AA207" s="8">
        <v>43173</v>
      </c>
      <c r="AB207" s="8">
        <v>1579258</v>
      </c>
      <c r="AC207" s="8">
        <v>1187505</v>
      </c>
      <c r="AD207" s="16">
        <f t="shared" si="18"/>
        <v>0</v>
      </c>
      <c r="AE207" s="16">
        <f t="shared" si="19"/>
        <v>0</v>
      </c>
      <c r="AF207" s="16">
        <f t="shared" si="20"/>
        <v>0</v>
      </c>
      <c r="AG207" s="16">
        <f t="shared" si="21"/>
        <v>0</v>
      </c>
      <c r="AH207" s="16">
        <f t="shared" si="22"/>
        <v>0</v>
      </c>
      <c r="AI207" s="15">
        <f t="shared" si="23"/>
        <v>0</v>
      </c>
    </row>
    <row r="208" spans="1:35" ht="24.75" customHeight="1">
      <c r="A208" s="12">
        <v>1399</v>
      </c>
      <c r="B208" s="12">
        <v>4</v>
      </c>
      <c r="C208" s="12" t="s">
        <v>578</v>
      </c>
      <c r="D208" s="33" t="s">
        <v>577</v>
      </c>
      <c r="E208" s="8">
        <v>411</v>
      </c>
      <c r="F208" s="8">
        <v>411</v>
      </c>
      <c r="G208" s="8">
        <v>0</v>
      </c>
      <c r="H208" s="8">
        <v>9385</v>
      </c>
      <c r="I208" s="8">
        <v>6198</v>
      </c>
      <c r="J208" s="8">
        <v>3187</v>
      </c>
      <c r="K208" s="8">
        <v>6074</v>
      </c>
      <c r="L208" s="8">
        <v>3168</v>
      </c>
      <c r="M208" s="8">
        <v>124</v>
      </c>
      <c r="N208" s="8">
        <v>19</v>
      </c>
      <c r="O208" s="8">
        <v>4561630</v>
      </c>
      <c r="P208" s="8">
        <v>12860190</v>
      </c>
      <c r="Q208" s="8">
        <v>625781</v>
      </c>
      <c r="R208" s="8">
        <v>26670791</v>
      </c>
      <c r="S208" s="8">
        <v>26353786</v>
      </c>
      <c r="T208" s="8">
        <v>36440</v>
      </c>
      <c r="U208" s="8">
        <v>179</v>
      </c>
      <c r="V208" s="8">
        <v>13110940</v>
      </c>
      <c r="W208" s="8">
        <v>27427854</v>
      </c>
      <c r="X208" s="8">
        <v>14316914</v>
      </c>
      <c r="Y208" s="8">
        <v>3059</v>
      </c>
      <c r="Z208" s="8">
        <v>586815</v>
      </c>
      <c r="AA208" s="8">
        <v>43173</v>
      </c>
      <c r="AB208" s="8">
        <v>1579258</v>
      </c>
      <c r="AC208" s="8">
        <v>1187505</v>
      </c>
      <c r="AD208" s="16">
        <f t="shared" si="18"/>
        <v>0</v>
      </c>
      <c r="AE208" s="16">
        <f t="shared" si="19"/>
        <v>0</v>
      </c>
      <c r="AF208" s="16">
        <f t="shared" si="20"/>
        <v>0</v>
      </c>
      <c r="AG208" s="16">
        <f t="shared" si="21"/>
        <v>0</v>
      </c>
      <c r="AH208" s="16">
        <f t="shared" si="22"/>
        <v>0</v>
      </c>
      <c r="AI208" s="15">
        <f t="shared" si="23"/>
        <v>0</v>
      </c>
    </row>
    <row r="209" spans="1:35" ht="24.75" customHeight="1">
      <c r="A209" s="12">
        <v>1399</v>
      </c>
      <c r="B209" s="12">
        <v>3</v>
      </c>
      <c r="C209" s="12" t="s">
        <v>579</v>
      </c>
      <c r="D209" s="33" t="s">
        <v>562</v>
      </c>
      <c r="E209" s="8">
        <v>57</v>
      </c>
      <c r="F209" s="8">
        <v>57</v>
      </c>
      <c r="G209" s="8">
        <v>0</v>
      </c>
      <c r="H209" s="8">
        <v>1156</v>
      </c>
      <c r="I209" s="8">
        <v>874</v>
      </c>
      <c r="J209" s="8">
        <v>282</v>
      </c>
      <c r="K209" s="8">
        <v>811</v>
      </c>
      <c r="L209" s="8">
        <v>282</v>
      </c>
      <c r="M209" s="8">
        <v>63</v>
      </c>
      <c r="N209" s="8">
        <v>0</v>
      </c>
      <c r="O209" s="8">
        <v>469455</v>
      </c>
      <c r="P209" s="8">
        <v>2001287</v>
      </c>
      <c r="Q209" s="8">
        <v>9150</v>
      </c>
      <c r="R209" s="8">
        <v>3619085</v>
      </c>
      <c r="S209" s="8">
        <v>3557729</v>
      </c>
      <c r="T209" s="8">
        <v>19889</v>
      </c>
      <c r="U209" s="8">
        <v>92</v>
      </c>
      <c r="V209" s="8">
        <v>2053703</v>
      </c>
      <c r="W209" s="8">
        <v>3656831</v>
      </c>
      <c r="X209" s="8">
        <v>1603128</v>
      </c>
      <c r="Y209" s="8">
        <v>0</v>
      </c>
      <c r="Z209" s="8">
        <v>64133</v>
      </c>
      <c r="AA209" s="8">
        <v>5537</v>
      </c>
      <c r="AB209" s="8">
        <v>156607</v>
      </c>
      <c r="AC209" s="8">
        <v>32832</v>
      </c>
      <c r="AD209" s="16">
        <f t="shared" si="18"/>
        <v>0</v>
      </c>
      <c r="AE209" s="16">
        <f t="shared" si="19"/>
        <v>0</v>
      </c>
      <c r="AF209" s="16">
        <f t="shared" si="20"/>
        <v>0</v>
      </c>
      <c r="AG209" s="16">
        <f t="shared" si="21"/>
        <v>0</v>
      </c>
      <c r="AH209" s="16">
        <f t="shared" si="22"/>
        <v>0</v>
      </c>
      <c r="AI209" s="15">
        <f t="shared" si="23"/>
        <v>0</v>
      </c>
    </row>
    <row r="210" spans="1:35" ht="24.75" customHeight="1">
      <c r="A210" s="12">
        <v>1399</v>
      </c>
      <c r="B210" s="12">
        <v>4</v>
      </c>
      <c r="C210" s="12" t="s">
        <v>580</v>
      </c>
      <c r="D210" s="33" t="s">
        <v>562</v>
      </c>
      <c r="E210" s="8">
        <v>57</v>
      </c>
      <c r="F210" s="8">
        <v>57</v>
      </c>
      <c r="G210" s="8">
        <v>0</v>
      </c>
      <c r="H210" s="8">
        <v>1156</v>
      </c>
      <c r="I210" s="8">
        <v>874</v>
      </c>
      <c r="J210" s="8">
        <v>282</v>
      </c>
      <c r="K210" s="8">
        <v>811</v>
      </c>
      <c r="L210" s="8">
        <v>282</v>
      </c>
      <c r="M210" s="8">
        <v>63</v>
      </c>
      <c r="N210" s="8">
        <v>0</v>
      </c>
      <c r="O210" s="8">
        <v>469455</v>
      </c>
      <c r="P210" s="8">
        <v>2001287</v>
      </c>
      <c r="Q210" s="8">
        <v>9150</v>
      </c>
      <c r="R210" s="8">
        <v>3619085</v>
      </c>
      <c r="S210" s="8">
        <v>3557729</v>
      </c>
      <c r="T210" s="8">
        <v>19889</v>
      </c>
      <c r="U210" s="8">
        <v>92</v>
      </c>
      <c r="V210" s="8">
        <v>2053703</v>
      </c>
      <c r="W210" s="8">
        <v>3656831</v>
      </c>
      <c r="X210" s="8">
        <v>1603128</v>
      </c>
      <c r="Y210" s="8">
        <v>0</v>
      </c>
      <c r="Z210" s="8">
        <v>64133</v>
      </c>
      <c r="AA210" s="8">
        <v>5537</v>
      </c>
      <c r="AB210" s="8">
        <v>156607</v>
      </c>
      <c r="AC210" s="8">
        <v>32832</v>
      </c>
      <c r="AD210" s="16">
        <f t="shared" si="18"/>
        <v>0</v>
      </c>
      <c r="AE210" s="16">
        <f t="shared" si="19"/>
        <v>0</v>
      </c>
      <c r="AF210" s="16">
        <f t="shared" si="20"/>
        <v>0</v>
      </c>
      <c r="AG210" s="16">
        <f t="shared" si="21"/>
        <v>0</v>
      </c>
      <c r="AH210" s="16">
        <f t="shared" si="22"/>
        <v>0</v>
      </c>
      <c r="AI210" s="15">
        <f t="shared" si="23"/>
        <v>0</v>
      </c>
    </row>
    <row r="211" spans="1:35" ht="24.75" customHeight="1">
      <c r="A211" s="12">
        <v>1399</v>
      </c>
      <c r="B211" s="12">
        <v>2</v>
      </c>
      <c r="C211" s="12" t="s">
        <v>581</v>
      </c>
      <c r="D211" s="33" t="s">
        <v>582</v>
      </c>
      <c r="E211" s="8">
        <v>41</v>
      </c>
      <c r="F211" s="8">
        <v>40</v>
      </c>
      <c r="G211" s="8">
        <v>1</v>
      </c>
      <c r="H211" s="8">
        <v>739</v>
      </c>
      <c r="I211" s="8">
        <v>672</v>
      </c>
      <c r="J211" s="8">
        <v>67</v>
      </c>
      <c r="K211" s="8">
        <v>646</v>
      </c>
      <c r="L211" s="8">
        <v>67</v>
      </c>
      <c r="M211" s="8">
        <v>26</v>
      </c>
      <c r="N211" s="8">
        <v>0</v>
      </c>
      <c r="O211" s="8">
        <v>341604</v>
      </c>
      <c r="P211" s="8">
        <v>1234129</v>
      </c>
      <c r="Q211" s="8">
        <v>34687</v>
      </c>
      <c r="R211" s="8">
        <v>4988615</v>
      </c>
      <c r="S211" s="8">
        <v>4993411</v>
      </c>
      <c r="T211" s="8">
        <v>0</v>
      </c>
      <c r="U211" s="8">
        <v>0</v>
      </c>
      <c r="V211" s="8">
        <v>1270332</v>
      </c>
      <c r="W211" s="8">
        <v>5921248</v>
      </c>
      <c r="X211" s="8">
        <v>4650916</v>
      </c>
      <c r="Y211" s="8">
        <v>0</v>
      </c>
      <c r="Z211" s="8">
        <v>27904</v>
      </c>
      <c r="AA211" s="8">
        <v>3667</v>
      </c>
      <c r="AB211" s="8">
        <v>807218</v>
      </c>
      <c r="AC211" s="8">
        <v>43113</v>
      </c>
      <c r="AD211" s="16">
        <f t="shared" si="18"/>
        <v>0</v>
      </c>
      <c r="AE211" s="16">
        <f t="shared" si="19"/>
        <v>0</v>
      </c>
      <c r="AF211" s="16">
        <f t="shared" si="20"/>
        <v>0</v>
      </c>
      <c r="AG211" s="16">
        <f t="shared" si="21"/>
        <v>0</v>
      </c>
      <c r="AH211" s="16">
        <f t="shared" si="22"/>
        <v>0</v>
      </c>
      <c r="AI211" s="15">
        <f t="shared" si="23"/>
        <v>0</v>
      </c>
    </row>
    <row r="212" spans="1:35" ht="24.75" customHeight="1">
      <c r="A212" s="12">
        <v>1399</v>
      </c>
      <c r="B212" s="12">
        <v>3</v>
      </c>
      <c r="C212" s="12" t="s">
        <v>583</v>
      </c>
      <c r="D212" s="33" t="s">
        <v>584</v>
      </c>
      <c r="E212" s="8">
        <v>39</v>
      </c>
      <c r="F212" s="8">
        <v>38</v>
      </c>
      <c r="G212" s="8">
        <v>1</v>
      </c>
      <c r="H212" s="8">
        <v>695</v>
      </c>
      <c r="I212" s="8">
        <v>645</v>
      </c>
      <c r="J212" s="8">
        <v>50</v>
      </c>
      <c r="K212" s="8">
        <v>621</v>
      </c>
      <c r="L212" s="8">
        <v>50</v>
      </c>
      <c r="M212" s="8">
        <v>24</v>
      </c>
      <c r="N212" s="8">
        <v>0</v>
      </c>
      <c r="O212" s="8">
        <v>326443</v>
      </c>
      <c r="P212" s="8">
        <v>1197803</v>
      </c>
      <c r="Q212" s="8">
        <v>34687</v>
      </c>
      <c r="R212" s="8">
        <v>4923968</v>
      </c>
      <c r="S212" s="8">
        <v>4928514</v>
      </c>
      <c r="T212" s="8">
        <v>0</v>
      </c>
      <c r="U212" s="8">
        <v>0</v>
      </c>
      <c r="V212" s="8">
        <v>1232659</v>
      </c>
      <c r="W212" s="8">
        <v>5856001</v>
      </c>
      <c r="X212" s="8">
        <v>4623342</v>
      </c>
      <c r="Y212" s="8">
        <v>0</v>
      </c>
      <c r="Z212" s="8">
        <v>26391</v>
      </c>
      <c r="AA212" s="8">
        <v>3667</v>
      </c>
      <c r="AB212" s="8">
        <v>807218</v>
      </c>
      <c r="AC212" s="8">
        <v>42308</v>
      </c>
      <c r="AD212" s="16">
        <f t="shared" si="18"/>
        <v>0</v>
      </c>
      <c r="AE212" s="16">
        <f t="shared" si="19"/>
        <v>0</v>
      </c>
      <c r="AF212" s="16">
        <f t="shared" si="20"/>
        <v>0</v>
      </c>
      <c r="AG212" s="16">
        <f t="shared" si="21"/>
        <v>0</v>
      </c>
      <c r="AH212" s="16">
        <f t="shared" si="22"/>
        <v>0</v>
      </c>
      <c r="AI212" s="15">
        <f t="shared" si="23"/>
        <v>0</v>
      </c>
    </row>
    <row r="213" spans="1:35" ht="24.75" customHeight="1">
      <c r="A213" s="12">
        <v>1399</v>
      </c>
      <c r="B213" s="12">
        <v>4</v>
      </c>
      <c r="C213" s="12" t="s">
        <v>585</v>
      </c>
      <c r="D213" s="33" t="s">
        <v>586</v>
      </c>
      <c r="E213" s="8">
        <v>4</v>
      </c>
      <c r="F213" s="8">
        <v>4</v>
      </c>
      <c r="G213" s="8">
        <v>0</v>
      </c>
      <c r="H213" s="8">
        <v>66</v>
      </c>
      <c r="I213" s="8">
        <v>55</v>
      </c>
      <c r="J213" s="8">
        <v>11</v>
      </c>
      <c r="K213" s="8">
        <v>54</v>
      </c>
      <c r="L213" s="8">
        <v>11</v>
      </c>
      <c r="M213" s="8">
        <v>1</v>
      </c>
      <c r="N213" s="8">
        <v>0</v>
      </c>
      <c r="O213" s="8">
        <v>20160</v>
      </c>
      <c r="P213" s="8">
        <v>26680</v>
      </c>
      <c r="Q213" s="8">
        <v>294</v>
      </c>
      <c r="R213" s="8">
        <v>46419</v>
      </c>
      <c r="S213" s="8">
        <v>46419</v>
      </c>
      <c r="T213" s="8">
        <v>0</v>
      </c>
      <c r="U213" s="8">
        <v>0</v>
      </c>
      <c r="V213" s="8">
        <v>28660</v>
      </c>
      <c r="W213" s="8">
        <v>67646</v>
      </c>
      <c r="X213" s="8">
        <v>38986</v>
      </c>
      <c r="Y213" s="8">
        <v>0</v>
      </c>
      <c r="Z213" s="8">
        <v>1743</v>
      </c>
      <c r="AA213" s="8">
        <v>632</v>
      </c>
      <c r="AB213" s="8">
        <v>0</v>
      </c>
      <c r="AC213" s="8">
        <v>0</v>
      </c>
      <c r="AD213" s="16">
        <f t="shared" si="18"/>
        <v>0</v>
      </c>
      <c r="AE213" s="16">
        <f t="shared" si="19"/>
        <v>0</v>
      </c>
      <c r="AF213" s="16">
        <f t="shared" si="20"/>
        <v>0</v>
      </c>
      <c r="AG213" s="16">
        <f t="shared" si="21"/>
        <v>0</v>
      </c>
      <c r="AH213" s="16">
        <f t="shared" si="22"/>
        <v>0</v>
      </c>
      <c r="AI213" s="15">
        <f t="shared" si="23"/>
        <v>0</v>
      </c>
    </row>
    <row r="214" spans="1:35" ht="24.75" customHeight="1">
      <c r="A214" s="12">
        <v>1399</v>
      </c>
      <c r="B214" s="12">
        <v>4</v>
      </c>
      <c r="C214" s="12" t="s">
        <v>587</v>
      </c>
      <c r="D214" s="33" t="s">
        <v>588</v>
      </c>
      <c r="E214" s="8">
        <v>20</v>
      </c>
      <c r="F214" s="8">
        <v>19</v>
      </c>
      <c r="G214" s="8">
        <v>1</v>
      </c>
      <c r="H214" s="8">
        <v>328</v>
      </c>
      <c r="I214" s="8">
        <v>310</v>
      </c>
      <c r="J214" s="8">
        <v>17</v>
      </c>
      <c r="K214" s="8">
        <v>297</v>
      </c>
      <c r="L214" s="8">
        <v>17</v>
      </c>
      <c r="M214" s="8">
        <v>13</v>
      </c>
      <c r="N214" s="8">
        <v>0</v>
      </c>
      <c r="O214" s="8">
        <v>158743</v>
      </c>
      <c r="P214" s="8">
        <v>307608</v>
      </c>
      <c r="Q214" s="8">
        <v>34393</v>
      </c>
      <c r="R214" s="8">
        <v>400584</v>
      </c>
      <c r="S214" s="8">
        <v>402730</v>
      </c>
      <c r="T214" s="8">
        <v>0</v>
      </c>
      <c r="U214" s="8">
        <v>0</v>
      </c>
      <c r="V214" s="8">
        <v>322832</v>
      </c>
      <c r="W214" s="8">
        <v>1244760</v>
      </c>
      <c r="X214" s="8">
        <v>921928</v>
      </c>
      <c r="Y214" s="8">
        <v>0</v>
      </c>
      <c r="Z214" s="8">
        <v>7831</v>
      </c>
      <c r="AA214" s="8">
        <v>1460</v>
      </c>
      <c r="AB214" s="8">
        <v>751525</v>
      </c>
      <c r="AC214" s="8">
        <v>10903</v>
      </c>
      <c r="AD214" s="16">
        <f t="shared" si="18"/>
        <v>0</v>
      </c>
      <c r="AE214" s="16">
        <f t="shared" si="19"/>
        <v>1</v>
      </c>
      <c r="AF214" s="16">
        <f t="shared" si="20"/>
        <v>0</v>
      </c>
      <c r="AG214" s="16">
        <f t="shared" si="21"/>
        <v>0</v>
      </c>
      <c r="AH214" s="16">
        <f t="shared" si="22"/>
        <v>1</v>
      </c>
      <c r="AI214" s="15">
        <f t="shared" si="23"/>
        <v>0</v>
      </c>
    </row>
    <row r="215" spans="1:35" ht="24.75" customHeight="1">
      <c r="A215" s="12">
        <v>1399</v>
      </c>
      <c r="B215" s="12">
        <v>4</v>
      </c>
      <c r="C215" s="12" t="s">
        <v>589</v>
      </c>
      <c r="D215" s="33" t="s">
        <v>590</v>
      </c>
      <c r="E215" s="8">
        <v>5</v>
      </c>
      <c r="F215" s="8">
        <v>5</v>
      </c>
      <c r="G215" s="8">
        <v>0</v>
      </c>
      <c r="H215" s="8">
        <v>81</v>
      </c>
      <c r="I215" s="8">
        <v>73</v>
      </c>
      <c r="J215" s="8">
        <v>8</v>
      </c>
      <c r="K215" s="8">
        <v>69</v>
      </c>
      <c r="L215" s="8">
        <v>8</v>
      </c>
      <c r="M215" s="8">
        <v>4</v>
      </c>
      <c r="N215" s="8">
        <v>0</v>
      </c>
      <c r="O215" s="8">
        <v>29867</v>
      </c>
      <c r="P215" s="8">
        <v>19725</v>
      </c>
      <c r="Q215" s="8">
        <v>0</v>
      </c>
      <c r="R215" s="8">
        <v>55332</v>
      </c>
      <c r="S215" s="8">
        <v>57732</v>
      </c>
      <c r="T215" s="8">
        <v>0</v>
      </c>
      <c r="U215" s="8">
        <v>0</v>
      </c>
      <c r="V215" s="8">
        <v>21581</v>
      </c>
      <c r="W215" s="8">
        <v>81710</v>
      </c>
      <c r="X215" s="8">
        <v>60129</v>
      </c>
      <c r="Y215" s="8">
        <v>0</v>
      </c>
      <c r="Z215" s="8">
        <v>5203</v>
      </c>
      <c r="AA215" s="8">
        <v>151</v>
      </c>
      <c r="AB215" s="8">
        <v>1783</v>
      </c>
      <c r="AC215" s="8">
        <v>410</v>
      </c>
      <c r="AD215" s="16">
        <f t="shared" si="18"/>
        <v>0</v>
      </c>
      <c r="AE215" s="16">
        <f t="shared" si="19"/>
        <v>0</v>
      </c>
      <c r="AF215" s="16">
        <f t="shared" si="20"/>
        <v>0</v>
      </c>
      <c r="AG215" s="16">
        <f t="shared" si="21"/>
        <v>0</v>
      </c>
      <c r="AH215" s="16">
        <f t="shared" si="22"/>
        <v>0</v>
      </c>
      <c r="AI215" s="15">
        <f t="shared" si="23"/>
        <v>0</v>
      </c>
    </row>
    <row r="216" spans="1:35" ht="24.75" customHeight="1">
      <c r="A216" s="12">
        <v>1399</v>
      </c>
      <c r="B216" s="12">
        <v>4</v>
      </c>
      <c r="C216" s="12" t="s">
        <v>591</v>
      </c>
      <c r="D216" s="33" t="s">
        <v>592</v>
      </c>
      <c r="E216" s="8">
        <v>10</v>
      </c>
      <c r="F216" s="8">
        <v>10</v>
      </c>
      <c r="G216" s="8">
        <v>0</v>
      </c>
      <c r="H216" s="8">
        <v>221</v>
      </c>
      <c r="I216" s="8">
        <v>207</v>
      </c>
      <c r="J216" s="8">
        <v>14</v>
      </c>
      <c r="K216" s="8">
        <v>202</v>
      </c>
      <c r="L216" s="8">
        <v>14</v>
      </c>
      <c r="M216" s="8">
        <v>5</v>
      </c>
      <c r="N216" s="8">
        <v>0</v>
      </c>
      <c r="O216" s="8">
        <v>117673</v>
      </c>
      <c r="P216" s="8">
        <v>843790</v>
      </c>
      <c r="Q216" s="8">
        <v>0</v>
      </c>
      <c r="R216" s="8">
        <v>4421632</v>
      </c>
      <c r="S216" s="8">
        <v>4421632</v>
      </c>
      <c r="T216" s="8">
        <v>0</v>
      </c>
      <c r="U216" s="8">
        <v>0</v>
      </c>
      <c r="V216" s="8">
        <v>859587</v>
      </c>
      <c r="W216" s="8">
        <v>4461885</v>
      </c>
      <c r="X216" s="8">
        <v>3602298</v>
      </c>
      <c r="Y216" s="8">
        <v>0</v>
      </c>
      <c r="Z216" s="8">
        <v>11614</v>
      </c>
      <c r="AA216" s="8">
        <v>1425</v>
      </c>
      <c r="AB216" s="8">
        <v>53909</v>
      </c>
      <c r="AC216" s="8">
        <v>30995</v>
      </c>
      <c r="AD216" s="16">
        <f t="shared" si="18"/>
        <v>0</v>
      </c>
      <c r="AE216" s="16">
        <f t="shared" si="19"/>
        <v>0</v>
      </c>
      <c r="AF216" s="16">
        <f t="shared" si="20"/>
        <v>0</v>
      </c>
      <c r="AG216" s="16">
        <f t="shared" si="21"/>
        <v>0</v>
      </c>
      <c r="AH216" s="16">
        <f t="shared" si="22"/>
        <v>0</v>
      </c>
      <c r="AI216" s="15">
        <f t="shared" si="23"/>
        <v>0</v>
      </c>
    </row>
    <row r="217" spans="1:35" ht="24.75" customHeight="1">
      <c r="A217" s="12">
        <v>0</v>
      </c>
      <c r="B217" s="12">
        <v>0</v>
      </c>
      <c r="C217" s="12">
        <v>0</v>
      </c>
      <c r="D217" s="33">
        <v>0</v>
      </c>
      <c r="E217" s="8">
        <v>0</v>
      </c>
      <c r="F217" s="8">
        <v>0</v>
      </c>
      <c r="G217" s="8">
        <v>0</v>
      </c>
      <c r="H217" s="8">
        <v>0</v>
      </c>
      <c r="I217" s="8">
        <v>0</v>
      </c>
      <c r="J217" s="8">
        <v>0</v>
      </c>
      <c r="K217" s="8">
        <v>0</v>
      </c>
      <c r="L217" s="8">
        <v>0</v>
      </c>
      <c r="M217" s="8">
        <v>0</v>
      </c>
      <c r="N217" s="8">
        <v>0</v>
      </c>
      <c r="O217" s="8">
        <v>0</v>
      </c>
      <c r="P217" s="8">
        <v>0</v>
      </c>
      <c r="Q217" s="8">
        <v>0</v>
      </c>
      <c r="R217" s="8">
        <v>0</v>
      </c>
      <c r="S217" s="8">
        <v>0</v>
      </c>
      <c r="T217" s="8">
        <v>0</v>
      </c>
      <c r="U217" s="8">
        <v>0</v>
      </c>
      <c r="V217" s="8">
        <v>0</v>
      </c>
      <c r="W217" s="8">
        <v>0</v>
      </c>
      <c r="X217" s="8">
        <v>0</v>
      </c>
      <c r="Y217" s="8">
        <v>0</v>
      </c>
      <c r="Z217" s="8">
        <v>0</v>
      </c>
      <c r="AA217" s="8">
        <v>0</v>
      </c>
      <c r="AB217" s="8">
        <v>0</v>
      </c>
      <c r="AC217" s="8">
        <v>0</v>
      </c>
      <c r="AD217" s="16">
        <f t="shared" si="18"/>
        <v>0</v>
      </c>
      <c r="AE217" s="16">
        <f t="shared" si="19"/>
        <v>0</v>
      </c>
      <c r="AF217" s="16">
        <f t="shared" si="20"/>
        <v>0</v>
      </c>
      <c r="AG217" s="16">
        <f t="shared" si="21"/>
        <v>0</v>
      </c>
      <c r="AH217" s="16">
        <f t="shared" si="22"/>
        <v>0</v>
      </c>
      <c r="AI217" s="15">
        <f t="shared" si="23"/>
        <v>0</v>
      </c>
    </row>
    <row r="218" spans="1:35" ht="24.75" customHeight="1">
      <c r="A218" s="12">
        <v>0</v>
      </c>
      <c r="B218" s="12">
        <v>0</v>
      </c>
      <c r="C218" s="12">
        <v>0</v>
      </c>
      <c r="D218" s="33">
        <v>0</v>
      </c>
      <c r="E218" s="8">
        <v>0</v>
      </c>
      <c r="F218" s="8">
        <v>0</v>
      </c>
      <c r="G218" s="8">
        <v>0</v>
      </c>
      <c r="H218" s="8">
        <v>0</v>
      </c>
      <c r="I218" s="8">
        <v>0</v>
      </c>
      <c r="J218" s="8">
        <v>0</v>
      </c>
      <c r="K218" s="8">
        <v>0</v>
      </c>
      <c r="L218" s="8">
        <v>0</v>
      </c>
      <c r="M218" s="8">
        <v>0</v>
      </c>
      <c r="N218" s="8">
        <v>0</v>
      </c>
      <c r="O218" s="8">
        <v>0</v>
      </c>
      <c r="P218" s="8">
        <v>0</v>
      </c>
      <c r="Q218" s="8">
        <v>0</v>
      </c>
      <c r="R218" s="8">
        <v>0</v>
      </c>
      <c r="S218" s="8">
        <v>0</v>
      </c>
      <c r="T218" s="8">
        <v>0</v>
      </c>
      <c r="U218" s="8">
        <v>0</v>
      </c>
      <c r="V218" s="8">
        <v>0</v>
      </c>
      <c r="W218" s="8">
        <v>0</v>
      </c>
      <c r="X218" s="8">
        <v>0</v>
      </c>
      <c r="Y218" s="8">
        <v>0</v>
      </c>
      <c r="Z218" s="8">
        <v>0</v>
      </c>
      <c r="AA218" s="8">
        <v>0</v>
      </c>
      <c r="AB218" s="8">
        <v>0</v>
      </c>
      <c r="AC218" s="8">
        <v>0</v>
      </c>
      <c r="AD218" s="16">
        <f t="shared" si="18"/>
        <v>0</v>
      </c>
      <c r="AE218" s="16">
        <f t="shared" si="19"/>
        <v>0</v>
      </c>
      <c r="AF218" s="16">
        <f t="shared" si="20"/>
        <v>0</v>
      </c>
      <c r="AG218" s="16">
        <f t="shared" si="21"/>
        <v>0</v>
      </c>
      <c r="AH218" s="16">
        <f t="shared" si="22"/>
        <v>0</v>
      </c>
      <c r="AI218" s="15">
        <f t="shared" si="23"/>
        <v>0</v>
      </c>
    </row>
    <row r="219" spans="1:35" ht="24.75" customHeight="1">
      <c r="A219" s="12">
        <v>0</v>
      </c>
      <c r="B219" s="12">
        <v>0</v>
      </c>
      <c r="C219" s="12">
        <v>0</v>
      </c>
      <c r="D219" s="33">
        <v>0</v>
      </c>
      <c r="E219" s="8">
        <v>0</v>
      </c>
      <c r="F219" s="8">
        <v>0</v>
      </c>
      <c r="G219" s="8">
        <v>0</v>
      </c>
      <c r="H219" s="8">
        <v>0</v>
      </c>
      <c r="I219" s="8">
        <v>0</v>
      </c>
      <c r="J219" s="8">
        <v>0</v>
      </c>
      <c r="K219" s="8">
        <v>0</v>
      </c>
      <c r="L219" s="8">
        <v>0</v>
      </c>
      <c r="M219" s="8">
        <v>0</v>
      </c>
      <c r="N219" s="8">
        <v>0</v>
      </c>
      <c r="O219" s="8">
        <v>0</v>
      </c>
      <c r="P219" s="8">
        <v>0</v>
      </c>
      <c r="Q219" s="8">
        <v>0</v>
      </c>
      <c r="R219" s="8">
        <v>0</v>
      </c>
      <c r="S219" s="8">
        <v>0</v>
      </c>
      <c r="T219" s="8">
        <v>0</v>
      </c>
      <c r="U219" s="8">
        <v>0</v>
      </c>
      <c r="V219" s="8">
        <v>0</v>
      </c>
      <c r="W219" s="8">
        <v>0</v>
      </c>
      <c r="X219" s="8">
        <v>0</v>
      </c>
      <c r="Y219" s="8">
        <v>0</v>
      </c>
      <c r="Z219" s="8">
        <v>0</v>
      </c>
      <c r="AA219" s="8">
        <v>0</v>
      </c>
      <c r="AB219" s="8">
        <v>0</v>
      </c>
      <c r="AC219" s="8">
        <v>0</v>
      </c>
      <c r="AD219" s="16">
        <f t="shared" si="18"/>
        <v>0</v>
      </c>
      <c r="AE219" s="16">
        <f t="shared" si="19"/>
        <v>0</v>
      </c>
      <c r="AF219" s="16">
        <f t="shared" si="20"/>
        <v>0</v>
      </c>
      <c r="AG219" s="16">
        <f t="shared" si="21"/>
        <v>0</v>
      </c>
      <c r="AH219" s="16">
        <f t="shared" si="22"/>
        <v>0</v>
      </c>
      <c r="AI219" s="15">
        <f t="shared" si="23"/>
        <v>0</v>
      </c>
    </row>
    <row r="220" spans="1:35" ht="24.75" customHeight="1">
      <c r="A220" s="12">
        <v>0</v>
      </c>
      <c r="B220" s="12">
        <v>0</v>
      </c>
      <c r="C220" s="12">
        <v>0</v>
      </c>
      <c r="D220" s="33">
        <v>0</v>
      </c>
      <c r="E220" s="8">
        <v>0</v>
      </c>
      <c r="F220" s="8">
        <v>0</v>
      </c>
      <c r="G220" s="8">
        <v>0</v>
      </c>
      <c r="H220" s="8">
        <v>0</v>
      </c>
      <c r="I220" s="8">
        <v>0</v>
      </c>
      <c r="J220" s="8">
        <v>0</v>
      </c>
      <c r="K220" s="8">
        <v>0</v>
      </c>
      <c r="L220" s="8">
        <v>0</v>
      </c>
      <c r="M220" s="8">
        <v>0</v>
      </c>
      <c r="N220" s="8">
        <v>0</v>
      </c>
      <c r="O220" s="8">
        <v>0</v>
      </c>
      <c r="P220" s="8">
        <v>0</v>
      </c>
      <c r="Q220" s="8">
        <v>0</v>
      </c>
      <c r="R220" s="8">
        <v>0</v>
      </c>
      <c r="S220" s="8">
        <v>0</v>
      </c>
      <c r="T220" s="8">
        <v>0</v>
      </c>
      <c r="U220" s="8">
        <v>0</v>
      </c>
      <c r="V220" s="8">
        <v>0</v>
      </c>
      <c r="W220" s="8">
        <v>0</v>
      </c>
      <c r="X220" s="8">
        <v>0</v>
      </c>
      <c r="Y220" s="8">
        <v>0</v>
      </c>
      <c r="Z220" s="8">
        <v>0</v>
      </c>
      <c r="AA220" s="8">
        <v>0</v>
      </c>
      <c r="AB220" s="8">
        <v>0</v>
      </c>
      <c r="AC220" s="8">
        <v>0</v>
      </c>
      <c r="AD220" s="16">
        <f t="shared" si="18"/>
        <v>0</v>
      </c>
      <c r="AE220" s="16">
        <f t="shared" si="19"/>
        <v>0</v>
      </c>
      <c r="AF220" s="16">
        <f t="shared" si="20"/>
        <v>0</v>
      </c>
      <c r="AG220" s="16">
        <f t="shared" si="21"/>
        <v>0</v>
      </c>
      <c r="AH220" s="16">
        <f t="shared" si="22"/>
        <v>0</v>
      </c>
      <c r="AI220" s="15">
        <f t="shared" si="23"/>
        <v>0</v>
      </c>
    </row>
    <row r="221" spans="1:35" ht="24.75" customHeight="1">
      <c r="A221" s="12">
        <v>0</v>
      </c>
      <c r="B221" s="12">
        <v>0</v>
      </c>
      <c r="C221" s="12">
        <v>0</v>
      </c>
      <c r="D221" s="33">
        <v>0</v>
      </c>
      <c r="E221" s="8">
        <v>0</v>
      </c>
      <c r="F221" s="8">
        <v>0</v>
      </c>
      <c r="G221" s="8">
        <v>0</v>
      </c>
      <c r="H221" s="8">
        <v>0</v>
      </c>
      <c r="I221" s="8">
        <v>0</v>
      </c>
      <c r="J221" s="8">
        <v>0</v>
      </c>
      <c r="K221" s="8">
        <v>0</v>
      </c>
      <c r="L221" s="8">
        <v>0</v>
      </c>
      <c r="M221" s="8">
        <v>0</v>
      </c>
      <c r="N221" s="8">
        <v>0</v>
      </c>
      <c r="O221" s="8">
        <v>0</v>
      </c>
      <c r="P221" s="8">
        <v>0</v>
      </c>
      <c r="Q221" s="8">
        <v>0</v>
      </c>
      <c r="R221" s="8">
        <v>0</v>
      </c>
      <c r="S221" s="8">
        <v>0</v>
      </c>
      <c r="T221" s="8">
        <v>0</v>
      </c>
      <c r="U221" s="8">
        <v>0</v>
      </c>
      <c r="V221" s="8">
        <v>0</v>
      </c>
      <c r="W221" s="8">
        <v>0</v>
      </c>
      <c r="X221" s="8">
        <v>0</v>
      </c>
      <c r="Y221" s="8">
        <v>0</v>
      </c>
      <c r="Z221" s="8">
        <v>0</v>
      </c>
      <c r="AA221" s="8">
        <v>0</v>
      </c>
      <c r="AB221" s="8">
        <v>0</v>
      </c>
      <c r="AC221" s="8">
        <v>0</v>
      </c>
      <c r="AD221" s="16">
        <f t="shared" si="18"/>
        <v>0</v>
      </c>
      <c r="AE221" s="16">
        <f t="shared" si="19"/>
        <v>0</v>
      </c>
      <c r="AF221" s="16">
        <f t="shared" si="20"/>
        <v>0</v>
      </c>
      <c r="AG221" s="16">
        <f t="shared" si="21"/>
        <v>0</v>
      </c>
      <c r="AH221" s="16">
        <f t="shared" si="22"/>
        <v>0</v>
      </c>
      <c r="AI221" s="15">
        <f t="shared" si="23"/>
        <v>0</v>
      </c>
    </row>
    <row r="222" spans="1:35" ht="24.75" customHeight="1">
      <c r="A222" s="12">
        <v>0</v>
      </c>
      <c r="B222" s="12">
        <v>0</v>
      </c>
      <c r="C222" s="12">
        <v>0</v>
      </c>
      <c r="D222" s="33">
        <v>0</v>
      </c>
      <c r="E222" s="8">
        <v>0</v>
      </c>
      <c r="F222" s="8">
        <v>0</v>
      </c>
      <c r="G222" s="8">
        <v>0</v>
      </c>
      <c r="H222" s="8">
        <v>0</v>
      </c>
      <c r="I222" s="8">
        <v>0</v>
      </c>
      <c r="J222" s="8">
        <v>0</v>
      </c>
      <c r="K222" s="8">
        <v>0</v>
      </c>
      <c r="L222" s="8">
        <v>0</v>
      </c>
      <c r="M222" s="8">
        <v>0</v>
      </c>
      <c r="N222" s="8">
        <v>0</v>
      </c>
      <c r="O222" s="8">
        <v>0</v>
      </c>
      <c r="P222" s="8">
        <v>0</v>
      </c>
      <c r="Q222" s="8">
        <v>0</v>
      </c>
      <c r="R222" s="8">
        <v>0</v>
      </c>
      <c r="S222" s="8">
        <v>0</v>
      </c>
      <c r="T222" s="8">
        <v>0</v>
      </c>
      <c r="U222" s="8">
        <v>0</v>
      </c>
      <c r="V222" s="8">
        <v>0</v>
      </c>
      <c r="W222" s="8">
        <v>0</v>
      </c>
      <c r="X222" s="8">
        <v>0</v>
      </c>
      <c r="Y222" s="8">
        <v>0</v>
      </c>
      <c r="Z222" s="8">
        <v>0</v>
      </c>
      <c r="AA222" s="8">
        <v>0</v>
      </c>
      <c r="AB222" s="8">
        <v>0</v>
      </c>
      <c r="AC222" s="8">
        <v>0</v>
      </c>
      <c r="AD222" s="16">
        <f t="shared" si="18"/>
        <v>0</v>
      </c>
      <c r="AE222" s="16">
        <f t="shared" si="19"/>
        <v>0</v>
      </c>
      <c r="AF222" s="16">
        <f t="shared" si="20"/>
        <v>0</v>
      </c>
      <c r="AG222" s="16">
        <f t="shared" si="21"/>
        <v>0</v>
      </c>
      <c r="AH222" s="16">
        <f t="shared" si="22"/>
        <v>0</v>
      </c>
      <c r="AI222" s="15">
        <f t="shared" si="23"/>
        <v>0</v>
      </c>
    </row>
    <row r="223" spans="1:35" ht="24.75" customHeight="1">
      <c r="A223" s="12">
        <v>0</v>
      </c>
      <c r="B223" s="12">
        <v>0</v>
      </c>
      <c r="C223" s="12">
        <v>0</v>
      </c>
      <c r="D223" s="33">
        <v>0</v>
      </c>
      <c r="E223" s="8">
        <v>0</v>
      </c>
      <c r="F223" s="8">
        <v>0</v>
      </c>
      <c r="G223" s="8">
        <v>0</v>
      </c>
      <c r="H223" s="8">
        <v>0</v>
      </c>
      <c r="I223" s="8">
        <v>0</v>
      </c>
      <c r="J223" s="8">
        <v>0</v>
      </c>
      <c r="K223" s="8">
        <v>0</v>
      </c>
      <c r="L223" s="8">
        <v>0</v>
      </c>
      <c r="M223" s="8">
        <v>0</v>
      </c>
      <c r="N223" s="8">
        <v>0</v>
      </c>
      <c r="O223" s="8">
        <v>0</v>
      </c>
      <c r="P223" s="8">
        <v>0</v>
      </c>
      <c r="Q223" s="8">
        <v>0</v>
      </c>
      <c r="R223" s="8">
        <v>0</v>
      </c>
      <c r="S223" s="8">
        <v>0</v>
      </c>
      <c r="T223" s="8">
        <v>0</v>
      </c>
      <c r="U223" s="8">
        <v>0</v>
      </c>
      <c r="V223" s="8">
        <v>0</v>
      </c>
      <c r="W223" s="8">
        <v>0</v>
      </c>
      <c r="X223" s="8">
        <v>0</v>
      </c>
      <c r="Y223" s="8">
        <v>0</v>
      </c>
      <c r="Z223" s="8">
        <v>0</v>
      </c>
      <c r="AA223" s="8">
        <v>0</v>
      </c>
      <c r="AB223" s="8">
        <v>0</v>
      </c>
      <c r="AC223" s="8">
        <v>0</v>
      </c>
      <c r="AD223" s="16">
        <f t="shared" si="18"/>
        <v>0</v>
      </c>
      <c r="AE223" s="16">
        <f t="shared" si="19"/>
        <v>0</v>
      </c>
      <c r="AF223" s="16">
        <f t="shared" si="20"/>
        <v>0</v>
      </c>
      <c r="AG223" s="16">
        <f t="shared" si="21"/>
        <v>0</v>
      </c>
      <c r="AH223" s="16">
        <f t="shared" si="22"/>
        <v>0</v>
      </c>
      <c r="AI223" s="15">
        <f t="shared" si="23"/>
        <v>0</v>
      </c>
    </row>
    <row r="224" spans="1:35" ht="24.75" customHeight="1">
      <c r="A224" s="12">
        <v>0</v>
      </c>
      <c r="B224" s="12">
        <v>0</v>
      </c>
      <c r="C224" s="12">
        <v>0</v>
      </c>
      <c r="D224" s="33">
        <v>0</v>
      </c>
      <c r="E224" s="8">
        <v>0</v>
      </c>
      <c r="F224" s="8">
        <v>0</v>
      </c>
      <c r="G224" s="8">
        <v>0</v>
      </c>
      <c r="H224" s="8">
        <v>0</v>
      </c>
      <c r="I224" s="8">
        <v>0</v>
      </c>
      <c r="J224" s="8">
        <v>0</v>
      </c>
      <c r="K224" s="8">
        <v>0</v>
      </c>
      <c r="L224" s="8">
        <v>0</v>
      </c>
      <c r="M224" s="8">
        <v>0</v>
      </c>
      <c r="N224" s="8">
        <v>0</v>
      </c>
      <c r="O224" s="8">
        <v>0</v>
      </c>
      <c r="P224" s="8">
        <v>0</v>
      </c>
      <c r="Q224" s="8">
        <v>0</v>
      </c>
      <c r="R224" s="8">
        <v>0</v>
      </c>
      <c r="S224" s="8">
        <v>0</v>
      </c>
      <c r="T224" s="8">
        <v>0</v>
      </c>
      <c r="U224" s="8">
        <v>0</v>
      </c>
      <c r="V224" s="8">
        <v>0</v>
      </c>
      <c r="W224" s="8">
        <v>0</v>
      </c>
      <c r="X224" s="8">
        <v>0</v>
      </c>
      <c r="Y224" s="8">
        <v>0</v>
      </c>
      <c r="Z224" s="8">
        <v>0</v>
      </c>
      <c r="AA224" s="8">
        <v>0</v>
      </c>
      <c r="AB224" s="8">
        <v>0</v>
      </c>
      <c r="AC224" s="8">
        <v>0</v>
      </c>
      <c r="AD224" s="16">
        <f t="shared" si="18"/>
        <v>0</v>
      </c>
      <c r="AE224" s="16">
        <f t="shared" si="19"/>
        <v>0</v>
      </c>
      <c r="AF224" s="16">
        <f t="shared" si="20"/>
        <v>0</v>
      </c>
      <c r="AG224" s="16">
        <f t="shared" si="21"/>
        <v>0</v>
      </c>
      <c r="AH224" s="16">
        <f t="shared" si="22"/>
        <v>0</v>
      </c>
      <c r="AI224" s="15">
        <f t="shared" si="23"/>
        <v>0</v>
      </c>
    </row>
    <row r="225" spans="1:35" ht="24.75" customHeight="1">
      <c r="A225" s="12">
        <v>0</v>
      </c>
      <c r="B225" s="12">
        <v>0</v>
      </c>
      <c r="C225" s="12">
        <v>0</v>
      </c>
      <c r="D225" s="33">
        <v>0</v>
      </c>
      <c r="E225" s="8">
        <v>0</v>
      </c>
      <c r="F225" s="8">
        <v>0</v>
      </c>
      <c r="G225" s="8">
        <v>0</v>
      </c>
      <c r="H225" s="8">
        <v>0</v>
      </c>
      <c r="I225" s="8">
        <v>0</v>
      </c>
      <c r="J225" s="8">
        <v>0</v>
      </c>
      <c r="K225" s="8">
        <v>0</v>
      </c>
      <c r="L225" s="8">
        <v>0</v>
      </c>
      <c r="M225" s="8">
        <v>0</v>
      </c>
      <c r="N225" s="8">
        <v>0</v>
      </c>
      <c r="O225" s="8">
        <v>0</v>
      </c>
      <c r="P225" s="8">
        <v>0</v>
      </c>
      <c r="Q225" s="8">
        <v>0</v>
      </c>
      <c r="R225" s="8">
        <v>0</v>
      </c>
      <c r="S225" s="8">
        <v>0</v>
      </c>
      <c r="T225" s="8">
        <v>0</v>
      </c>
      <c r="U225" s="8">
        <v>0</v>
      </c>
      <c r="V225" s="8">
        <v>0</v>
      </c>
      <c r="W225" s="8">
        <v>0</v>
      </c>
      <c r="X225" s="8">
        <v>0</v>
      </c>
      <c r="Y225" s="8">
        <v>0</v>
      </c>
      <c r="Z225" s="8">
        <v>0</v>
      </c>
      <c r="AA225" s="8">
        <v>0</v>
      </c>
      <c r="AB225" s="8">
        <v>0</v>
      </c>
      <c r="AC225" s="8">
        <v>0</v>
      </c>
      <c r="AD225" s="16">
        <f t="shared" si="18"/>
        <v>0</v>
      </c>
      <c r="AE225" s="16">
        <f t="shared" si="19"/>
        <v>0</v>
      </c>
      <c r="AF225" s="16">
        <f t="shared" si="20"/>
        <v>0</v>
      </c>
      <c r="AG225" s="16">
        <f t="shared" si="21"/>
        <v>0</v>
      </c>
      <c r="AH225" s="16">
        <f t="shared" si="22"/>
        <v>0</v>
      </c>
      <c r="AI225" s="15">
        <f t="shared" si="23"/>
        <v>0</v>
      </c>
    </row>
    <row r="226" spans="1:35" ht="24.75" customHeight="1">
      <c r="A226" s="17"/>
      <c r="B226" s="17"/>
      <c r="C226" s="18"/>
      <c r="D226" s="37"/>
      <c r="E226" s="19">
        <f>E5-E6-E28-E33-E36-E47-E52-E58-E66-E71-E75-E80-E92-E95-E101-E112-E120-E130-E148-E163-E182-E189-E199-E202-E216</f>
        <v>14055</v>
      </c>
      <c r="F226" s="19">
        <f t="shared" ref="F226:AC226" si="24">F5-F6-F28-F33-F36-F47-F52-F58-F66-F71-F75-F80-F92-F95-F101-F112-F120-F130-F148-F163-F182-F189-F199-F202-F216</f>
        <v>14018</v>
      </c>
      <c r="G226" s="19">
        <f t="shared" si="24"/>
        <v>36</v>
      </c>
      <c r="H226" s="19">
        <f t="shared" si="24"/>
        <v>285200</v>
      </c>
      <c r="I226" s="19">
        <f t="shared" si="24"/>
        <v>254250</v>
      </c>
      <c r="J226" s="19">
        <f t="shared" si="24"/>
        <v>30948</v>
      </c>
      <c r="K226" s="19">
        <f t="shared" si="24"/>
        <v>244711</v>
      </c>
      <c r="L226" s="19">
        <f t="shared" si="24"/>
        <v>30439</v>
      </c>
      <c r="M226" s="19">
        <f t="shared" si="24"/>
        <v>9542</v>
      </c>
      <c r="N226" s="19">
        <f t="shared" si="24"/>
        <v>508</v>
      </c>
      <c r="O226" s="19">
        <f t="shared" si="24"/>
        <v>126358018</v>
      </c>
      <c r="P226" s="19">
        <f t="shared" si="24"/>
        <v>1302380129</v>
      </c>
      <c r="Q226" s="19">
        <f t="shared" si="24"/>
        <v>87980484</v>
      </c>
      <c r="R226" s="19">
        <f t="shared" si="24"/>
        <v>1895602316</v>
      </c>
      <c r="S226" s="19">
        <f t="shared" si="24"/>
        <v>1845792064</v>
      </c>
      <c r="T226" s="19">
        <f t="shared" si="24"/>
        <v>175811031</v>
      </c>
      <c r="U226" s="19">
        <f t="shared" si="24"/>
        <v>843553</v>
      </c>
      <c r="V226" s="19">
        <f t="shared" si="24"/>
        <v>1335146986</v>
      </c>
      <c r="W226" s="19">
        <f t="shared" si="24"/>
        <v>1942647934</v>
      </c>
      <c r="X226" s="19">
        <f t="shared" si="24"/>
        <v>607500949</v>
      </c>
      <c r="Y226" s="19">
        <f t="shared" si="24"/>
        <v>2687360</v>
      </c>
      <c r="Z226" s="19">
        <f t="shared" si="24"/>
        <v>26249686</v>
      </c>
      <c r="AA226" s="19">
        <f t="shared" si="24"/>
        <v>6174627</v>
      </c>
      <c r="AB226" s="19">
        <f t="shared" si="24"/>
        <v>126800021</v>
      </c>
      <c r="AC226" s="19">
        <f t="shared" si="24"/>
        <v>51848175</v>
      </c>
      <c r="AI226" s="10"/>
    </row>
  </sheetData>
  <mergeCells count="29">
    <mergeCell ref="C1:AC1"/>
    <mergeCell ref="A1:B1"/>
    <mergeCell ref="F2:G2"/>
    <mergeCell ref="F3:F4"/>
    <mergeCell ref="G3:G4"/>
    <mergeCell ref="W2:W4"/>
    <mergeCell ref="X2:X4"/>
    <mergeCell ref="P2:Q3"/>
    <mergeCell ref="S2:S4"/>
    <mergeCell ref="T2:U2"/>
    <mergeCell ref="T3:T4"/>
    <mergeCell ref="U3:U4"/>
    <mergeCell ref="R2:R4"/>
    <mergeCell ref="AB3:AB4"/>
    <mergeCell ref="AC3:AC4"/>
    <mergeCell ref="AB2:AC2"/>
    <mergeCell ref="B2:B4"/>
    <mergeCell ref="A2:A4"/>
    <mergeCell ref="C2:C4"/>
    <mergeCell ref="D2:D4"/>
    <mergeCell ref="E2:E4"/>
    <mergeCell ref="H2:N2"/>
    <mergeCell ref="H3:J3"/>
    <mergeCell ref="K3:L3"/>
    <mergeCell ref="Y2:Z3"/>
    <mergeCell ref="AA2:AA4"/>
    <mergeCell ref="O2:O4"/>
    <mergeCell ref="M3:N3"/>
    <mergeCell ref="V2:V4"/>
  </mergeCells>
  <hyperlinks>
    <hyperlink ref="A1" location="'فهرست جداول'!A1" display="'فهرست جداول'!A1"/>
  </hyperlink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6"/>
  <sheetViews>
    <sheetView rightToLeft="1" workbookViewId="0">
      <selection activeCell="D4" sqref="D1:D1048576"/>
    </sheetView>
  </sheetViews>
  <sheetFormatPr defaultColWidth="9.140625" defaultRowHeight="24.75" customHeight="1"/>
  <cols>
    <col min="1" max="1" width="9.140625" style="13"/>
    <col min="2" max="2" width="16.28515625" style="23" bestFit="1" customWidth="1"/>
    <col min="3" max="3" width="10.7109375" style="24" bestFit="1" customWidth="1"/>
    <col min="4" max="4" width="58.7109375" style="34" customWidth="1"/>
    <col min="5" max="6" width="13.28515625" style="1" customWidth="1"/>
    <col min="7" max="7" width="16.28515625" style="1" customWidth="1"/>
    <col min="8" max="9" width="13" style="1" customWidth="1"/>
    <col min="10" max="10" width="12.7109375" style="1" customWidth="1"/>
    <col min="11" max="11" width="14" style="1" customWidth="1"/>
    <col min="12" max="16384" width="9.140625" style="11"/>
  </cols>
  <sheetData>
    <row r="1" spans="1:13" ht="34.5" customHeight="1" thickBot="1">
      <c r="A1" s="51" t="s">
        <v>160</v>
      </c>
      <c r="B1" s="51"/>
      <c r="C1" s="50" t="s">
        <v>175</v>
      </c>
      <c r="D1" s="50"/>
      <c r="E1" s="50"/>
      <c r="F1" s="50"/>
      <c r="G1" s="50"/>
      <c r="H1" s="50"/>
      <c r="I1" s="50"/>
      <c r="J1" s="50"/>
      <c r="K1" s="50"/>
    </row>
    <row r="2" spans="1:13" ht="24.75" customHeight="1" thickBot="1">
      <c r="A2" s="55" t="s">
        <v>126</v>
      </c>
      <c r="B2" s="55" t="s">
        <v>152</v>
      </c>
      <c r="C2" s="55" t="s">
        <v>0</v>
      </c>
      <c r="D2" s="57" t="s">
        <v>1</v>
      </c>
      <c r="E2" s="54" t="s">
        <v>4</v>
      </c>
      <c r="F2" s="41" t="s">
        <v>5</v>
      </c>
      <c r="G2" s="41"/>
      <c r="H2" s="41"/>
      <c r="I2" s="41"/>
      <c r="J2" s="41"/>
      <c r="K2" s="54" t="s">
        <v>6</v>
      </c>
    </row>
    <row r="3" spans="1:13" ht="30.75" customHeight="1" thickBot="1">
      <c r="A3" s="56"/>
      <c r="B3" s="56"/>
      <c r="C3" s="56"/>
      <c r="D3" s="58"/>
      <c r="E3" s="45"/>
      <c r="F3" s="20" t="s">
        <v>3</v>
      </c>
      <c r="G3" s="20" t="s">
        <v>8</v>
      </c>
      <c r="H3" s="20" t="s">
        <v>9</v>
      </c>
      <c r="I3" s="20" t="s">
        <v>122</v>
      </c>
      <c r="J3" s="20" t="s">
        <v>10</v>
      </c>
      <c r="K3" s="45"/>
    </row>
    <row r="4" spans="1:13" ht="24.75" customHeight="1">
      <c r="A4" s="12">
        <v>1399</v>
      </c>
      <c r="B4" s="12">
        <v>1</v>
      </c>
      <c r="C4" s="12" t="s">
        <v>214</v>
      </c>
      <c r="D4" s="33" t="s">
        <v>163</v>
      </c>
      <c r="E4" s="8">
        <v>484729</v>
      </c>
      <c r="F4" s="8">
        <v>375254</v>
      </c>
      <c r="G4" s="8">
        <v>183082</v>
      </c>
      <c r="H4" s="8">
        <v>142861</v>
      </c>
      <c r="I4" s="8">
        <v>20914</v>
      </c>
      <c r="J4" s="8">
        <v>28397</v>
      </c>
      <c r="K4" s="8">
        <v>109475</v>
      </c>
      <c r="L4" s="29">
        <f>E4-F4-K4</f>
        <v>0</v>
      </c>
      <c r="M4" s="19">
        <f>F4-G4-H4-I4-J4</f>
        <v>0</v>
      </c>
    </row>
    <row r="5" spans="1:13" ht="24.75" customHeight="1">
      <c r="A5" s="12">
        <v>1399</v>
      </c>
      <c r="B5" s="12">
        <v>2</v>
      </c>
      <c r="C5" s="12" t="s">
        <v>215</v>
      </c>
      <c r="D5" s="33" t="s">
        <v>216</v>
      </c>
      <c r="E5" s="8">
        <v>85440</v>
      </c>
      <c r="F5" s="8">
        <v>64688</v>
      </c>
      <c r="G5" s="8">
        <v>36111</v>
      </c>
      <c r="H5" s="8">
        <v>21408</v>
      </c>
      <c r="I5" s="8">
        <v>2907</v>
      </c>
      <c r="J5" s="8">
        <v>4261</v>
      </c>
      <c r="K5" s="8">
        <v>20752</v>
      </c>
      <c r="L5" s="19">
        <f t="shared" ref="L5:L68" si="0">E5-F5-K5</f>
        <v>0</v>
      </c>
      <c r="M5" s="19">
        <f t="shared" ref="M5:M68" si="1">F5-G5-H5-I5-J5</f>
        <v>1</v>
      </c>
    </row>
    <row r="6" spans="1:13" ht="24.75" customHeight="1">
      <c r="A6" s="12">
        <v>1399</v>
      </c>
      <c r="B6" s="12">
        <v>3</v>
      </c>
      <c r="C6" s="12" t="s">
        <v>217</v>
      </c>
      <c r="D6" s="33" t="s">
        <v>218</v>
      </c>
      <c r="E6" s="8">
        <v>6920</v>
      </c>
      <c r="F6" s="8">
        <v>5506</v>
      </c>
      <c r="G6" s="8">
        <v>2903</v>
      </c>
      <c r="H6" s="8">
        <v>2064</v>
      </c>
      <c r="I6" s="8">
        <v>198</v>
      </c>
      <c r="J6" s="8">
        <v>341</v>
      </c>
      <c r="K6" s="8">
        <v>1414</v>
      </c>
      <c r="L6" s="19">
        <f t="shared" si="0"/>
        <v>0</v>
      </c>
      <c r="M6" s="19">
        <f t="shared" si="1"/>
        <v>0</v>
      </c>
    </row>
    <row r="7" spans="1:13" ht="24.75" customHeight="1">
      <c r="A7" s="12">
        <v>1399</v>
      </c>
      <c r="B7" s="12">
        <v>4</v>
      </c>
      <c r="C7" s="12" t="s">
        <v>219</v>
      </c>
      <c r="D7" s="33" t="s">
        <v>218</v>
      </c>
      <c r="E7" s="8">
        <v>6920</v>
      </c>
      <c r="F7" s="8">
        <v>5506</v>
      </c>
      <c r="G7" s="8">
        <v>2903</v>
      </c>
      <c r="H7" s="8">
        <v>2064</v>
      </c>
      <c r="I7" s="8">
        <v>198</v>
      </c>
      <c r="J7" s="8">
        <v>341</v>
      </c>
      <c r="K7" s="8">
        <v>1414</v>
      </c>
      <c r="L7" s="19">
        <f t="shared" si="0"/>
        <v>0</v>
      </c>
      <c r="M7" s="19">
        <f t="shared" si="1"/>
        <v>0</v>
      </c>
    </row>
    <row r="8" spans="1:13" ht="24.75" customHeight="1">
      <c r="A8" s="12">
        <v>1399</v>
      </c>
      <c r="B8" s="12">
        <v>3</v>
      </c>
      <c r="C8" s="12" t="s">
        <v>220</v>
      </c>
      <c r="D8" s="33" t="s">
        <v>221</v>
      </c>
      <c r="E8" s="8">
        <v>2265</v>
      </c>
      <c r="F8" s="8">
        <v>1807</v>
      </c>
      <c r="G8" s="8">
        <v>1055</v>
      </c>
      <c r="H8" s="8">
        <v>537</v>
      </c>
      <c r="I8" s="8">
        <v>89</v>
      </c>
      <c r="J8" s="8">
        <v>126</v>
      </c>
      <c r="K8" s="8">
        <v>458</v>
      </c>
      <c r="L8" s="19">
        <f t="shared" si="0"/>
        <v>0</v>
      </c>
      <c r="M8" s="19">
        <f t="shared" si="1"/>
        <v>0</v>
      </c>
    </row>
    <row r="9" spans="1:13" ht="24.75" customHeight="1">
      <c r="A9" s="12">
        <v>1399</v>
      </c>
      <c r="B9" s="12">
        <v>4</v>
      </c>
      <c r="C9" s="12" t="s">
        <v>222</v>
      </c>
      <c r="D9" s="33" t="s">
        <v>221</v>
      </c>
      <c r="E9" s="8">
        <v>2265</v>
      </c>
      <c r="F9" s="8">
        <v>1807</v>
      </c>
      <c r="G9" s="8">
        <v>1055</v>
      </c>
      <c r="H9" s="8">
        <v>537</v>
      </c>
      <c r="I9" s="8">
        <v>89</v>
      </c>
      <c r="J9" s="8">
        <v>126</v>
      </c>
      <c r="K9" s="8">
        <v>458</v>
      </c>
      <c r="L9" s="19">
        <f t="shared" si="0"/>
        <v>0</v>
      </c>
      <c r="M9" s="19">
        <f t="shared" si="1"/>
        <v>0</v>
      </c>
    </row>
    <row r="10" spans="1:13" ht="24.75" customHeight="1">
      <c r="A10" s="12">
        <v>1399</v>
      </c>
      <c r="B10" s="12">
        <v>3</v>
      </c>
      <c r="C10" s="12" t="s">
        <v>223</v>
      </c>
      <c r="D10" s="33" t="s">
        <v>224</v>
      </c>
      <c r="E10" s="8">
        <v>12583</v>
      </c>
      <c r="F10" s="8">
        <v>9923</v>
      </c>
      <c r="G10" s="8">
        <v>6093</v>
      </c>
      <c r="H10" s="8">
        <v>2948</v>
      </c>
      <c r="I10" s="8">
        <v>343</v>
      </c>
      <c r="J10" s="8">
        <v>539</v>
      </c>
      <c r="K10" s="8">
        <v>2660</v>
      </c>
      <c r="L10" s="19">
        <f t="shared" si="0"/>
        <v>0</v>
      </c>
      <c r="M10" s="19">
        <f t="shared" si="1"/>
        <v>0</v>
      </c>
    </row>
    <row r="11" spans="1:13" ht="24.75" customHeight="1">
      <c r="A11" s="12">
        <v>1399</v>
      </c>
      <c r="B11" s="12">
        <v>4</v>
      </c>
      <c r="C11" s="12" t="s">
        <v>225</v>
      </c>
      <c r="D11" s="33" t="s">
        <v>224</v>
      </c>
      <c r="E11" s="8">
        <v>12583</v>
      </c>
      <c r="F11" s="8">
        <v>9923</v>
      </c>
      <c r="G11" s="8">
        <v>6093</v>
      </c>
      <c r="H11" s="8">
        <v>2948</v>
      </c>
      <c r="I11" s="8">
        <v>343</v>
      </c>
      <c r="J11" s="8">
        <v>539</v>
      </c>
      <c r="K11" s="8">
        <v>2660</v>
      </c>
      <c r="L11" s="19">
        <f t="shared" si="0"/>
        <v>0</v>
      </c>
      <c r="M11" s="19">
        <f t="shared" si="1"/>
        <v>0</v>
      </c>
    </row>
    <row r="12" spans="1:13" ht="24.75" customHeight="1">
      <c r="A12" s="12">
        <v>1399</v>
      </c>
      <c r="B12" s="12">
        <v>3</v>
      </c>
      <c r="C12" s="12" t="s">
        <v>226</v>
      </c>
      <c r="D12" s="33" t="s">
        <v>227</v>
      </c>
      <c r="E12" s="8">
        <v>1574</v>
      </c>
      <c r="F12" s="8">
        <v>1142</v>
      </c>
      <c r="G12" s="8">
        <v>550</v>
      </c>
      <c r="H12" s="8">
        <v>419</v>
      </c>
      <c r="I12" s="8">
        <v>63</v>
      </c>
      <c r="J12" s="8">
        <v>109</v>
      </c>
      <c r="K12" s="8">
        <v>433</v>
      </c>
      <c r="L12" s="19">
        <f t="shared" si="0"/>
        <v>-1</v>
      </c>
      <c r="M12" s="19">
        <f t="shared" si="1"/>
        <v>1</v>
      </c>
    </row>
    <row r="13" spans="1:13" ht="24.75" customHeight="1">
      <c r="A13" s="12">
        <v>1399</v>
      </c>
      <c r="B13" s="12">
        <v>4</v>
      </c>
      <c r="C13" s="12" t="s">
        <v>228</v>
      </c>
      <c r="D13" s="33" t="s">
        <v>227</v>
      </c>
      <c r="E13" s="8">
        <v>1574</v>
      </c>
      <c r="F13" s="8">
        <v>1142</v>
      </c>
      <c r="G13" s="8">
        <v>550</v>
      </c>
      <c r="H13" s="8">
        <v>419</v>
      </c>
      <c r="I13" s="8">
        <v>63</v>
      </c>
      <c r="J13" s="8">
        <v>109</v>
      </c>
      <c r="K13" s="8">
        <v>433</v>
      </c>
      <c r="L13" s="19">
        <f t="shared" si="0"/>
        <v>-1</v>
      </c>
      <c r="M13" s="19">
        <f t="shared" si="1"/>
        <v>1</v>
      </c>
    </row>
    <row r="14" spans="1:13" ht="24.75" customHeight="1">
      <c r="A14" s="12">
        <v>1399</v>
      </c>
      <c r="B14" s="12">
        <v>3</v>
      </c>
      <c r="C14" s="12" t="s">
        <v>229</v>
      </c>
      <c r="D14" s="33" t="s">
        <v>230</v>
      </c>
      <c r="E14" s="8">
        <v>7290</v>
      </c>
      <c r="F14" s="8">
        <v>5346</v>
      </c>
      <c r="G14" s="8">
        <v>2849</v>
      </c>
      <c r="H14" s="8">
        <v>1649</v>
      </c>
      <c r="I14" s="8">
        <v>289</v>
      </c>
      <c r="J14" s="8">
        <v>559</v>
      </c>
      <c r="K14" s="8">
        <v>1944</v>
      </c>
      <c r="L14" s="19">
        <f t="shared" si="0"/>
        <v>0</v>
      </c>
      <c r="M14" s="19">
        <f t="shared" si="1"/>
        <v>0</v>
      </c>
    </row>
    <row r="15" spans="1:13" ht="24.75" customHeight="1">
      <c r="A15" s="12">
        <v>1399</v>
      </c>
      <c r="B15" s="12">
        <v>4</v>
      </c>
      <c r="C15" s="12" t="s">
        <v>231</v>
      </c>
      <c r="D15" s="33" t="s">
        <v>230</v>
      </c>
      <c r="E15" s="8">
        <v>7290</v>
      </c>
      <c r="F15" s="8">
        <v>5346</v>
      </c>
      <c r="G15" s="8">
        <v>2849</v>
      </c>
      <c r="H15" s="8">
        <v>1649</v>
      </c>
      <c r="I15" s="8">
        <v>289</v>
      </c>
      <c r="J15" s="8">
        <v>559</v>
      </c>
      <c r="K15" s="8">
        <v>1944</v>
      </c>
      <c r="L15" s="19">
        <f t="shared" si="0"/>
        <v>0</v>
      </c>
      <c r="M15" s="19">
        <f t="shared" si="1"/>
        <v>0</v>
      </c>
    </row>
    <row r="16" spans="1:13" ht="24.75" customHeight="1">
      <c r="A16" s="12">
        <v>1399</v>
      </c>
      <c r="B16" s="12">
        <v>3</v>
      </c>
      <c r="C16" s="12" t="s">
        <v>232</v>
      </c>
      <c r="D16" s="33" t="s">
        <v>233</v>
      </c>
      <c r="E16" s="8">
        <v>12331</v>
      </c>
      <c r="F16" s="8">
        <v>8955</v>
      </c>
      <c r="G16" s="8">
        <v>4704</v>
      </c>
      <c r="H16" s="8">
        <v>2922</v>
      </c>
      <c r="I16" s="8">
        <v>534</v>
      </c>
      <c r="J16" s="8">
        <v>795</v>
      </c>
      <c r="K16" s="8">
        <v>3376</v>
      </c>
      <c r="L16" s="19">
        <f t="shared" si="0"/>
        <v>0</v>
      </c>
      <c r="M16" s="19">
        <f t="shared" si="1"/>
        <v>0</v>
      </c>
    </row>
    <row r="17" spans="1:13" ht="24.75" customHeight="1">
      <c r="A17" s="12">
        <v>1399</v>
      </c>
      <c r="B17" s="12">
        <v>4</v>
      </c>
      <c r="C17" s="12" t="s">
        <v>234</v>
      </c>
      <c r="D17" s="33" t="s">
        <v>235</v>
      </c>
      <c r="E17" s="8">
        <v>11544</v>
      </c>
      <c r="F17" s="8">
        <v>8340</v>
      </c>
      <c r="G17" s="8">
        <v>4323</v>
      </c>
      <c r="H17" s="8">
        <v>2765</v>
      </c>
      <c r="I17" s="8">
        <v>508</v>
      </c>
      <c r="J17" s="8">
        <v>743</v>
      </c>
      <c r="K17" s="8">
        <v>3204</v>
      </c>
      <c r="L17" s="19">
        <f t="shared" si="0"/>
        <v>0</v>
      </c>
      <c r="M17" s="19">
        <f t="shared" si="1"/>
        <v>1</v>
      </c>
    </row>
    <row r="18" spans="1:13" ht="24.75" customHeight="1">
      <c r="A18" s="12">
        <v>1399</v>
      </c>
      <c r="B18" s="12">
        <v>4</v>
      </c>
      <c r="C18" s="12" t="s">
        <v>236</v>
      </c>
      <c r="D18" s="33" t="s">
        <v>237</v>
      </c>
      <c r="E18" s="8">
        <v>787</v>
      </c>
      <c r="F18" s="8">
        <v>615</v>
      </c>
      <c r="G18" s="8">
        <v>381</v>
      </c>
      <c r="H18" s="8">
        <v>156</v>
      </c>
      <c r="I18" s="8">
        <v>26</v>
      </c>
      <c r="J18" s="8">
        <v>52</v>
      </c>
      <c r="K18" s="8">
        <v>172</v>
      </c>
      <c r="L18" s="19">
        <f t="shared" si="0"/>
        <v>0</v>
      </c>
      <c r="M18" s="19">
        <f t="shared" si="1"/>
        <v>0</v>
      </c>
    </row>
    <row r="19" spans="1:13" ht="24.75" customHeight="1">
      <c r="A19" s="12">
        <v>1399</v>
      </c>
      <c r="B19" s="12">
        <v>3</v>
      </c>
      <c r="C19" s="12" t="s">
        <v>238</v>
      </c>
      <c r="D19" s="33" t="s">
        <v>239</v>
      </c>
      <c r="E19" s="8">
        <v>35000</v>
      </c>
      <c r="F19" s="8">
        <v>26818</v>
      </c>
      <c r="G19" s="8">
        <v>15186</v>
      </c>
      <c r="H19" s="8">
        <v>9335</v>
      </c>
      <c r="I19" s="8">
        <v>1042</v>
      </c>
      <c r="J19" s="8">
        <v>1255</v>
      </c>
      <c r="K19" s="8">
        <v>8182</v>
      </c>
      <c r="L19" s="19">
        <f t="shared" si="0"/>
        <v>0</v>
      </c>
      <c r="M19" s="19">
        <f t="shared" si="1"/>
        <v>0</v>
      </c>
    </row>
    <row r="20" spans="1:13" ht="24.75" customHeight="1">
      <c r="A20" s="12">
        <v>1399</v>
      </c>
      <c r="B20" s="12">
        <v>4</v>
      </c>
      <c r="C20" s="12" t="s">
        <v>240</v>
      </c>
      <c r="D20" s="33" t="s">
        <v>241</v>
      </c>
      <c r="E20" s="8">
        <v>13249</v>
      </c>
      <c r="F20" s="8">
        <v>9863</v>
      </c>
      <c r="G20" s="8">
        <v>4988</v>
      </c>
      <c r="H20" s="8">
        <v>4532</v>
      </c>
      <c r="I20" s="8">
        <v>176</v>
      </c>
      <c r="J20" s="8">
        <v>167</v>
      </c>
      <c r="K20" s="8">
        <v>3386</v>
      </c>
      <c r="L20" s="19">
        <f t="shared" si="0"/>
        <v>0</v>
      </c>
      <c r="M20" s="19">
        <f t="shared" si="1"/>
        <v>0</v>
      </c>
    </row>
    <row r="21" spans="1:13" ht="24.75" customHeight="1">
      <c r="A21" s="12">
        <v>1399</v>
      </c>
      <c r="B21" s="12">
        <v>4</v>
      </c>
      <c r="C21" s="12" t="s">
        <v>242</v>
      </c>
      <c r="D21" s="33" t="s">
        <v>243</v>
      </c>
      <c r="E21" s="8">
        <v>2757</v>
      </c>
      <c r="F21" s="8">
        <v>2280</v>
      </c>
      <c r="G21" s="8">
        <v>1516</v>
      </c>
      <c r="H21" s="8">
        <v>554</v>
      </c>
      <c r="I21" s="8">
        <v>74</v>
      </c>
      <c r="J21" s="8">
        <v>136</v>
      </c>
      <c r="K21" s="8">
        <v>477</v>
      </c>
      <c r="L21" s="19">
        <f t="shared" si="0"/>
        <v>0</v>
      </c>
      <c r="M21" s="19">
        <f t="shared" si="1"/>
        <v>0</v>
      </c>
    </row>
    <row r="22" spans="1:13" ht="24.75" customHeight="1">
      <c r="A22" s="12">
        <v>1399</v>
      </c>
      <c r="B22" s="12">
        <v>4</v>
      </c>
      <c r="C22" s="12" t="s">
        <v>244</v>
      </c>
      <c r="D22" s="33" t="s">
        <v>245</v>
      </c>
      <c r="E22" s="8">
        <v>4427</v>
      </c>
      <c r="F22" s="8">
        <v>3446</v>
      </c>
      <c r="G22" s="8">
        <v>1979</v>
      </c>
      <c r="H22" s="8">
        <v>1249</v>
      </c>
      <c r="I22" s="8">
        <v>84</v>
      </c>
      <c r="J22" s="8">
        <v>134</v>
      </c>
      <c r="K22" s="8">
        <v>981</v>
      </c>
      <c r="L22" s="19">
        <f t="shared" si="0"/>
        <v>0</v>
      </c>
      <c r="M22" s="19">
        <f t="shared" si="1"/>
        <v>0</v>
      </c>
    </row>
    <row r="23" spans="1:13" ht="24.75" customHeight="1">
      <c r="A23" s="12">
        <v>1399</v>
      </c>
      <c r="B23" s="12">
        <v>4</v>
      </c>
      <c r="C23" s="12" t="s">
        <v>246</v>
      </c>
      <c r="D23" s="33" t="s">
        <v>247</v>
      </c>
      <c r="E23" s="8">
        <v>1025</v>
      </c>
      <c r="F23" s="8">
        <v>820</v>
      </c>
      <c r="G23" s="8">
        <v>382</v>
      </c>
      <c r="H23" s="8">
        <v>352</v>
      </c>
      <c r="I23" s="8">
        <v>24</v>
      </c>
      <c r="J23" s="8">
        <v>61</v>
      </c>
      <c r="K23" s="8">
        <v>205</v>
      </c>
      <c r="L23" s="19">
        <f t="shared" si="0"/>
        <v>0</v>
      </c>
      <c r="M23" s="19">
        <f t="shared" si="1"/>
        <v>1</v>
      </c>
    </row>
    <row r="24" spans="1:13" ht="24.75" customHeight="1">
      <c r="A24" s="12">
        <v>1399</v>
      </c>
      <c r="B24" s="12">
        <v>4</v>
      </c>
      <c r="C24" s="12" t="s">
        <v>248</v>
      </c>
      <c r="D24" s="33" t="s">
        <v>249</v>
      </c>
      <c r="E24" s="8">
        <v>1319</v>
      </c>
      <c r="F24" s="8">
        <v>1038</v>
      </c>
      <c r="G24" s="8">
        <v>565</v>
      </c>
      <c r="H24" s="8">
        <v>304</v>
      </c>
      <c r="I24" s="8">
        <v>69</v>
      </c>
      <c r="J24" s="8">
        <v>100</v>
      </c>
      <c r="K24" s="8">
        <v>282</v>
      </c>
      <c r="L24" s="19">
        <f t="shared" si="0"/>
        <v>-1</v>
      </c>
      <c r="M24" s="19">
        <f t="shared" si="1"/>
        <v>0</v>
      </c>
    </row>
    <row r="25" spans="1:13" ht="24.75" customHeight="1">
      <c r="A25" s="12">
        <v>1399</v>
      </c>
      <c r="B25" s="12">
        <v>4</v>
      </c>
      <c r="C25" s="12" t="s">
        <v>250</v>
      </c>
      <c r="D25" s="33" t="s">
        <v>251</v>
      </c>
      <c r="E25" s="8">
        <v>12222</v>
      </c>
      <c r="F25" s="8">
        <v>9371</v>
      </c>
      <c r="G25" s="8">
        <v>5756</v>
      </c>
      <c r="H25" s="8">
        <v>2344</v>
      </c>
      <c r="I25" s="8">
        <v>614</v>
      </c>
      <c r="J25" s="8">
        <v>657</v>
      </c>
      <c r="K25" s="8">
        <v>2851</v>
      </c>
      <c r="L25" s="19">
        <f t="shared" si="0"/>
        <v>0</v>
      </c>
      <c r="M25" s="19">
        <f t="shared" si="1"/>
        <v>0</v>
      </c>
    </row>
    <row r="26" spans="1:13" ht="24.75" customHeight="1">
      <c r="A26" s="12">
        <v>1399</v>
      </c>
      <c r="B26" s="12">
        <v>3</v>
      </c>
      <c r="C26" s="12" t="s">
        <v>252</v>
      </c>
      <c r="D26" s="33" t="s">
        <v>253</v>
      </c>
      <c r="E26" s="8">
        <v>7475</v>
      </c>
      <c r="F26" s="8">
        <v>5190</v>
      </c>
      <c r="G26" s="8">
        <v>2770</v>
      </c>
      <c r="H26" s="8">
        <v>1533</v>
      </c>
      <c r="I26" s="8">
        <v>349</v>
      </c>
      <c r="J26" s="8">
        <v>537</v>
      </c>
      <c r="K26" s="8">
        <v>2286</v>
      </c>
      <c r="L26" s="19">
        <f t="shared" si="0"/>
        <v>-1</v>
      </c>
      <c r="M26" s="19">
        <f t="shared" si="1"/>
        <v>1</v>
      </c>
    </row>
    <row r="27" spans="1:13" ht="24.75" customHeight="1">
      <c r="A27" s="12">
        <v>1399</v>
      </c>
      <c r="B27" s="12">
        <v>4</v>
      </c>
      <c r="C27" s="12" t="s">
        <v>254</v>
      </c>
      <c r="D27" s="33" t="s">
        <v>253</v>
      </c>
      <c r="E27" s="8">
        <v>7475</v>
      </c>
      <c r="F27" s="8">
        <v>5190</v>
      </c>
      <c r="G27" s="8">
        <v>2770</v>
      </c>
      <c r="H27" s="8">
        <v>1533</v>
      </c>
      <c r="I27" s="8">
        <v>349</v>
      </c>
      <c r="J27" s="8">
        <v>537</v>
      </c>
      <c r="K27" s="8">
        <v>2286</v>
      </c>
      <c r="L27" s="19">
        <f t="shared" si="0"/>
        <v>-1</v>
      </c>
      <c r="M27" s="19">
        <f t="shared" si="1"/>
        <v>1</v>
      </c>
    </row>
    <row r="28" spans="1:13" ht="24.75" customHeight="1">
      <c r="A28" s="12">
        <v>1399</v>
      </c>
      <c r="B28" s="12">
        <v>2</v>
      </c>
      <c r="C28" s="12" t="s">
        <v>255</v>
      </c>
      <c r="D28" s="33" t="s">
        <v>256</v>
      </c>
      <c r="E28" s="8">
        <v>2651</v>
      </c>
      <c r="F28" s="8">
        <v>1981</v>
      </c>
      <c r="G28" s="8">
        <v>891</v>
      </c>
      <c r="H28" s="8">
        <v>673</v>
      </c>
      <c r="I28" s="8">
        <v>167</v>
      </c>
      <c r="J28" s="8">
        <v>250</v>
      </c>
      <c r="K28" s="8">
        <v>670</v>
      </c>
      <c r="L28" s="19">
        <f t="shared" si="0"/>
        <v>0</v>
      </c>
      <c r="M28" s="19">
        <f t="shared" si="1"/>
        <v>0</v>
      </c>
    </row>
    <row r="29" spans="1:13" ht="24.75" customHeight="1">
      <c r="A29" s="12">
        <v>1399</v>
      </c>
      <c r="B29" s="12">
        <v>3</v>
      </c>
      <c r="C29" s="12" t="s">
        <v>257</v>
      </c>
      <c r="D29" s="33" t="s">
        <v>256</v>
      </c>
      <c r="E29" s="8">
        <v>2651</v>
      </c>
      <c r="F29" s="8">
        <v>1981</v>
      </c>
      <c r="G29" s="8">
        <v>891</v>
      </c>
      <c r="H29" s="8">
        <v>673</v>
      </c>
      <c r="I29" s="8">
        <v>167</v>
      </c>
      <c r="J29" s="8">
        <v>250</v>
      </c>
      <c r="K29" s="8">
        <v>670</v>
      </c>
      <c r="L29" s="19">
        <f t="shared" si="0"/>
        <v>0</v>
      </c>
      <c r="M29" s="19">
        <f t="shared" si="1"/>
        <v>0</v>
      </c>
    </row>
    <row r="30" spans="1:13" ht="24.75" customHeight="1">
      <c r="A30" s="12">
        <v>1399</v>
      </c>
      <c r="B30" s="12">
        <v>4</v>
      </c>
      <c r="C30" s="12" t="s">
        <v>258</v>
      </c>
      <c r="D30" s="33" t="s">
        <v>259</v>
      </c>
      <c r="E30" s="8">
        <v>194</v>
      </c>
      <c r="F30" s="8">
        <v>140</v>
      </c>
      <c r="G30" s="8">
        <v>69</v>
      </c>
      <c r="H30" s="8">
        <v>42</v>
      </c>
      <c r="I30" s="8">
        <v>7</v>
      </c>
      <c r="J30" s="8">
        <v>23</v>
      </c>
      <c r="K30" s="8">
        <v>54</v>
      </c>
      <c r="L30" s="19">
        <f t="shared" si="0"/>
        <v>0</v>
      </c>
      <c r="M30" s="19">
        <f t="shared" si="1"/>
        <v>-1</v>
      </c>
    </row>
    <row r="31" spans="1:13" ht="24.75" customHeight="1">
      <c r="A31" s="12">
        <v>1399</v>
      </c>
      <c r="B31" s="12">
        <v>4</v>
      </c>
      <c r="C31" s="12" t="s">
        <v>260</v>
      </c>
      <c r="D31" s="33" t="s">
        <v>261</v>
      </c>
      <c r="E31" s="8">
        <v>161</v>
      </c>
      <c r="F31" s="8">
        <v>131</v>
      </c>
      <c r="G31" s="8">
        <v>62</v>
      </c>
      <c r="H31" s="8">
        <v>29</v>
      </c>
      <c r="I31" s="8">
        <v>21</v>
      </c>
      <c r="J31" s="8">
        <v>19</v>
      </c>
      <c r="K31" s="8">
        <v>30</v>
      </c>
      <c r="L31" s="19">
        <f t="shared" si="0"/>
        <v>0</v>
      </c>
      <c r="M31" s="19">
        <f t="shared" si="1"/>
        <v>0</v>
      </c>
    </row>
    <row r="32" spans="1:13" ht="24.75" customHeight="1">
      <c r="A32" s="12">
        <v>1399</v>
      </c>
      <c r="B32" s="12">
        <v>4</v>
      </c>
      <c r="C32" s="12" t="s">
        <v>262</v>
      </c>
      <c r="D32" s="33" t="s">
        <v>263</v>
      </c>
      <c r="E32" s="8">
        <v>2296</v>
      </c>
      <c r="F32" s="8">
        <v>1710</v>
      </c>
      <c r="G32" s="8">
        <v>760</v>
      </c>
      <c r="H32" s="8">
        <v>602</v>
      </c>
      <c r="I32" s="8">
        <v>139</v>
      </c>
      <c r="J32" s="8">
        <v>209</v>
      </c>
      <c r="K32" s="8">
        <v>586</v>
      </c>
      <c r="L32" s="19">
        <f t="shared" si="0"/>
        <v>0</v>
      </c>
      <c r="M32" s="19">
        <f t="shared" si="1"/>
        <v>0</v>
      </c>
    </row>
    <row r="33" spans="1:13" ht="24.75" customHeight="1">
      <c r="A33" s="12">
        <v>1399</v>
      </c>
      <c r="B33" s="12">
        <v>2</v>
      </c>
      <c r="C33" s="12" t="s">
        <v>264</v>
      </c>
      <c r="D33" s="33" t="s">
        <v>265</v>
      </c>
      <c r="E33" s="8">
        <v>137</v>
      </c>
      <c r="F33" s="8">
        <v>104</v>
      </c>
      <c r="G33" s="8">
        <v>65</v>
      </c>
      <c r="H33" s="8">
        <v>32</v>
      </c>
      <c r="I33" s="8">
        <v>1</v>
      </c>
      <c r="J33" s="8">
        <v>6</v>
      </c>
      <c r="K33" s="8">
        <v>33</v>
      </c>
      <c r="L33" s="19">
        <f t="shared" si="0"/>
        <v>0</v>
      </c>
      <c r="M33" s="19">
        <f t="shared" si="1"/>
        <v>0</v>
      </c>
    </row>
    <row r="34" spans="1:13" ht="24.75" customHeight="1">
      <c r="A34" s="12">
        <v>1399</v>
      </c>
      <c r="B34" s="12">
        <v>3</v>
      </c>
      <c r="C34" s="12" t="s">
        <v>266</v>
      </c>
      <c r="D34" s="33" t="s">
        <v>267</v>
      </c>
      <c r="E34" s="8">
        <v>137</v>
      </c>
      <c r="F34" s="8">
        <v>104</v>
      </c>
      <c r="G34" s="8">
        <v>65</v>
      </c>
      <c r="H34" s="8">
        <v>32</v>
      </c>
      <c r="I34" s="8">
        <v>1</v>
      </c>
      <c r="J34" s="8">
        <v>6</v>
      </c>
      <c r="K34" s="8">
        <v>33</v>
      </c>
      <c r="L34" s="19">
        <f t="shared" si="0"/>
        <v>0</v>
      </c>
      <c r="M34" s="19">
        <f t="shared" si="1"/>
        <v>0</v>
      </c>
    </row>
    <row r="35" spans="1:13" ht="24.75" customHeight="1">
      <c r="A35" s="12">
        <v>1399</v>
      </c>
      <c r="B35" s="12">
        <v>4</v>
      </c>
      <c r="C35" s="12" t="s">
        <v>268</v>
      </c>
      <c r="D35" s="33" t="s">
        <v>269</v>
      </c>
      <c r="E35" s="8">
        <v>137</v>
      </c>
      <c r="F35" s="8">
        <v>104</v>
      </c>
      <c r="G35" s="8">
        <v>65</v>
      </c>
      <c r="H35" s="8">
        <v>32</v>
      </c>
      <c r="I35" s="8">
        <v>1</v>
      </c>
      <c r="J35" s="8">
        <v>6</v>
      </c>
      <c r="K35" s="8">
        <v>33</v>
      </c>
      <c r="L35" s="19">
        <f t="shared" si="0"/>
        <v>0</v>
      </c>
      <c r="M35" s="19">
        <f t="shared" si="1"/>
        <v>0</v>
      </c>
    </row>
    <row r="36" spans="1:13" ht="24.75" customHeight="1">
      <c r="A36" s="12">
        <v>1399</v>
      </c>
      <c r="B36" s="12">
        <v>2</v>
      </c>
      <c r="C36" s="12" t="s">
        <v>270</v>
      </c>
      <c r="D36" s="33" t="s">
        <v>271</v>
      </c>
      <c r="E36" s="8">
        <v>28512</v>
      </c>
      <c r="F36" s="8">
        <v>22797</v>
      </c>
      <c r="G36" s="8">
        <v>11243</v>
      </c>
      <c r="H36" s="8">
        <v>9548</v>
      </c>
      <c r="I36" s="8">
        <v>864</v>
      </c>
      <c r="J36" s="8">
        <v>1142</v>
      </c>
      <c r="K36" s="8">
        <v>5715</v>
      </c>
      <c r="L36" s="19">
        <f t="shared" si="0"/>
        <v>0</v>
      </c>
      <c r="M36" s="19">
        <f t="shared" si="1"/>
        <v>0</v>
      </c>
    </row>
    <row r="37" spans="1:13" ht="24.75" customHeight="1">
      <c r="A37" s="12">
        <v>1399</v>
      </c>
      <c r="B37" s="12">
        <v>3</v>
      </c>
      <c r="C37" s="12" t="s">
        <v>272</v>
      </c>
      <c r="D37" s="33" t="s">
        <v>273</v>
      </c>
      <c r="E37" s="8">
        <v>14307</v>
      </c>
      <c r="F37" s="8">
        <v>11830</v>
      </c>
      <c r="G37" s="8">
        <v>6022</v>
      </c>
      <c r="H37" s="8">
        <v>4499</v>
      </c>
      <c r="I37" s="8">
        <v>558</v>
      </c>
      <c r="J37" s="8">
        <v>751</v>
      </c>
      <c r="K37" s="8">
        <v>2477</v>
      </c>
      <c r="L37" s="19">
        <f t="shared" si="0"/>
        <v>0</v>
      </c>
      <c r="M37" s="19">
        <f t="shared" si="1"/>
        <v>0</v>
      </c>
    </row>
    <row r="38" spans="1:13" ht="24.75" customHeight="1">
      <c r="A38" s="12">
        <v>1399</v>
      </c>
      <c r="B38" s="12">
        <v>4</v>
      </c>
      <c r="C38" s="12" t="s">
        <v>274</v>
      </c>
      <c r="D38" s="33" t="s">
        <v>275</v>
      </c>
      <c r="E38" s="8">
        <v>5080</v>
      </c>
      <c r="F38" s="8">
        <v>4068</v>
      </c>
      <c r="G38" s="8">
        <v>2221</v>
      </c>
      <c r="H38" s="8">
        <v>1480</v>
      </c>
      <c r="I38" s="8">
        <v>185</v>
      </c>
      <c r="J38" s="8">
        <v>183</v>
      </c>
      <c r="K38" s="8">
        <v>1012</v>
      </c>
      <c r="L38" s="19">
        <f t="shared" si="0"/>
        <v>0</v>
      </c>
      <c r="M38" s="19">
        <f t="shared" si="1"/>
        <v>-1</v>
      </c>
    </row>
    <row r="39" spans="1:13" ht="24.75" customHeight="1">
      <c r="A39" s="12">
        <v>1399</v>
      </c>
      <c r="B39" s="12">
        <v>4</v>
      </c>
      <c r="C39" s="12" t="s">
        <v>276</v>
      </c>
      <c r="D39" s="33" t="s">
        <v>277</v>
      </c>
      <c r="E39" s="8">
        <v>6752</v>
      </c>
      <c r="F39" s="8">
        <v>5647</v>
      </c>
      <c r="G39" s="8">
        <v>2478</v>
      </c>
      <c r="H39" s="8">
        <v>2413</v>
      </c>
      <c r="I39" s="8">
        <v>289</v>
      </c>
      <c r="J39" s="8">
        <v>467</v>
      </c>
      <c r="K39" s="8">
        <v>1105</v>
      </c>
      <c r="L39" s="19">
        <f t="shared" si="0"/>
        <v>0</v>
      </c>
      <c r="M39" s="19">
        <f t="shared" si="1"/>
        <v>0</v>
      </c>
    </row>
    <row r="40" spans="1:13" ht="24.75" customHeight="1">
      <c r="A40" s="12">
        <v>1399</v>
      </c>
      <c r="B40" s="12">
        <v>4</v>
      </c>
      <c r="C40" s="12" t="s">
        <v>278</v>
      </c>
      <c r="D40" s="33" t="s">
        <v>279</v>
      </c>
      <c r="E40" s="8">
        <v>2475</v>
      </c>
      <c r="F40" s="8">
        <v>2115</v>
      </c>
      <c r="G40" s="8">
        <v>1323</v>
      </c>
      <c r="H40" s="8">
        <v>606</v>
      </c>
      <c r="I40" s="8">
        <v>84</v>
      </c>
      <c r="J40" s="8">
        <v>101</v>
      </c>
      <c r="K40" s="8">
        <v>360</v>
      </c>
      <c r="L40" s="19">
        <f t="shared" si="0"/>
        <v>0</v>
      </c>
      <c r="M40" s="19">
        <f t="shared" si="1"/>
        <v>1</v>
      </c>
    </row>
    <row r="41" spans="1:13" ht="24.75" customHeight="1">
      <c r="A41" s="12">
        <v>1399</v>
      </c>
      <c r="B41" s="12">
        <v>3</v>
      </c>
      <c r="C41" s="12" t="s">
        <v>280</v>
      </c>
      <c r="D41" s="33" t="s">
        <v>281</v>
      </c>
      <c r="E41" s="8">
        <v>14206</v>
      </c>
      <c r="F41" s="8">
        <v>10967</v>
      </c>
      <c r="G41" s="8">
        <v>5221</v>
      </c>
      <c r="H41" s="8">
        <v>5049</v>
      </c>
      <c r="I41" s="8">
        <v>306</v>
      </c>
      <c r="J41" s="8">
        <v>392</v>
      </c>
      <c r="K41" s="8">
        <v>3238</v>
      </c>
      <c r="L41" s="19">
        <f t="shared" si="0"/>
        <v>1</v>
      </c>
      <c r="M41" s="19">
        <f t="shared" si="1"/>
        <v>-1</v>
      </c>
    </row>
    <row r="42" spans="1:13" ht="24.75" customHeight="1">
      <c r="A42" s="12">
        <v>1399</v>
      </c>
      <c r="B42" s="12">
        <v>4</v>
      </c>
      <c r="C42" s="12" t="s">
        <v>282</v>
      </c>
      <c r="D42" s="33" t="s">
        <v>283</v>
      </c>
      <c r="E42" s="8">
        <v>188</v>
      </c>
      <c r="F42" s="8">
        <v>169</v>
      </c>
      <c r="G42" s="8">
        <v>87</v>
      </c>
      <c r="H42" s="8">
        <v>71</v>
      </c>
      <c r="I42" s="8">
        <v>0</v>
      </c>
      <c r="J42" s="8">
        <v>11</v>
      </c>
      <c r="K42" s="8">
        <v>19</v>
      </c>
      <c r="L42" s="19">
        <f t="shared" si="0"/>
        <v>0</v>
      </c>
      <c r="M42" s="19">
        <f t="shared" si="1"/>
        <v>0</v>
      </c>
    </row>
    <row r="43" spans="1:13" ht="24.75" customHeight="1">
      <c r="A43" s="12">
        <v>1399</v>
      </c>
      <c r="B43" s="12">
        <v>4</v>
      </c>
      <c r="C43" s="12" t="s">
        <v>284</v>
      </c>
      <c r="D43" s="33" t="s">
        <v>285</v>
      </c>
      <c r="E43" s="8">
        <v>2824</v>
      </c>
      <c r="F43" s="8">
        <v>2221</v>
      </c>
      <c r="G43" s="8">
        <v>1437</v>
      </c>
      <c r="H43" s="8">
        <v>681</v>
      </c>
      <c r="I43" s="8">
        <v>54</v>
      </c>
      <c r="J43" s="8">
        <v>50</v>
      </c>
      <c r="K43" s="8">
        <v>602</v>
      </c>
      <c r="L43" s="19">
        <f t="shared" si="0"/>
        <v>1</v>
      </c>
      <c r="M43" s="19">
        <f t="shared" si="1"/>
        <v>-1</v>
      </c>
    </row>
    <row r="44" spans="1:13" ht="24.75" customHeight="1">
      <c r="A44" s="12">
        <v>1399</v>
      </c>
      <c r="B44" s="12">
        <v>4</v>
      </c>
      <c r="C44" s="12" t="s">
        <v>286</v>
      </c>
      <c r="D44" s="33" t="s">
        <v>287</v>
      </c>
      <c r="E44" s="8">
        <v>9054</v>
      </c>
      <c r="F44" s="8">
        <v>6860</v>
      </c>
      <c r="G44" s="8">
        <v>2854</v>
      </c>
      <c r="H44" s="8">
        <v>3652</v>
      </c>
      <c r="I44" s="8">
        <v>164</v>
      </c>
      <c r="J44" s="8">
        <v>189</v>
      </c>
      <c r="K44" s="8">
        <v>2194</v>
      </c>
      <c r="L44" s="19">
        <f t="shared" si="0"/>
        <v>0</v>
      </c>
      <c r="M44" s="19">
        <f t="shared" si="1"/>
        <v>1</v>
      </c>
    </row>
    <row r="45" spans="1:13" ht="24.75" customHeight="1">
      <c r="A45" s="12">
        <v>1399</v>
      </c>
      <c r="B45" s="12">
        <v>4</v>
      </c>
      <c r="C45" s="12" t="s">
        <v>288</v>
      </c>
      <c r="D45" s="33" t="s">
        <v>289</v>
      </c>
      <c r="E45" s="8">
        <v>209</v>
      </c>
      <c r="F45" s="8">
        <v>170</v>
      </c>
      <c r="G45" s="8">
        <v>69</v>
      </c>
      <c r="H45" s="8">
        <v>75</v>
      </c>
      <c r="I45" s="8">
        <v>19</v>
      </c>
      <c r="J45" s="8">
        <v>7</v>
      </c>
      <c r="K45" s="8">
        <v>39</v>
      </c>
      <c r="L45" s="19">
        <f t="shared" si="0"/>
        <v>0</v>
      </c>
      <c r="M45" s="19">
        <f t="shared" si="1"/>
        <v>0</v>
      </c>
    </row>
    <row r="46" spans="1:13" ht="24.75" customHeight="1">
      <c r="A46" s="12">
        <v>1399</v>
      </c>
      <c r="B46" s="12">
        <v>4</v>
      </c>
      <c r="C46" s="12" t="s">
        <v>290</v>
      </c>
      <c r="D46" s="33" t="s">
        <v>291</v>
      </c>
      <c r="E46" s="8">
        <v>1931</v>
      </c>
      <c r="F46" s="8">
        <v>1547</v>
      </c>
      <c r="G46" s="8">
        <v>774</v>
      </c>
      <c r="H46" s="8">
        <v>570</v>
      </c>
      <c r="I46" s="8">
        <v>69</v>
      </c>
      <c r="J46" s="8">
        <v>135</v>
      </c>
      <c r="K46" s="8">
        <v>384</v>
      </c>
      <c r="L46" s="19">
        <f t="shared" si="0"/>
        <v>0</v>
      </c>
      <c r="M46" s="19">
        <f t="shared" si="1"/>
        <v>-1</v>
      </c>
    </row>
    <row r="47" spans="1:13" ht="24.75" customHeight="1">
      <c r="A47" s="12">
        <v>1399</v>
      </c>
      <c r="B47" s="12">
        <v>2</v>
      </c>
      <c r="C47" s="12" t="s">
        <v>292</v>
      </c>
      <c r="D47" s="33" t="s">
        <v>293</v>
      </c>
      <c r="E47" s="8">
        <v>7245</v>
      </c>
      <c r="F47" s="8">
        <v>6087</v>
      </c>
      <c r="G47" s="8">
        <v>2685</v>
      </c>
      <c r="H47" s="8">
        <v>3229</v>
      </c>
      <c r="I47" s="8">
        <v>99</v>
      </c>
      <c r="J47" s="8">
        <v>74</v>
      </c>
      <c r="K47" s="8">
        <v>1158</v>
      </c>
      <c r="L47" s="19">
        <f t="shared" si="0"/>
        <v>0</v>
      </c>
      <c r="M47" s="19">
        <f t="shared" si="1"/>
        <v>0</v>
      </c>
    </row>
    <row r="48" spans="1:13" ht="24.75" customHeight="1">
      <c r="A48" s="12">
        <v>1399</v>
      </c>
      <c r="B48" s="12">
        <v>3</v>
      </c>
      <c r="C48" s="12" t="s">
        <v>294</v>
      </c>
      <c r="D48" s="33" t="s">
        <v>295</v>
      </c>
      <c r="E48" s="8">
        <v>6538</v>
      </c>
      <c r="F48" s="8">
        <v>5447</v>
      </c>
      <c r="G48" s="8">
        <v>2407</v>
      </c>
      <c r="H48" s="8">
        <v>2887</v>
      </c>
      <c r="I48" s="8">
        <v>85</v>
      </c>
      <c r="J48" s="8">
        <v>68</v>
      </c>
      <c r="K48" s="8">
        <v>1092</v>
      </c>
      <c r="L48" s="19">
        <f t="shared" si="0"/>
        <v>-1</v>
      </c>
      <c r="M48" s="19">
        <f t="shared" si="1"/>
        <v>0</v>
      </c>
    </row>
    <row r="49" spans="1:13" ht="24.75" customHeight="1">
      <c r="A49" s="12">
        <v>1399</v>
      </c>
      <c r="B49" s="12">
        <v>4</v>
      </c>
      <c r="C49" s="12" t="s">
        <v>296</v>
      </c>
      <c r="D49" s="33" t="s">
        <v>295</v>
      </c>
      <c r="E49" s="8">
        <v>6538</v>
      </c>
      <c r="F49" s="8">
        <v>5447</v>
      </c>
      <c r="G49" s="8">
        <v>2407</v>
      </c>
      <c r="H49" s="8">
        <v>2887</v>
      </c>
      <c r="I49" s="8">
        <v>85</v>
      </c>
      <c r="J49" s="8">
        <v>68</v>
      </c>
      <c r="K49" s="8">
        <v>1092</v>
      </c>
      <c r="L49" s="19">
        <f t="shared" si="0"/>
        <v>-1</v>
      </c>
      <c r="M49" s="19">
        <f t="shared" si="1"/>
        <v>0</v>
      </c>
    </row>
    <row r="50" spans="1:13" ht="24.75" customHeight="1">
      <c r="A50" s="12">
        <v>1399</v>
      </c>
      <c r="B50" s="12">
        <v>3</v>
      </c>
      <c r="C50" s="12" t="s">
        <v>297</v>
      </c>
      <c r="D50" s="33" t="s">
        <v>298</v>
      </c>
      <c r="E50" s="8">
        <v>707</v>
      </c>
      <c r="F50" s="8">
        <v>640</v>
      </c>
      <c r="G50" s="8">
        <v>278</v>
      </c>
      <c r="H50" s="8">
        <v>342</v>
      </c>
      <c r="I50" s="8">
        <v>15</v>
      </c>
      <c r="J50" s="8">
        <v>6</v>
      </c>
      <c r="K50" s="8">
        <v>67</v>
      </c>
      <c r="L50" s="19">
        <f t="shared" si="0"/>
        <v>0</v>
      </c>
      <c r="M50" s="19">
        <f t="shared" si="1"/>
        <v>-1</v>
      </c>
    </row>
    <row r="51" spans="1:13" ht="24.75" customHeight="1">
      <c r="A51" s="12">
        <v>1399</v>
      </c>
      <c r="B51" s="12">
        <v>4</v>
      </c>
      <c r="C51" s="12" t="s">
        <v>299</v>
      </c>
      <c r="D51" s="33" t="s">
        <v>298</v>
      </c>
      <c r="E51" s="8">
        <v>707</v>
      </c>
      <c r="F51" s="8">
        <v>640</v>
      </c>
      <c r="G51" s="8">
        <v>278</v>
      </c>
      <c r="H51" s="8">
        <v>342</v>
      </c>
      <c r="I51" s="8">
        <v>15</v>
      </c>
      <c r="J51" s="8">
        <v>6</v>
      </c>
      <c r="K51" s="8">
        <v>67</v>
      </c>
      <c r="L51" s="19">
        <f t="shared" si="0"/>
        <v>0</v>
      </c>
      <c r="M51" s="19">
        <f t="shared" si="1"/>
        <v>-1</v>
      </c>
    </row>
    <row r="52" spans="1:13" ht="24.75" customHeight="1">
      <c r="A52" s="12">
        <v>1399</v>
      </c>
      <c r="B52" s="12">
        <v>2</v>
      </c>
      <c r="C52" s="12" t="s">
        <v>300</v>
      </c>
      <c r="D52" s="33" t="s">
        <v>301</v>
      </c>
      <c r="E52" s="8">
        <v>5054</v>
      </c>
      <c r="F52" s="8">
        <v>4203</v>
      </c>
      <c r="G52" s="8">
        <v>2265</v>
      </c>
      <c r="H52" s="8">
        <v>1689</v>
      </c>
      <c r="I52" s="8">
        <v>120</v>
      </c>
      <c r="J52" s="8">
        <v>129</v>
      </c>
      <c r="K52" s="8">
        <v>851</v>
      </c>
      <c r="L52" s="19">
        <f t="shared" si="0"/>
        <v>0</v>
      </c>
      <c r="M52" s="19">
        <f t="shared" si="1"/>
        <v>0</v>
      </c>
    </row>
    <row r="53" spans="1:13" ht="24.75" customHeight="1">
      <c r="A53" s="12">
        <v>1399</v>
      </c>
      <c r="B53" s="12">
        <v>3</v>
      </c>
      <c r="C53" s="12" t="s">
        <v>302</v>
      </c>
      <c r="D53" s="33" t="s">
        <v>303</v>
      </c>
      <c r="E53" s="8">
        <v>2151</v>
      </c>
      <c r="F53" s="8">
        <v>1781</v>
      </c>
      <c r="G53" s="8">
        <v>959</v>
      </c>
      <c r="H53" s="8">
        <v>666</v>
      </c>
      <c r="I53" s="8">
        <v>52</v>
      </c>
      <c r="J53" s="8">
        <v>104</v>
      </c>
      <c r="K53" s="8">
        <v>369</v>
      </c>
      <c r="L53" s="19">
        <f t="shared" si="0"/>
        <v>1</v>
      </c>
      <c r="M53" s="19">
        <f t="shared" si="1"/>
        <v>0</v>
      </c>
    </row>
    <row r="54" spans="1:13" ht="24.75" customHeight="1">
      <c r="A54" s="12">
        <v>1399</v>
      </c>
      <c r="B54" s="12">
        <v>4</v>
      </c>
      <c r="C54" s="12" t="s">
        <v>304</v>
      </c>
      <c r="D54" s="33" t="s">
        <v>305</v>
      </c>
      <c r="E54" s="8">
        <v>1421</v>
      </c>
      <c r="F54" s="8">
        <v>1160</v>
      </c>
      <c r="G54" s="8">
        <v>561</v>
      </c>
      <c r="H54" s="8">
        <v>470</v>
      </c>
      <c r="I54" s="8">
        <v>45</v>
      </c>
      <c r="J54" s="8">
        <v>85</v>
      </c>
      <c r="K54" s="8">
        <v>261</v>
      </c>
      <c r="L54" s="19">
        <f t="shared" si="0"/>
        <v>0</v>
      </c>
      <c r="M54" s="19">
        <f t="shared" si="1"/>
        <v>-1</v>
      </c>
    </row>
    <row r="55" spans="1:13" ht="24.75" customHeight="1">
      <c r="A55" s="12">
        <v>1399</v>
      </c>
      <c r="B55" s="12">
        <v>4</v>
      </c>
      <c r="C55" s="12" t="s">
        <v>306</v>
      </c>
      <c r="D55" s="33" t="s">
        <v>307</v>
      </c>
      <c r="E55" s="8">
        <v>729</v>
      </c>
      <c r="F55" s="8">
        <v>621</v>
      </c>
      <c r="G55" s="8">
        <v>398</v>
      </c>
      <c r="H55" s="8">
        <v>196</v>
      </c>
      <c r="I55" s="8">
        <v>7</v>
      </c>
      <c r="J55" s="8">
        <v>20</v>
      </c>
      <c r="K55" s="8">
        <v>108</v>
      </c>
      <c r="L55" s="19">
        <f t="shared" si="0"/>
        <v>0</v>
      </c>
      <c r="M55" s="19">
        <f t="shared" si="1"/>
        <v>0</v>
      </c>
    </row>
    <row r="56" spans="1:13" ht="24.75" customHeight="1">
      <c r="A56" s="12">
        <v>1399</v>
      </c>
      <c r="B56" s="12">
        <v>3</v>
      </c>
      <c r="C56" s="12" t="s">
        <v>308</v>
      </c>
      <c r="D56" s="33" t="s">
        <v>309</v>
      </c>
      <c r="E56" s="8">
        <v>2903</v>
      </c>
      <c r="F56" s="8">
        <v>2421</v>
      </c>
      <c r="G56" s="8">
        <v>1306</v>
      </c>
      <c r="H56" s="8">
        <v>1023</v>
      </c>
      <c r="I56" s="8">
        <v>69</v>
      </c>
      <c r="J56" s="8">
        <v>24</v>
      </c>
      <c r="K56" s="8">
        <v>482</v>
      </c>
      <c r="L56" s="19">
        <f t="shared" si="0"/>
        <v>0</v>
      </c>
      <c r="M56" s="19">
        <f t="shared" si="1"/>
        <v>-1</v>
      </c>
    </row>
    <row r="57" spans="1:13" ht="24.75" customHeight="1">
      <c r="A57" s="12">
        <v>1399</v>
      </c>
      <c r="B57" s="12">
        <v>4</v>
      </c>
      <c r="C57" s="12" t="s">
        <v>310</v>
      </c>
      <c r="D57" s="33" t="s">
        <v>309</v>
      </c>
      <c r="E57" s="8">
        <v>2903</v>
      </c>
      <c r="F57" s="8">
        <v>2421</v>
      </c>
      <c r="G57" s="8">
        <v>1306</v>
      </c>
      <c r="H57" s="8">
        <v>1023</v>
      </c>
      <c r="I57" s="8">
        <v>69</v>
      </c>
      <c r="J57" s="8">
        <v>24</v>
      </c>
      <c r="K57" s="8">
        <v>482</v>
      </c>
      <c r="L57" s="19">
        <f t="shared" si="0"/>
        <v>0</v>
      </c>
      <c r="M57" s="19">
        <f t="shared" si="1"/>
        <v>-1</v>
      </c>
    </row>
    <row r="58" spans="1:13" ht="24.75" customHeight="1">
      <c r="A58" s="12">
        <v>1399</v>
      </c>
      <c r="B58" s="12">
        <v>2</v>
      </c>
      <c r="C58" s="12" t="s">
        <v>311</v>
      </c>
      <c r="D58" s="33" t="s">
        <v>312</v>
      </c>
      <c r="E58" s="8">
        <v>5640</v>
      </c>
      <c r="F58" s="8">
        <v>4501</v>
      </c>
      <c r="G58" s="8">
        <v>2343</v>
      </c>
      <c r="H58" s="8">
        <v>1824</v>
      </c>
      <c r="I58" s="8">
        <v>176</v>
      </c>
      <c r="J58" s="8">
        <v>159</v>
      </c>
      <c r="K58" s="8">
        <v>1139</v>
      </c>
      <c r="L58" s="19">
        <f t="shared" si="0"/>
        <v>0</v>
      </c>
      <c r="M58" s="19">
        <f t="shared" si="1"/>
        <v>-1</v>
      </c>
    </row>
    <row r="59" spans="1:13" ht="24.75" customHeight="1">
      <c r="A59" s="12">
        <v>1399</v>
      </c>
      <c r="B59" s="12">
        <v>3</v>
      </c>
      <c r="C59" s="12" t="s">
        <v>313</v>
      </c>
      <c r="D59" s="33" t="s">
        <v>314</v>
      </c>
      <c r="E59" s="8">
        <v>328</v>
      </c>
      <c r="F59" s="8">
        <v>245</v>
      </c>
      <c r="G59" s="8">
        <v>143</v>
      </c>
      <c r="H59" s="8">
        <v>82</v>
      </c>
      <c r="I59" s="8">
        <v>9</v>
      </c>
      <c r="J59" s="8">
        <v>11</v>
      </c>
      <c r="K59" s="8">
        <v>82</v>
      </c>
      <c r="L59" s="19">
        <f t="shared" si="0"/>
        <v>1</v>
      </c>
      <c r="M59" s="19">
        <f t="shared" si="1"/>
        <v>0</v>
      </c>
    </row>
    <row r="60" spans="1:13" ht="24.75" customHeight="1">
      <c r="A60" s="12">
        <v>1399</v>
      </c>
      <c r="B60" s="12">
        <v>4</v>
      </c>
      <c r="C60" s="12" t="s">
        <v>315</v>
      </c>
      <c r="D60" s="33" t="s">
        <v>314</v>
      </c>
      <c r="E60" s="8">
        <v>328</v>
      </c>
      <c r="F60" s="8">
        <v>245</v>
      </c>
      <c r="G60" s="8">
        <v>143</v>
      </c>
      <c r="H60" s="8">
        <v>82</v>
      </c>
      <c r="I60" s="8">
        <v>9</v>
      </c>
      <c r="J60" s="8">
        <v>11</v>
      </c>
      <c r="K60" s="8">
        <v>82</v>
      </c>
      <c r="L60" s="19">
        <f t="shared" si="0"/>
        <v>1</v>
      </c>
      <c r="M60" s="19">
        <f t="shared" si="1"/>
        <v>0</v>
      </c>
    </row>
    <row r="61" spans="1:13" ht="24.75" customHeight="1">
      <c r="A61" s="12">
        <v>1399</v>
      </c>
      <c r="B61" s="12">
        <v>3</v>
      </c>
      <c r="C61" s="12" t="s">
        <v>316</v>
      </c>
      <c r="D61" s="33" t="s">
        <v>317</v>
      </c>
      <c r="E61" s="8">
        <v>5312</v>
      </c>
      <c r="F61" s="8">
        <v>4256</v>
      </c>
      <c r="G61" s="8">
        <v>2199</v>
      </c>
      <c r="H61" s="8">
        <v>1741</v>
      </c>
      <c r="I61" s="8">
        <v>167</v>
      </c>
      <c r="J61" s="8">
        <v>148</v>
      </c>
      <c r="K61" s="8">
        <v>1056</v>
      </c>
      <c r="L61" s="19">
        <f t="shared" si="0"/>
        <v>0</v>
      </c>
      <c r="M61" s="19">
        <f t="shared" si="1"/>
        <v>1</v>
      </c>
    </row>
    <row r="62" spans="1:13" ht="24.75" customHeight="1">
      <c r="A62" s="12">
        <v>1399</v>
      </c>
      <c r="B62" s="12">
        <v>4</v>
      </c>
      <c r="C62" s="12" t="s">
        <v>318</v>
      </c>
      <c r="D62" s="33" t="s">
        <v>319</v>
      </c>
      <c r="E62" s="8">
        <v>2062</v>
      </c>
      <c r="F62" s="8">
        <v>1587</v>
      </c>
      <c r="G62" s="8">
        <v>724</v>
      </c>
      <c r="H62" s="8">
        <v>683</v>
      </c>
      <c r="I62" s="8">
        <v>92</v>
      </c>
      <c r="J62" s="8">
        <v>88</v>
      </c>
      <c r="K62" s="8">
        <v>475</v>
      </c>
      <c r="L62" s="19">
        <f t="shared" si="0"/>
        <v>0</v>
      </c>
      <c r="M62" s="19">
        <f t="shared" si="1"/>
        <v>0</v>
      </c>
    </row>
    <row r="63" spans="1:13" ht="24.75" customHeight="1">
      <c r="A63" s="12">
        <v>1399</v>
      </c>
      <c r="B63" s="12">
        <v>4</v>
      </c>
      <c r="C63" s="12" t="s">
        <v>320</v>
      </c>
      <c r="D63" s="33" t="s">
        <v>321</v>
      </c>
      <c r="E63" s="8">
        <v>1883</v>
      </c>
      <c r="F63" s="8">
        <v>1506</v>
      </c>
      <c r="G63" s="8">
        <v>804</v>
      </c>
      <c r="H63" s="8">
        <v>612</v>
      </c>
      <c r="I63" s="8">
        <v>52</v>
      </c>
      <c r="J63" s="8">
        <v>37</v>
      </c>
      <c r="K63" s="8">
        <v>377</v>
      </c>
      <c r="L63" s="19">
        <f t="shared" si="0"/>
        <v>0</v>
      </c>
      <c r="M63" s="19">
        <f t="shared" si="1"/>
        <v>1</v>
      </c>
    </row>
    <row r="64" spans="1:13" ht="24.75" customHeight="1">
      <c r="A64" s="12">
        <v>1399</v>
      </c>
      <c r="B64" s="12">
        <v>4</v>
      </c>
      <c r="C64" s="12" t="s">
        <v>322</v>
      </c>
      <c r="D64" s="33" t="s">
        <v>323</v>
      </c>
      <c r="E64" s="8">
        <v>916</v>
      </c>
      <c r="F64" s="8">
        <v>778</v>
      </c>
      <c r="G64" s="8">
        <v>483</v>
      </c>
      <c r="H64" s="8">
        <v>280</v>
      </c>
      <c r="I64" s="8">
        <v>12</v>
      </c>
      <c r="J64" s="8">
        <v>4</v>
      </c>
      <c r="K64" s="8">
        <v>138</v>
      </c>
      <c r="L64" s="19">
        <f t="shared" si="0"/>
        <v>0</v>
      </c>
      <c r="M64" s="19">
        <f t="shared" si="1"/>
        <v>-1</v>
      </c>
    </row>
    <row r="65" spans="1:13" ht="24.75" customHeight="1">
      <c r="A65" s="12">
        <v>1399</v>
      </c>
      <c r="B65" s="12">
        <v>4</v>
      </c>
      <c r="C65" s="12" t="s">
        <v>324</v>
      </c>
      <c r="D65" s="33" t="s">
        <v>325</v>
      </c>
      <c r="E65" s="8">
        <v>451</v>
      </c>
      <c r="F65" s="8">
        <v>385</v>
      </c>
      <c r="G65" s="8">
        <v>188</v>
      </c>
      <c r="H65" s="8">
        <v>167</v>
      </c>
      <c r="I65" s="8">
        <v>11</v>
      </c>
      <c r="J65" s="8">
        <v>19</v>
      </c>
      <c r="K65" s="8">
        <v>66</v>
      </c>
      <c r="L65" s="19">
        <f t="shared" si="0"/>
        <v>0</v>
      </c>
      <c r="M65" s="19">
        <f t="shared" si="1"/>
        <v>0</v>
      </c>
    </row>
    <row r="66" spans="1:13" ht="24.75" customHeight="1">
      <c r="A66" s="12">
        <v>1399</v>
      </c>
      <c r="B66" s="12">
        <v>2</v>
      </c>
      <c r="C66" s="12" t="s">
        <v>326</v>
      </c>
      <c r="D66" s="33" t="s">
        <v>327</v>
      </c>
      <c r="E66" s="8">
        <v>11311</v>
      </c>
      <c r="F66" s="8">
        <v>8873</v>
      </c>
      <c r="G66" s="8">
        <v>4873</v>
      </c>
      <c r="H66" s="8">
        <v>3179</v>
      </c>
      <c r="I66" s="8">
        <v>364</v>
      </c>
      <c r="J66" s="8">
        <v>457</v>
      </c>
      <c r="K66" s="8">
        <v>2438</v>
      </c>
      <c r="L66" s="19">
        <f t="shared" si="0"/>
        <v>0</v>
      </c>
      <c r="M66" s="19">
        <f t="shared" si="1"/>
        <v>0</v>
      </c>
    </row>
    <row r="67" spans="1:13" ht="24.75" customHeight="1">
      <c r="A67" s="12">
        <v>1399</v>
      </c>
      <c r="B67" s="12">
        <v>3</v>
      </c>
      <c r="C67" s="12" t="s">
        <v>328</v>
      </c>
      <c r="D67" s="33" t="s">
        <v>327</v>
      </c>
      <c r="E67" s="8">
        <v>11311</v>
      </c>
      <c r="F67" s="8">
        <v>8873</v>
      </c>
      <c r="G67" s="8">
        <v>4873</v>
      </c>
      <c r="H67" s="8">
        <v>3179</v>
      </c>
      <c r="I67" s="8">
        <v>364</v>
      </c>
      <c r="J67" s="8">
        <v>457</v>
      </c>
      <c r="K67" s="8">
        <v>2438</v>
      </c>
      <c r="L67" s="19">
        <f t="shared" si="0"/>
        <v>0</v>
      </c>
      <c r="M67" s="19">
        <f t="shared" si="1"/>
        <v>0</v>
      </c>
    </row>
    <row r="68" spans="1:13" ht="24.75" customHeight="1">
      <c r="A68" s="12">
        <v>1399</v>
      </c>
      <c r="B68" s="12">
        <v>4</v>
      </c>
      <c r="C68" s="12" t="s">
        <v>329</v>
      </c>
      <c r="D68" s="33" t="s">
        <v>330</v>
      </c>
      <c r="E68" s="8">
        <v>3433</v>
      </c>
      <c r="F68" s="8">
        <v>2699</v>
      </c>
      <c r="G68" s="8">
        <v>1527</v>
      </c>
      <c r="H68" s="8">
        <v>918</v>
      </c>
      <c r="I68" s="8">
        <v>129</v>
      </c>
      <c r="J68" s="8">
        <v>126</v>
      </c>
      <c r="K68" s="8">
        <v>733</v>
      </c>
      <c r="L68" s="19">
        <f t="shared" si="0"/>
        <v>1</v>
      </c>
      <c r="M68" s="19">
        <f t="shared" si="1"/>
        <v>-1</v>
      </c>
    </row>
    <row r="69" spans="1:13" ht="24.75" customHeight="1">
      <c r="A69" s="12">
        <v>1399</v>
      </c>
      <c r="B69" s="12">
        <v>4</v>
      </c>
      <c r="C69" s="12" t="s">
        <v>331</v>
      </c>
      <c r="D69" s="33" t="s">
        <v>332</v>
      </c>
      <c r="E69" s="8">
        <v>5133</v>
      </c>
      <c r="F69" s="8">
        <v>4036</v>
      </c>
      <c r="G69" s="8">
        <v>2212</v>
      </c>
      <c r="H69" s="8">
        <v>1460</v>
      </c>
      <c r="I69" s="8">
        <v>155</v>
      </c>
      <c r="J69" s="8">
        <v>209</v>
      </c>
      <c r="K69" s="8">
        <v>1096</v>
      </c>
      <c r="L69" s="19">
        <f t="shared" ref="L69:L132" si="2">E69-F69-K69</f>
        <v>1</v>
      </c>
      <c r="M69" s="19">
        <f t="shared" ref="M69:M132" si="3">F69-G69-H69-I69-J69</f>
        <v>0</v>
      </c>
    </row>
    <row r="70" spans="1:13" ht="24.75" customHeight="1">
      <c r="A70" s="12">
        <v>1399</v>
      </c>
      <c r="B70" s="12">
        <v>4</v>
      </c>
      <c r="C70" s="12" t="s">
        <v>333</v>
      </c>
      <c r="D70" s="33" t="s">
        <v>334</v>
      </c>
      <c r="E70" s="8">
        <v>2746</v>
      </c>
      <c r="F70" s="8">
        <v>2138</v>
      </c>
      <c r="G70" s="8">
        <v>1134</v>
      </c>
      <c r="H70" s="8">
        <v>802</v>
      </c>
      <c r="I70" s="8">
        <v>80</v>
      </c>
      <c r="J70" s="8">
        <v>122</v>
      </c>
      <c r="K70" s="8">
        <v>609</v>
      </c>
      <c r="L70" s="19">
        <f t="shared" si="2"/>
        <v>-1</v>
      </c>
      <c r="M70" s="19">
        <f t="shared" si="3"/>
        <v>0</v>
      </c>
    </row>
    <row r="71" spans="1:13" ht="24.75" customHeight="1">
      <c r="A71" s="12">
        <v>1399</v>
      </c>
      <c r="B71" s="12">
        <v>2</v>
      </c>
      <c r="C71" s="12" t="s">
        <v>335</v>
      </c>
      <c r="D71" s="33" t="s">
        <v>336</v>
      </c>
      <c r="E71" s="8">
        <v>7321</v>
      </c>
      <c r="F71" s="8">
        <v>5327</v>
      </c>
      <c r="G71" s="8">
        <v>2077</v>
      </c>
      <c r="H71" s="8">
        <v>2700</v>
      </c>
      <c r="I71" s="8">
        <v>238</v>
      </c>
      <c r="J71" s="8">
        <v>312</v>
      </c>
      <c r="K71" s="8">
        <v>1994</v>
      </c>
      <c r="L71" s="19">
        <f t="shared" si="2"/>
        <v>0</v>
      </c>
      <c r="M71" s="19">
        <f t="shared" si="3"/>
        <v>0</v>
      </c>
    </row>
    <row r="72" spans="1:13" ht="24.75" customHeight="1">
      <c r="A72" s="12">
        <v>1399</v>
      </c>
      <c r="B72" s="12">
        <v>3</v>
      </c>
      <c r="C72" s="12" t="s">
        <v>337</v>
      </c>
      <c r="D72" s="33" t="s">
        <v>338</v>
      </c>
      <c r="E72" s="8">
        <v>7321</v>
      </c>
      <c r="F72" s="8">
        <v>5327</v>
      </c>
      <c r="G72" s="8">
        <v>2077</v>
      </c>
      <c r="H72" s="8">
        <v>2700</v>
      </c>
      <c r="I72" s="8">
        <v>238</v>
      </c>
      <c r="J72" s="8">
        <v>312</v>
      </c>
      <c r="K72" s="8">
        <v>1994</v>
      </c>
      <c r="L72" s="19">
        <f t="shared" si="2"/>
        <v>0</v>
      </c>
      <c r="M72" s="19">
        <f t="shared" si="3"/>
        <v>0</v>
      </c>
    </row>
    <row r="73" spans="1:13" ht="24.75" customHeight="1">
      <c r="A73" s="12">
        <v>1399</v>
      </c>
      <c r="B73" s="12">
        <v>4</v>
      </c>
      <c r="C73" s="12" t="s">
        <v>339</v>
      </c>
      <c r="D73" s="33" t="s">
        <v>340</v>
      </c>
      <c r="E73" s="8">
        <v>6368</v>
      </c>
      <c r="F73" s="8">
        <v>4620</v>
      </c>
      <c r="G73" s="8">
        <v>1781</v>
      </c>
      <c r="H73" s="8">
        <v>2348</v>
      </c>
      <c r="I73" s="8">
        <v>210</v>
      </c>
      <c r="J73" s="8">
        <v>280</v>
      </c>
      <c r="K73" s="8">
        <v>1748</v>
      </c>
      <c r="L73" s="19">
        <f t="shared" si="2"/>
        <v>0</v>
      </c>
      <c r="M73" s="19">
        <f t="shared" si="3"/>
        <v>1</v>
      </c>
    </row>
    <row r="74" spans="1:13" ht="24.75" customHeight="1">
      <c r="A74" s="12">
        <v>1399</v>
      </c>
      <c r="B74" s="12">
        <v>4</v>
      </c>
      <c r="C74" s="12" t="s">
        <v>341</v>
      </c>
      <c r="D74" s="33" t="s">
        <v>342</v>
      </c>
      <c r="E74" s="8">
        <v>953</v>
      </c>
      <c r="F74" s="8">
        <v>707</v>
      </c>
      <c r="G74" s="8">
        <v>296</v>
      </c>
      <c r="H74" s="8">
        <v>352</v>
      </c>
      <c r="I74" s="8">
        <v>28</v>
      </c>
      <c r="J74" s="8">
        <v>32</v>
      </c>
      <c r="K74" s="8">
        <v>246</v>
      </c>
      <c r="L74" s="19">
        <f t="shared" si="2"/>
        <v>0</v>
      </c>
      <c r="M74" s="19">
        <f t="shared" si="3"/>
        <v>-1</v>
      </c>
    </row>
    <row r="75" spans="1:13" ht="24.75" customHeight="1">
      <c r="A75" s="12">
        <v>1399</v>
      </c>
      <c r="B75" s="12">
        <v>2</v>
      </c>
      <c r="C75" s="12" t="s">
        <v>343</v>
      </c>
      <c r="D75" s="33" t="s">
        <v>344</v>
      </c>
      <c r="E75" s="8">
        <v>6082</v>
      </c>
      <c r="F75" s="8">
        <v>4003</v>
      </c>
      <c r="G75" s="8">
        <v>1853</v>
      </c>
      <c r="H75" s="8">
        <v>1322</v>
      </c>
      <c r="I75" s="8">
        <v>263</v>
      </c>
      <c r="J75" s="8">
        <v>565</v>
      </c>
      <c r="K75" s="8">
        <v>2079</v>
      </c>
      <c r="L75" s="19">
        <f t="shared" si="2"/>
        <v>0</v>
      </c>
      <c r="M75" s="19">
        <f t="shared" si="3"/>
        <v>0</v>
      </c>
    </row>
    <row r="76" spans="1:13" ht="24.75" customHeight="1">
      <c r="A76" s="12">
        <v>1399</v>
      </c>
      <c r="B76" s="12">
        <v>3</v>
      </c>
      <c r="C76" s="12" t="s">
        <v>345</v>
      </c>
      <c r="D76" s="33" t="s">
        <v>346</v>
      </c>
      <c r="E76" s="8">
        <v>364</v>
      </c>
      <c r="F76" s="8">
        <v>286</v>
      </c>
      <c r="G76" s="8">
        <v>185</v>
      </c>
      <c r="H76" s="8">
        <v>69</v>
      </c>
      <c r="I76" s="8">
        <v>14</v>
      </c>
      <c r="J76" s="8">
        <v>18</v>
      </c>
      <c r="K76" s="8">
        <v>78</v>
      </c>
      <c r="L76" s="19">
        <f t="shared" si="2"/>
        <v>0</v>
      </c>
      <c r="M76" s="19">
        <f t="shared" si="3"/>
        <v>0</v>
      </c>
    </row>
    <row r="77" spans="1:13" ht="24.75" customHeight="1">
      <c r="A77" s="12">
        <v>1399</v>
      </c>
      <c r="B77" s="12">
        <v>4</v>
      </c>
      <c r="C77" s="12" t="s">
        <v>347</v>
      </c>
      <c r="D77" s="33" t="s">
        <v>348</v>
      </c>
      <c r="E77" s="8">
        <v>364</v>
      </c>
      <c r="F77" s="8">
        <v>286</v>
      </c>
      <c r="G77" s="8">
        <v>185</v>
      </c>
      <c r="H77" s="8">
        <v>69</v>
      </c>
      <c r="I77" s="8">
        <v>14</v>
      </c>
      <c r="J77" s="8">
        <v>18</v>
      </c>
      <c r="K77" s="8">
        <v>78</v>
      </c>
      <c r="L77" s="19">
        <f t="shared" si="2"/>
        <v>0</v>
      </c>
      <c r="M77" s="19">
        <f t="shared" si="3"/>
        <v>0</v>
      </c>
    </row>
    <row r="78" spans="1:13" ht="24.75" customHeight="1">
      <c r="A78" s="12">
        <v>1399</v>
      </c>
      <c r="B78" s="12">
        <v>3</v>
      </c>
      <c r="C78" s="12" t="s">
        <v>349</v>
      </c>
      <c r="D78" s="33" t="s">
        <v>350</v>
      </c>
      <c r="E78" s="8">
        <v>5717</v>
      </c>
      <c r="F78" s="8">
        <v>3716</v>
      </c>
      <c r="G78" s="8">
        <v>1668</v>
      </c>
      <c r="H78" s="8">
        <v>1253</v>
      </c>
      <c r="I78" s="8">
        <v>249</v>
      </c>
      <c r="J78" s="8">
        <v>547</v>
      </c>
      <c r="K78" s="8">
        <v>2001</v>
      </c>
      <c r="L78" s="19">
        <f t="shared" si="2"/>
        <v>0</v>
      </c>
      <c r="M78" s="19">
        <f t="shared" si="3"/>
        <v>-1</v>
      </c>
    </row>
    <row r="79" spans="1:13" ht="24.75" customHeight="1">
      <c r="A79" s="12">
        <v>1399</v>
      </c>
      <c r="B79" s="12">
        <v>4</v>
      </c>
      <c r="C79" s="12" t="s">
        <v>351</v>
      </c>
      <c r="D79" s="33" t="s">
        <v>350</v>
      </c>
      <c r="E79" s="8">
        <v>5717</v>
      </c>
      <c r="F79" s="8">
        <v>3716</v>
      </c>
      <c r="G79" s="8">
        <v>1668</v>
      </c>
      <c r="H79" s="8">
        <v>1253</v>
      </c>
      <c r="I79" s="8">
        <v>249</v>
      </c>
      <c r="J79" s="8">
        <v>547</v>
      </c>
      <c r="K79" s="8">
        <v>2001</v>
      </c>
      <c r="L79" s="19">
        <f t="shared" si="2"/>
        <v>0</v>
      </c>
      <c r="M79" s="19">
        <f t="shared" si="3"/>
        <v>-1</v>
      </c>
    </row>
    <row r="80" spans="1:13" ht="24.75" customHeight="1">
      <c r="A80" s="12">
        <v>1399</v>
      </c>
      <c r="B80" s="12">
        <v>2</v>
      </c>
      <c r="C80" s="12" t="s">
        <v>352</v>
      </c>
      <c r="D80" s="33" t="s">
        <v>353</v>
      </c>
      <c r="E80" s="8">
        <v>28665</v>
      </c>
      <c r="F80" s="8">
        <v>20798</v>
      </c>
      <c r="G80" s="8">
        <v>9376</v>
      </c>
      <c r="H80" s="8">
        <v>7324</v>
      </c>
      <c r="I80" s="8">
        <v>1643</v>
      </c>
      <c r="J80" s="8">
        <v>2454</v>
      </c>
      <c r="K80" s="8">
        <v>7867</v>
      </c>
      <c r="L80" s="19">
        <f t="shared" si="2"/>
        <v>0</v>
      </c>
      <c r="M80" s="19">
        <f t="shared" si="3"/>
        <v>1</v>
      </c>
    </row>
    <row r="81" spans="1:13" ht="24.75" customHeight="1">
      <c r="A81" s="12">
        <v>1399</v>
      </c>
      <c r="B81" s="12">
        <v>3</v>
      </c>
      <c r="C81" s="12" t="s">
        <v>354</v>
      </c>
      <c r="D81" s="33" t="s">
        <v>355</v>
      </c>
      <c r="E81" s="8">
        <v>13764</v>
      </c>
      <c r="F81" s="8">
        <v>9880</v>
      </c>
      <c r="G81" s="8">
        <v>4403</v>
      </c>
      <c r="H81" s="8">
        <v>3489</v>
      </c>
      <c r="I81" s="8">
        <v>858</v>
      </c>
      <c r="J81" s="8">
        <v>1130</v>
      </c>
      <c r="K81" s="8">
        <v>3883</v>
      </c>
      <c r="L81" s="19">
        <f t="shared" si="2"/>
        <v>1</v>
      </c>
      <c r="M81" s="19">
        <f t="shared" si="3"/>
        <v>0</v>
      </c>
    </row>
    <row r="82" spans="1:13" ht="24.75" customHeight="1">
      <c r="A82" s="12">
        <v>1399</v>
      </c>
      <c r="B82" s="12">
        <v>4</v>
      </c>
      <c r="C82" s="12" t="s">
        <v>356</v>
      </c>
      <c r="D82" s="33" t="s">
        <v>357</v>
      </c>
      <c r="E82" s="8">
        <v>7148</v>
      </c>
      <c r="F82" s="8">
        <v>5100</v>
      </c>
      <c r="G82" s="8">
        <v>2272</v>
      </c>
      <c r="H82" s="8">
        <v>1749</v>
      </c>
      <c r="I82" s="8">
        <v>496</v>
      </c>
      <c r="J82" s="8">
        <v>583</v>
      </c>
      <c r="K82" s="8">
        <v>2048</v>
      </c>
      <c r="L82" s="19">
        <f t="shared" si="2"/>
        <v>0</v>
      </c>
      <c r="M82" s="19">
        <f t="shared" si="3"/>
        <v>0</v>
      </c>
    </row>
    <row r="83" spans="1:13" ht="24.75" customHeight="1">
      <c r="A83" s="12">
        <v>1399</v>
      </c>
      <c r="B83" s="12">
        <v>4</v>
      </c>
      <c r="C83" s="12" t="s">
        <v>358</v>
      </c>
      <c r="D83" s="33" t="s">
        <v>359</v>
      </c>
      <c r="E83" s="8">
        <v>2313</v>
      </c>
      <c r="F83" s="8">
        <v>1643</v>
      </c>
      <c r="G83" s="8">
        <v>699</v>
      </c>
      <c r="H83" s="8">
        <v>647</v>
      </c>
      <c r="I83" s="8">
        <v>115</v>
      </c>
      <c r="J83" s="8">
        <v>182</v>
      </c>
      <c r="K83" s="8">
        <v>670</v>
      </c>
      <c r="L83" s="19">
        <f t="shared" si="2"/>
        <v>0</v>
      </c>
      <c r="M83" s="19">
        <f t="shared" si="3"/>
        <v>0</v>
      </c>
    </row>
    <row r="84" spans="1:13" ht="24.75" customHeight="1">
      <c r="A84" s="12">
        <v>1399</v>
      </c>
      <c r="B84" s="12">
        <v>4</v>
      </c>
      <c r="C84" s="12" t="s">
        <v>360</v>
      </c>
      <c r="D84" s="33" t="s">
        <v>361</v>
      </c>
      <c r="E84" s="8">
        <v>4303</v>
      </c>
      <c r="F84" s="8">
        <v>3137</v>
      </c>
      <c r="G84" s="8">
        <v>1432</v>
      </c>
      <c r="H84" s="8">
        <v>1093</v>
      </c>
      <c r="I84" s="8">
        <v>247</v>
      </c>
      <c r="J84" s="8">
        <v>365</v>
      </c>
      <c r="K84" s="8">
        <v>1165</v>
      </c>
      <c r="L84" s="19">
        <f t="shared" si="2"/>
        <v>1</v>
      </c>
      <c r="M84" s="19">
        <f t="shared" si="3"/>
        <v>0</v>
      </c>
    </row>
    <row r="85" spans="1:13" ht="24.75" customHeight="1">
      <c r="A85" s="12">
        <v>1399</v>
      </c>
      <c r="B85" s="12">
        <v>3</v>
      </c>
      <c r="C85" s="12" t="s">
        <v>362</v>
      </c>
      <c r="D85" s="33" t="s">
        <v>363</v>
      </c>
      <c r="E85" s="8">
        <v>14117</v>
      </c>
      <c r="F85" s="8">
        <v>10297</v>
      </c>
      <c r="G85" s="8">
        <v>4660</v>
      </c>
      <c r="H85" s="8">
        <v>3620</v>
      </c>
      <c r="I85" s="8">
        <v>732</v>
      </c>
      <c r="J85" s="8">
        <v>1285</v>
      </c>
      <c r="K85" s="8">
        <v>3820</v>
      </c>
      <c r="L85" s="19">
        <f t="shared" si="2"/>
        <v>0</v>
      </c>
      <c r="M85" s="19">
        <f t="shared" si="3"/>
        <v>0</v>
      </c>
    </row>
    <row r="86" spans="1:13" ht="24.75" customHeight="1">
      <c r="A86" s="12">
        <v>1399</v>
      </c>
      <c r="B86" s="12">
        <v>4</v>
      </c>
      <c r="C86" s="12" t="s">
        <v>364</v>
      </c>
      <c r="D86" s="33" t="s">
        <v>365</v>
      </c>
      <c r="E86" s="8">
        <v>1079</v>
      </c>
      <c r="F86" s="8">
        <v>774</v>
      </c>
      <c r="G86" s="8">
        <v>381</v>
      </c>
      <c r="H86" s="8">
        <v>226</v>
      </c>
      <c r="I86" s="8">
        <v>56</v>
      </c>
      <c r="J86" s="8">
        <v>110</v>
      </c>
      <c r="K86" s="8">
        <v>305</v>
      </c>
      <c r="L86" s="19">
        <f t="shared" si="2"/>
        <v>0</v>
      </c>
      <c r="M86" s="19">
        <f t="shared" si="3"/>
        <v>1</v>
      </c>
    </row>
    <row r="87" spans="1:13" ht="24.75" customHeight="1">
      <c r="A87" s="12">
        <v>1399</v>
      </c>
      <c r="B87" s="12">
        <v>4</v>
      </c>
      <c r="C87" s="12" t="s">
        <v>366</v>
      </c>
      <c r="D87" s="33" t="s">
        <v>367</v>
      </c>
      <c r="E87" s="8">
        <v>6137</v>
      </c>
      <c r="F87" s="8">
        <v>4440</v>
      </c>
      <c r="G87" s="8">
        <v>1928</v>
      </c>
      <c r="H87" s="8">
        <v>1677</v>
      </c>
      <c r="I87" s="8">
        <v>310</v>
      </c>
      <c r="J87" s="8">
        <v>526</v>
      </c>
      <c r="K87" s="8">
        <v>1697</v>
      </c>
      <c r="L87" s="19">
        <f t="shared" si="2"/>
        <v>0</v>
      </c>
      <c r="M87" s="19">
        <f t="shared" si="3"/>
        <v>-1</v>
      </c>
    </row>
    <row r="88" spans="1:13" ht="24.75" customHeight="1">
      <c r="A88" s="12">
        <v>1399</v>
      </c>
      <c r="B88" s="12">
        <v>4</v>
      </c>
      <c r="C88" s="12" t="s">
        <v>368</v>
      </c>
      <c r="D88" s="33" t="s">
        <v>369</v>
      </c>
      <c r="E88" s="8">
        <v>4935</v>
      </c>
      <c r="F88" s="8">
        <v>3681</v>
      </c>
      <c r="G88" s="8">
        <v>1691</v>
      </c>
      <c r="H88" s="8">
        <v>1287</v>
      </c>
      <c r="I88" s="8">
        <v>239</v>
      </c>
      <c r="J88" s="8">
        <v>464</v>
      </c>
      <c r="K88" s="8">
        <v>1254</v>
      </c>
      <c r="L88" s="19">
        <f t="shared" si="2"/>
        <v>0</v>
      </c>
      <c r="M88" s="19">
        <f t="shared" si="3"/>
        <v>0</v>
      </c>
    </row>
    <row r="89" spans="1:13" ht="24.75" customHeight="1">
      <c r="A89" s="12">
        <v>1399</v>
      </c>
      <c r="B89" s="12">
        <v>4</v>
      </c>
      <c r="C89" s="12" t="s">
        <v>370</v>
      </c>
      <c r="D89" s="33" t="s">
        <v>371</v>
      </c>
      <c r="E89" s="8">
        <v>1966</v>
      </c>
      <c r="F89" s="8">
        <v>1402</v>
      </c>
      <c r="G89" s="8">
        <v>660</v>
      </c>
      <c r="H89" s="8">
        <v>429</v>
      </c>
      <c r="I89" s="8">
        <v>128</v>
      </c>
      <c r="J89" s="8">
        <v>184</v>
      </c>
      <c r="K89" s="8">
        <v>565</v>
      </c>
      <c r="L89" s="19">
        <f t="shared" si="2"/>
        <v>-1</v>
      </c>
      <c r="M89" s="19">
        <f t="shared" si="3"/>
        <v>1</v>
      </c>
    </row>
    <row r="90" spans="1:13" ht="24.75" customHeight="1">
      <c r="A90" s="12">
        <v>1399</v>
      </c>
      <c r="B90" s="12">
        <v>3</v>
      </c>
      <c r="C90" s="12" t="s">
        <v>372</v>
      </c>
      <c r="D90" s="33" t="s">
        <v>373</v>
      </c>
      <c r="E90" s="8">
        <v>784</v>
      </c>
      <c r="F90" s="8">
        <v>621</v>
      </c>
      <c r="G90" s="8">
        <v>313</v>
      </c>
      <c r="H90" s="8">
        <v>215</v>
      </c>
      <c r="I90" s="8">
        <v>53</v>
      </c>
      <c r="J90" s="8">
        <v>40</v>
      </c>
      <c r="K90" s="8">
        <v>164</v>
      </c>
      <c r="L90" s="19">
        <f t="shared" si="2"/>
        <v>-1</v>
      </c>
      <c r="M90" s="19">
        <f t="shared" si="3"/>
        <v>0</v>
      </c>
    </row>
    <row r="91" spans="1:13" ht="24.75" customHeight="1">
      <c r="A91" s="12">
        <v>1399</v>
      </c>
      <c r="B91" s="12">
        <v>4</v>
      </c>
      <c r="C91" s="12" t="s">
        <v>374</v>
      </c>
      <c r="D91" s="33" t="s">
        <v>373</v>
      </c>
      <c r="E91" s="8">
        <v>784</v>
      </c>
      <c r="F91" s="8">
        <v>621</v>
      </c>
      <c r="G91" s="8">
        <v>313</v>
      </c>
      <c r="H91" s="8">
        <v>215</v>
      </c>
      <c r="I91" s="8">
        <v>53</v>
      </c>
      <c r="J91" s="8">
        <v>40</v>
      </c>
      <c r="K91" s="8">
        <v>164</v>
      </c>
      <c r="L91" s="19">
        <f t="shared" si="2"/>
        <v>-1</v>
      </c>
      <c r="M91" s="19">
        <f t="shared" si="3"/>
        <v>0</v>
      </c>
    </row>
    <row r="92" spans="1:13" ht="24.75" customHeight="1">
      <c r="A92" s="12">
        <v>1399</v>
      </c>
      <c r="B92" s="12">
        <v>2</v>
      </c>
      <c r="C92" s="12" t="s">
        <v>375</v>
      </c>
      <c r="D92" s="33" t="s">
        <v>376</v>
      </c>
      <c r="E92" s="8">
        <v>3649</v>
      </c>
      <c r="F92" s="8">
        <v>2652</v>
      </c>
      <c r="G92" s="8">
        <v>1248</v>
      </c>
      <c r="H92" s="8">
        <v>742</v>
      </c>
      <c r="I92" s="8">
        <v>214</v>
      </c>
      <c r="J92" s="8">
        <v>448</v>
      </c>
      <c r="K92" s="8">
        <v>997</v>
      </c>
      <c r="L92" s="19">
        <f t="shared" si="2"/>
        <v>0</v>
      </c>
      <c r="M92" s="19">
        <f t="shared" si="3"/>
        <v>0</v>
      </c>
    </row>
    <row r="93" spans="1:13" ht="24.75" customHeight="1">
      <c r="A93" s="12">
        <v>1399</v>
      </c>
      <c r="B93" s="12">
        <v>3</v>
      </c>
      <c r="C93" s="12" t="s">
        <v>377</v>
      </c>
      <c r="D93" s="33" t="s">
        <v>376</v>
      </c>
      <c r="E93" s="8">
        <v>3649</v>
      </c>
      <c r="F93" s="8">
        <v>2652</v>
      </c>
      <c r="G93" s="8">
        <v>1248</v>
      </c>
      <c r="H93" s="8">
        <v>742</v>
      </c>
      <c r="I93" s="8">
        <v>214</v>
      </c>
      <c r="J93" s="8">
        <v>448</v>
      </c>
      <c r="K93" s="8">
        <v>997</v>
      </c>
      <c r="L93" s="19">
        <f t="shared" si="2"/>
        <v>0</v>
      </c>
      <c r="M93" s="19">
        <f t="shared" si="3"/>
        <v>0</v>
      </c>
    </row>
    <row r="94" spans="1:13" ht="24.75" customHeight="1">
      <c r="A94" s="12">
        <v>1399</v>
      </c>
      <c r="B94" s="12">
        <v>4</v>
      </c>
      <c r="C94" s="12" t="s">
        <v>378</v>
      </c>
      <c r="D94" s="33" t="s">
        <v>376</v>
      </c>
      <c r="E94" s="8">
        <v>3649</v>
      </c>
      <c r="F94" s="8">
        <v>2652</v>
      </c>
      <c r="G94" s="8">
        <v>1248</v>
      </c>
      <c r="H94" s="8">
        <v>742</v>
      </c>
      <c r="I94" s="8">
        <v>214</v>
      </c>
      <c r="J94" s="8">
        <v>448</v>
      </c>
      <c r="K94" s="8">
        <v>997</v>
      </c>
      <c r="L94" s="19">
        <f t="shared" si="2"/>
        <v>0</v>
      </c>
      <c r="M94" s="19">
        <f t="shared" si="3"/>
        <v>0</v>
      </c>
    </row>
    <row r="95" spans="1:13" ht="24.75" customHeight="1">
      <c r="A95" s="12">
        <v>1399</v>
      </c>
      <c r="B95" s="12">
        <v>2</v>
      </c>
      <c r="C95" s="12" t="s">
        <v>379</v>
      </c>
      <c r="D95" s="33" t="s">
        <v>380</v>
      </c>
      <c r="E95" s="8">
        <v>46104</v>
      </c>
      <c r="F95" s="8">
        <v>36226</v>
      </c>
      <c r="G95" s="8">
        <v>19054</v>
      </c>
      <c r="H95" s="8">
        <v>12577</v>
      </c>
      <c r="I95" s="8">
        <v>2065</v>
      </c>
      <c r="J95" s="8">
        <v>2530</v>
      </c>
      <c r="K95" s="8">
        <v>9878</v>
      </c>
      <c r="L95" s="19">
        <f t="shared" si="2"/>
        <v>0</v>
      </c>
      <c r="M95" s="19">
        <f t="shared" si="3"/>
        <v>0</v>
      </c>
    </row>
    <row r="96" spans="1:13" ht="24.75" customHeight="1">
      <c r="A96" s="12">
        <v>1399</v>
      </c>
      <c r="B96" s="12">
        <v>3</v>
      </c>
      <c r="C96" s="12" t="s">
        <v>381</v>
      </c>
      <c r="D96" s="33" t="s">
        <v>382</v>
      </c>
      <c r="E96" s="8">
        <v>3365</v>
      </c>
      <c r="F96" s="8">
        <v>2668</v>
      </c>
      <c r="G96" s="8">
        <v>1461</v>
      </c>
      <c r="H96" s="8">
        <v>778</v>
      </c>
      <c r="I96" s="8">
        <v>196</v>
      </c>
      <c r="J96" s="8">
        <v>233</v>
      </c>
      <c r="K96" s="8">
        <v>697</v>
      </c>
      <c r="L96" s="19">
        <f t="shared" si="2"/>
        <v>0</v>
      </c>
      <c r="M96" s="19">
        <f t="shared" si="3"/>
        <v>0</v>
      </c>
    </row>
    <row r="97" spans="1:13" ht="24.75" customHeight="1">
      <c r="A97" s="12">
        <v>1399</v>
      </c>
      <c r="B97" s="12">
        <v>4</v>
      </c>
      <c r="C97" s="12" t="s">
        <v>383</v>
      </c>
      <c r="D97" s="33" t="s">
        <v>384</v>
      </c>
      <c r="E97" s="8">
        <v>381</v>
      </c>
      <c r="F97" s="8">
        <v>304</v>
      </c>
      <c r="G97" s="8">
        <v>128</v>
      </c>
      <c r="H97" s="8">
        <v>132</v>
      </c>
      <c r="I97" s="8">
        <v>16</v>
      </c>
      <c r="J97" s="8">
        <v>29</v>
      </c>
      <c r="K97" s="8">
        <v>77</v>
      </c>
      <c r="L97" s="19">
        <f t="shared" si="2"/>
        <v>0</v>
      </c>
      <c r="M97" s="19">
        <f t="shared" si="3"/>
        <v>-1</v>
      </c>
    </row>
    <row r="98" spans="1:13" ht="24.75" customHeight="1">
      <c r="A98" s="12">
        <v>1399</v>
      </c>
      <c r="B98" s="12">
        <v>4</v>
      </c>
      <c r="C98" s="12" t="s">
        <v>385</v>
      </c>
      <c r="D98" s="33" t="s">
        <v>386</v>
      </c>
      <c r="E98" s="8">
        <v>2985</v>
      </c>
      <c r="F98" s="8">
        <v>2364</v>
      </c>
      <c r="G98" s="8">
        <v>1333</v>
      </c>
      <c r="H98" s="8">
        <v>646</v>
      </c>
      <c r="I98" s="8">
        <v>180</v>
      </c>
      <c r="J98" s="8">
        <v>205</v>
      </c>
      <c r="K98" s="8">
        <v>621</v>
      </c>
      <c r="L98" s="19">
        <f t="shared" si="2"/>
        <v>0</v>
      </c>
      <c r="M98" s="19">
        <f t="shared" si="3"/>
        <v>0</v>
      </c>
    </row>
    <row r="99" spans="1:13" ht="24.75" customHeight="1">
      <c r="A99" s="12">
        <v>1399</v>
      </c>
      <c r="B99" s="12">
        <v>3</v>
      </c>
      <c r="C99" s="12" t="s">
        <v>387</v>
      </c>
      <c r="D99" s="33" t="s">
        <v>388</v>
      </c>
      <c r="E99" s="8">
        <v>42739</v>
      </c>
      <c r="F99" s="8">
        <v>33558</v>
      </c>
      <c r="G99" s="8">
        <v>17593</v>
      </c>
      <c r="H99" s="8">
        <v>11799</v>
      </c>
      <c r="I99" s="8">
        <v>1869</v>
      </c>
      <c r="J99" s="8">
        <v>2296</v>
      </c>
      <c r="K99" s="8">
        <v>9181</v>
      </c>
      <c r="L99" s="19">
        <f t="shared" si="2"/>
        <v>0</v>
      </c>
      <c r="M99" s="19">
        <f t="shared" si="3"/>
        <v>1</v>
      </c>
    </row>
    <row r="100" spans="1:13" ht="24.75" customHeight="1">
      <c r="A100" s="12">
        <v>1399</v>
      </c>
      <c r="B100" s="12">
        <v>4</v>
      </c>
      <c r="C100" s="12" t="s">
        <v>389</v>
      </c>
      <c r="D100" s="33" t="s">
        <v>388</v>
      </c>
      <c r="E100" s="8">
        <v>42739</v>
      </c>
      <c r="F100" s="8">
        <v>33558</v>
      </c>
      <c r="G100" s="8">
        <v>17593</v>
      </c>
      <c r="H100" s="8">
        <v>11799</v>
      </c>
      <c r="I100" s="8">
        <v>1869</v>
      </c>
      <c r="J100" s="8">
        <v>2296</v>
      </c>
      <c r="K100" s="8">
        <v>9181</v>
      </c>
      <c r="L100" s="19">
        <f t="shared" si="2"/>
        <v>0</v>
      </c>
      <c r="M100" s="19">
        <f t="shared" si="3"/>
        <v>1</v>
      </c>
    </row>
    <row r="101" spans="1:13" ht="24.75" customHeight="1">
      <c r="A101" s="12">
        <v>1399</v>
      </c>
      <c r="B101" s="12">
        <v>2</v>
      </c>
      <c r="C101" s="12" t="s">
        <v>390</v>
      </c>
      <c r="D101" s="33" t="s">
        <v>391</v>
      </c>
      <c r="E101" s="8">
        <v>87445</v>
      </c>
      <c r="F101" s="8">
        <v>67994</v>
      </c>
      <c r="G101" s="8">
        <v>35479</v>
      </c>
      <c r="H101" s="8">
        <v>26851</v>
      </c>
      <c r="I101" s="8">
        <v>2597</v>
      </c>
      <c r="J101" s="8">
        <v>3066</v>
      </c>
      <c r="K101" s="8">
        <v>19451</v>
      </c>
      <c r="L101" s="19">
        <f t="shared" si="2"/>
        <v>0</v>
      </c>
      <c r="M101" s="19">
        <f t="shared" si="3"/>
        <v>1</v>
      </c>
    </row>
    <row r="102" spans="1:13" ht="24.75" customHeight="1">
      <c r="A102" s="12">
        <v>1399</v>
      </c>
      <c r="B102" s="12">
        <v>3</v>
      </c>
      <c r="C102" s="12" t="s">
        <v>392</v>
      </c>
      <c r="D102" s="33" t="s">
        <v>393</v>
      </c>
      <c r="E102" s="8">
        <v>3543</v>
      </c>
      <c r="F102" s="8">
        <v>2922</v>
      </c>
      <c r="G102" s="8">
        <v>1756</v>
      </c>
      <c r="H102" s="8">
        <v>771</v>
      </c>
      <c r="I102" s="8">
        <v>214</v>
      </c>
      <c r="J102" s="8">
        <v>180</v>
      </c>
      <c r="K102" s="8">
        <v>622</v>
      </c>
      <c r="L102" s="19">
        <f t="shared" si="2"/>
        <v>-1</v>
      </c>
      <c r="M102" s="19">
        <f t="shared" si="3"/>
        <v>1</v>
      </c>
    </row>
    <row r="103" spans="1:13" ht="24.75" customHeight="1">
      <c r="A103" s="12">
        <v>1399</v>
      </c>
      <c r="B103" s="12">
        <v>4</v>
      </c>
      <c r="C103" s="12" t="s">
        <v>394</v>
      </c>
      <c r="D103" s="33" t="s">
        <v>393</v>
      </c>
      <c r="E103" s="8">
        <v>3543</v>
      </c>
      <c r="F103" s="8">
        <v>2922</v>
      </c>
      <c r="G103" s="8">
        <v>1756</v>
      </c>
      <c r="H103" s="8">
        <v>771</v>
      </c>
      <c r="I103" s="8">
        <v>214</v>
      </c>
      <c r="J103" s="8">
        <v>180</v>
      </c>
      <c r="K103" s="8">
        <v>622</v>
      </c>
      <c r="L103" s="19">
        <f t="shared" si="2"/>
        <v>-1</v>
      </c>
      <c r="M103" s="19">
        <f t="shared" si="3"/>
        <v>1</v>
      </c>
    </row>
    <row r="104" spans="1:13" ht="24.75" customHeight="1">
      <c r="A104" s="12">
        <v>1399</v>
      </c>
      <c r="B104" s="12">
        <v>3</v>
      </c>
      <c r="C104" s="12" t="s">
        <v>395</v>
      </c>
      <c r="D104" s="33" t="s">
        <v>396</v>
      </c>
      <c r="E104" s="8">
        <v>83902</v>
      </c>
      <c r="F104" s="8">
        <v>65073</v>
      </c>
      <c r="G104" s="8">
        <v>33723</v>
      </c>
      <c r="H104" s="8">
        <v>26080</v>
      </c>
      <c r="I104" s="8">
        <v>2383</v>
      </c>
      <c r="J104" s="8">
        <v>2886</v>
      </c>
      <c r="K104" s="8">
        <v>18830</v>
      </c>
      <c r="L104" s="19">
        <f t="shared" si="2"/>
        <v>-1</v>
      </c>
      <c r="M104" s="19">
        <f t="shared" si="3"/>
        <v>1</v>
      </c>
    </row>
    <row r="105" spans="1:13" ht="24.75" customHeight="1">
      <c r="A105" s="12">
        <v>1399</v>
      </c>
      <c r="B105" s="12">
        <v>4</v>
      </c>
      <c r="C105" s="12" t="s">
        <v>397</v>
      </c>
      <c r="D105" s="33" t="s">
        <v>398</v>
      </c>
      <c r="E105" s="8">
        <v>2934</v>
      </c>
      <c r="F105" s="8">
        <v>2258</v>
      </c>
      <c r="G105" s="8">
        <v>1179</v>
      </c>
      <c r="H105" s="8">
        <v>781</v>
      </c>
      <c r="I105" s="8">
        <v>120</v>
      </c>
      <c r="J105" s="8">
        <v>178</v>
      </c>
      <c r="K105" s="8">
        <v>677</v>
      </c>
      <c r="L105" s="19">
        <f t="shared" si="2"/>
        <v>-1</v>
      </c>
      <c r="M105" s="19">
        <f t="shared" si="3"/>
        <v>0</v>
      </c>
    </row>
    <row r="106" spans="1:13" ht="24.75" customHeight="1">
      <c r="A106" s="12">
        <v>1399</v>
      </c>
      <c r="B106" s="12">
        <v>4</v>
      </c>
      <c r="C106" s="12" t="s">
        <v>399</v>
      </c>
      <c r="D106" s="33" t="s">
        <v>400</v>
      </c>
      <c r="E106" s="8">
        <v>27134</v>
      </c>
      <c r="F106" s="8">
        <v>22200</v>
      </c>
      <c r="G106" s="8">
        <v>13412</v>
      </c>
      <c r="H106" s="8">
        <v>8272</v>
      </c>
      <c r="I106" s="8">
        <v>260</v>
      </c>
      <c r="J106" s="8">
        <v>256</v>
      </c>
      <c r="K106" s="8">
        <v>4934</v>
      </c>
      <c r="L106" s="19">
        <f t="shared" si="2"/>
        <v>0</v>
      </c>
      <c r="M106" s="19">
        <f t="shared" si="3"/>
        <v>0</v>
      </c>
    </row>
    <row r="107" spans="1:13" ht="24.75" customHeight="1">
      <c r="A107" s="12">
        <v>1399</v>
      </c>
      <c r="B107" s="12">
        <v>4</v>
      </c>
      <c r="C107" s="12" t="s">
        <v>401</v>
      </c>
      <c r="D107" s="33" t="s">
        <v>402</v>
      </c>
      <c r="E107" s="8">
        <v>734</v>
      </c>
      <c r="F107" s="8">
        <v>604</v>
      </c>
      <c r="G107" s="8">
        <v>277</v>
      </c>
      <c r="H107" s="8">
        <v>284</v>
      </c>
      <c r="I107" s="8">
        <v>24</v>
      </c>
      <c r="J107" s="8">
        <v>20</v>
      </c>
      <c r="K107" s="8">
        <v>130</v>
      </c>
      <c r="L107" s="19">
        <f t="shared" si="2"/>
        <v>0</v>
      </c>
      <c r="M107" s="19">
        <f t="shared" si="3"/>
        <v>-1</v>
      </c>
    </row>
    <row r="108" spans="1:13" ht="24.75" customHeight="1">
      <c r="A108" s="12">
        <v>1399</v>
      </c>
      <c r="B108" s="12">
        <v>4</v>
      </c>
      <c r="C108" s="12" t="s">
        <v>403</v>
      </c>
      <c r="D108" s="33" t="s">
        <v>404</v>
      </c>
      <c r="E108" s="8">
        <v>3301</v>
      </c>
      <c r="F108" s="8">
        <v>2523</v>
      </c>
      <c r="G108" s="8">
        <v>1166</v>
      </c>
      <c r="H108" s="8">
        <v>963</v>
      </c>
      <c r="I108" s="8">
        <v>169</v>
      </c>
      <c r="J108" s="8">
        <v>225</v>
      </c>
      <c r="K108" s="8">
        <v>778</v>
      </c>
      <c r="L108" s="19">
        <f t="shared" si="2"/>
        <v>0</v>
      </c>
      <c r="M108" s="19">
        <f t="shared" si="3"/>
        <v>0</v>
      </c>
    </row>
    <row r="109" spans="1:13" ht="24.75" customHeight="1">
      <c r="A109" s="12">
        <v>1399</v>
      </c>
      <c r="B109" s="12">
        <v>4</v>
      </c>
      <c r="C109" s="12" t="s">
        <v>405</v>
      </c>
      <c r="D109" s="33" t="s">
        <v>406</v>
      </c>
      <c r="E109" s="8">
        <v>22066</v>
      </c>
      <c r="F109" s="8">
        <v>16524</v>
      </c>
      <c r="G109" s="8">
        <v>7021</v>
      </c>
      <c r="H109" s="8">
        <v>7434</v>
      </c>
      <c r="I109" s="8">
        <v>889</v>
      </c>
      <c r="J109" s="8">
        <v>1180</v>
      </c>
      <c r="K109" s="8">
        <v>5542</v>
      </c>
      <c r="L109" s="19">
        <f t="shared" si="2"/>
        <v>0</v>
      </c>
      <c r="M109" s="19">
        <f t="shared" si="3"/>
        <v>0</v>
      </c>
    </row>
    <row r="110" spans="1:13" ht="24.75" customHeight="1">
      <c r="A110" s="12">
        <v>1399</v>
      </c>
      <c r="B110" s="12">
        <v>4</v>
      </c>
      <c r="C110" s="12" t="s">
        <v>407</v>
      </c>
      <c r="D110" s="33" t="s">
        <v>408</v>
      </c>
      <c r="E110" s="8">
        <v>15056</v>
      </c>
      <c r="F110" s="8">
        <v>11826</v>
      </c>
      <c r="G110" s="8">
        <v>6358</v>
      </c>
      <c r="H110" s="8">
        <v>5248</v>
      </c>
      <c r="I110" s="8">
        <v>145</v>
      </c>
      <c r="J110" s="8">
        <v>75</v>
      </c>
      <c r="K110" s="8">
        <v>3230</v>
      </c>
      <c r="L110" s="19">
        <f t="shared" si="2"/>
        <v>0</v>
      </c>
      <c r="M110" s="19">
        <f t="shared" si="3"/>
        <v>0</v>
      </c>
    </row>
    <row r="111" spans="1:13" ht="24.75" customHeight="1">
      <c r="A111" s="12">
        <v>1399</v>
      </c>
      <c r="B111" s="12">
        <v>4</v>
      </c>
      <c r="C111" s="12" t="s">
        <v>409</v>
      </c>
      <c r="D111" s="33" t="s">
        <v>410</v>
      </c>
      <c r="E111" s="8">
        <v>12677</v>
      </c>
      <c r="F111" s="8">
        <v>9137</v>
      </c>
      <c r="G111" s="8">
        <v>4311</v>
      </c>
      <c r="H111" s="8">
        <v>3098</v>
      </c>
      <c r="I111" s="8">
        <v>777</v>
      </c>
      <c r="J111" s="8">
        <v>952</v>
      </c>
      <c r="K111" s="8">
        <v>3539</v>
      </c>
      <c r="L111" s="19">
        <f t="shared" si="2"/>
        <v>1</v>
      </c>
      <c r="M111" s="19">
        <f t="shared" si="3"/>
        <v>-1</v>
      </c>
    </row>
    <row r="112" spans="1:13" ht="24.75" customHeight="1">
      <c r="A112" s="12">
        <v>1399</v>
      </c>
      <c r="B112" s="12">
        <v>2</v>
      </c>
      <c r="C112" s="12" t="s">
        <v>411</v>
      </c>
      <c r="D112" s="33" t="s">
        <v>412</v>
      </c>
      <c r="E112" s="8">
        <v>20259</v>
      </c>
      <c r="F112" s="8">
        <v>16114</v>
      </c>
      <c r="G112" s="8">
        <v>7660</v>
      </c>
      <c r="H112" s="8">
        <v>6013</v>
      </c>
      <c r="I112" s="8">
        <v>1214</v>
      </c>
      <c r="J112" s="8">
        <v>1228</v>
      </c>
      <c r="K112" s="8">
        <v>4145</v>
      </c>
      <c r="L112" s="19">
        <f t="shared" si="2"/>
        <v>0</v>
      </c>
      <c r="M112" s="19">
        <f t="shared" si="3"/>
        <v>-1</v>
      </c>
    </row>
    <row r="113" spans="1:13" ht="24.75" customHeight="1">
      <c r="A113" s="12">
        <v>1399</v>
      </c>
      <c r="B113" s="12">
        <v>3</v>
      </c>
      <c r="C113" s="12" t="s">
        <v>413</v>
      </c>
      <c r="D113" s="33" t="s">
        <v>414</v>
      </c>
      <c r="E113" s="8">
        <v>8024</v>
      </c>
      <c r="F113" s="8">
        <v>6174</v>
      </c>
      <c r="G113" s="8">
        <v>3085</v>
      </c>
      <c r="H113" s="8">
        <v>2128</v>
      </c>
      <c r="I113" s="8">
        <v>458</v>
      </c>
      <c r="J113" s="8">
        <v>504</v>
      </c>
      <c r="K113" s="8">
        <v>1850</v>
      </c>
      <c r="L113" s="19">
        <f t="shared" si="2"/>
        <v>0</v>
      </c>
      <c r="M113" s="19">
        <f t="shared" si="3"/>
        <v>-1</v>
      </c>
    </row>
    <row r="114" spans="1:13" ht="24.75" customHeight="1">
      <c r="A114" s="12">
        <v>1399</v>
      </c>
      <c r="B114" s="12">
        <v>4</v>
      </c>
      <c r="C114" s="12" t="s">
        <v>415</v>
      </c>
      <c r="D114" s="33" t="s">
        <v>414</v>
      </c>
      <c r="E114" s="8">
        <v>8024</v>
      </c>
      <c r="F114" s="8">
        <v>6174</v>
      </c>
      <c r="G114" s="8">
        <v>3085</v>
      </c>
      <c r="H114" s="8">
        <v>2128</v>
      </c>
      <c r="I114" s="8">
        <v>458</v>
      </c>
      <c r="J114" s="8">
        <v>504</v>
      </c>
      <c r="K114" s="8">
        <v>1850</v>
      </c>
      <c r="L114" s="19">
        <f t="shared" si="2"/>
        <v>0</v>
      </c>
      <c r="M114" s="19">
        <f t="shared" si="3"/>
        <v>-1</v>
      </c>
    </row>
    <row r="115" spans="1:13" ht="24.75" customHeight="1">
      <c r="A115" s="12">
        <v>1399</v>
      </c>
      <c r="B115" s="12">
        <v>3</v>
      </c>
      <c r="C115" s="12" t="s">
        <v>416</v>
      </c>
      <c r="D115" s="33" t="s">
        <v>417</v>
      </c>
      <c r="E115" s="8">
        <v>7237</v>
      </c>
      <c r="F115" s="8">
        <v>5791</v>
      </c>
      <c r="G115" s="8">
        <v>2755</v>
      </c>
      <c r="H115" s="8">
        <v>2307</v>
      </c>
      <c r="I115" s="8">
        <v>367</v>
      </c>
      <c r="J115" s="8">
        <v>363</v>
      </c>
      <c r="K115" s="8">
        <v>1446</v>
      </c>
      <c r="L115" s="19">
        <f t="shared" si="2"/>
        <v>0</v>
      </c>
      <c r="M115" s="19">
        <f t="shared" si="3"/>
        <v>-1</v>
      </c>
    </row>
    <row r="116" spans="1:13" ht="24.75" customHeight="1">
      <c r="A116" s="12">
        <v>1399</v>
      </c>
      <c r="B116" s="12">
        <v>4</v>
      </c>
      <c r="C116" s="12" t="s">
        <v>418</v>
      </c>
      <c r="D116" s="33" t="s">
        <v>417</v>
      </c>
      <c r="E116" s="8">
        <v>7237</v>
      </c>
      <c r="F116" s="8">
        <v>5791</v>
      </c>
      <c r="G116" s="8">
        <v>2755</v>
      </c>
      <c r="H116" s="8">
        <v>2307</v>
      </c>
      <c r="I116" s="8">
        <v>367</v>
      </c>
      <c r="J116" s="8">
        <v>363</v>
      </c>
      <c r="K116" s="8">
        <v>1446</v>
      </c>
      <c r="L116" s="19">
        <f t="shared" si="2"/>
        <v>0</v>
      </c>
      <c r="M116" s="19">
        <f t="shared" si="3"/>
        <v>-1</v>
      </c>
    </row>
    <row r="117" spans="1:13" ht="24.75" customHeight="1">
      <c r="A117" s="12">
        <v>1399</v>
      </c>
      <c r="B117" s="12">
        <v>3</v>
      </c>
      <c r="C117" s="12" t="s">
        <v>419</v>
      </c>
      <c r="D117" s="33" t="s">
        <v>420</v>
      </c>
      <c r="E117" s="8">
        <v>4997</v>
      </c>
      <c r="F117" s="8">
        <v>4148</v>
      </c>
      <c r="G117" s="8">
        <v>1820</v>
      </c>
      <c r="H117" s="8">
        <v>1578</v>
      </c>
      <c r="I117" s="8">
        <v>389</v>
      </c>
      <c r="J117" s="8">
        <v>361</v>
      </c>
      <c r="K117" s="8">
        <v>849</v>
      </c>
      <c r="L117" s="19">
        <f t="shared" si="2"/>
        <v>0</v>
      </c>
      <c r="M117" s="19">
        <f t="shared" si="3"/>
        <v>0</v>
      </c>
    </row>
    <row r="118" spans="1:13" ht="24.75" customHeight="1">
      <c r="A118" s="12">
        <v>1399</v>
      </c>
      <c r="B118" s="12">
        <v>4</v>
      </c>
      <c r="C118" s="12" t="s">
        <v>421</v>
      </c>
      <c r="D118" s="33" t="s">
        <v>422</v>
      </c>
      <c r="E118" s="8">
        <v>3762</v>
      </c>
      <c r="F118" s="8">
        <v>3141</v>
      </c>
      <c r="G118" s="8">
        <v>1352</v>
      </c>
      <c r="H118" s="8">
        <v>1196</v>
      </c>
      <c r="I118" s="8">
        <v>303</v>
      </c>
      <c r="J118" s="8">
        <v>289</v>
      </c>
      <c r="K118" s="8">
        <v>622</v>
      </c>
      <c r="L118" s="19">
        <f t="shared" si="2"/>
        <v>-1</v>
      </c>
      <c r="M118" s="19">
        <f t="shared" si="3"/>
        <v>1</v>
      </c>
    </row>
    <row r="119" spans="1:13" ht="24.75" customHeight="1">
      <c r="A119" s="12">
        <v>1399</v>
      </c>
      <c r="B119" s="12">
        <v>4</v>
      </c>
      <c r="C119" s="12" t="s">
        <v>423</v>
      </c>
      <c r="D119" s="33" t="s">
        <v>424</v>
      </c>
      <c r="E119" s="8">
        <v>1235</v>
      </c>
      <c r="F119" s="8">
        <v>1008</v>
      </c>
      <c r="G119" s="8">
        <v>468</v>
      </c>
      <c r="H119" s="8">
        <v>382</v>
      </c>
      <c r="I119" s="8">
        <v>86</v>
      </c>
      <c r="J119" s="8">
        <v>72</v>
      </c>
      <c r="K119" s="8">
        <v>228</v>
      </c>
      <c r="L119" s="19">
        <f t="shared" si="2"/>
        <v>-1</v>
      </c>
      <c r="M119" s="19">
        <f t="shared" si="3"/>
        <v>0</v>
      </c>
    </row>
    <row r="120" spans="1:13" ht="24.75" customHeight="1">
      <c r="A120" s="12">
        <v>1399</v>
      </c>
      <c r="B120" s="12">
        <v>2</v>
      </c>
      <c r="C120" s="12" t="s">
        <v>425</v>
      </c>
      <c r="D120" s="33" t="s">
        <v>426</v>
      </c>
      <c r="E120" s="8">
        <v>42809</v>
      </c>
      <c r="F120" s="8">
        <v>34155</v>
      </c>
      <c r="G120" s="8">
        <v>15183</v>
      </c>
      <c r="H120" s="8">
        <v>14250</v>
      </c>
      <c r="I120" s="8">
        <v>2128</v>
      </c>
      <c r="J120" s="8">
        <v>2593</v>
      </c>
      <c r="K120" s="8">
        <v>8655</v>
      </c>
      <c r="L120" s="19">
        <f t="shared" si="2"/>
        <v>-1</v>
      </c>
      <c r="M120" s="19">
        <f t="shared" si="3"/>
        <v>1</v>
      </c>
    </row>
    <row r="121" spans="1:13" ht="24.75" customHeight="1">
      <c r="A121" s="12">
        <v>1399</v>
      </c>
      <c r="B121" s="12">
        <v>3</v>
      </c>
      <c r="C121" s="12" t="s">
        <v>427</v>
      </c>
      <c r="D121" s="33" t="s">
        <v>428</v>
      </c>
      <c r="E121" s="8">
        <v>15221</v>
      </c>
      <c r="F121" s="8">
        <v>11810</v>
      </c>
      <c r="G121" s="8">
        <v>4512</v>
      </c>
      <c r="H121" s="8">
        <v>5241</v>
      </c>
      <c r="I121" s="8">
        <v>832</v>
      </c>
      <c r="J121" s="8">
        <v>1225</v>
      </c>
      <c r="K121" s="8">
        <v>3411</v>
      </c>
      <c r="L121" s="19">
        <f t="shared" si="2"/>
        <v>0</v>
      </c>
      <c r="M121" s="19">
        <f t="shared" si="3"/>
        <v>0</v>
      </c>
    </row>
    <row r="122" spans="1:13" ht="24.75" customHeight="1">
      <c r="A122" s="12">
        <v>1399</v>
      </c>
      <c r="B122" s="12">
        <v>4</v>
      </c>
      <c r="C122" s="12" t="s">
        <v>429</v>
      </c>
      <c r="D122" s="33" t="s">
        <v>430</v>
      </c>
      <c r="E122" s="8">
        <v>10801</v>
      </c>
      <c r="F122" s="8">
        <v>8422</v>
      </c>
      <c r="G122" s="8">
        <v>3299</v>
      </c>
      <c r="H122" s="8">
        <v>3720</v>
      </c>
      <c r="I122" s="8">
        <v>568</v>
      </c>
      <c r="J122" s="8">
        <v>835</v>
      </c>
      <c r="K122" s="8">
        <v>2379</v>
      </c>
      <c r="L122" s="19">
        <f t="shared" si="2"/>
        <v>0</v>
      </c>
      <c r="M122" s="19">
        <f t="shared" si="3"/>
        <v>0</v>
      </c>
    </row>
    <row r="123" spans="1:13" ht="24.75" customHeight="1">
      <c r="A123" s="12">
        <v>1399</v>
      </c>
      <c r="B123" s="12">
        <v>4</v>
      </c>
      <c r="C123" s="12" t="s">
        <v>431</v>
      </c>
      <c r="D123" s="33" t="s">
        <v>432</v>
      </c>
      <c r="E123" s="8">
        <v>4186</v>
      </c>
      <c r="F123" s="8">
        <v>3209</v>
      </c>
      <c r="G123" s="8">
        <v>1138</v>
      </c>
      <c r="H123" s="8">
        <v>1436</v>
      </c>
      <c r="I123" s="8">
        <v>256</v>
      </c>
      <c r="J123" s="8">
        <v>379</v>
      </c>
      <c r="K123" s="8">
        <v>977</v>
      </c>
      <c r="L123" s="19">
        <f t="shared" si="2"/>
        <v>0</v>
      </c>
      <c r="M123" s="19">
        <f t="shared" si="3"/>
        <v>0</v>
      </c>
    </row>
    <row r="124" spans="1:13" ht="24.75" customHeight="1">
      <c r="A124" s="12">
        <v>1399</v>
      </c>
      <c r="B124" s="12">
        <v>4</v>
      </c>
      <c r="C124" s="12" t="s">
        <v>433</v>
      </c>
      <c r="D124" s="33" t="s">
        <v>434</v>
      </c>
      <c r="E124" s="8">
        <v>234</v>
      </c>
      <c r="F124" s="8">
        <v>179</v>
      </c>
      <c r="G124" s="8">
        <v>75</v>
      </c>
      <c r="H124" s="8">
        <v>85</v>
      </c>
      <c r="I124" s="8">
        <v>8</v>
      </c>
      <c r="J124" s="8">
        <v>11</v>
      </c>
      <c r="K124" s="8">
        <v>55</v>
      </c>
      <c r="L124" s="19">
        <f t="shared" si="2"/>
        <v>0</v>
      </c>
      <c r="M124" s="19">
        <f t="shared" si="3"/>
        <v>0</v>
      </c>
    </row>
    <row r="125" spans="1:13" ht="24.75" customHeight="1">
      <c r="A125" s="12">
        <v>1399</v>
      </c>
      <c r="B125" s="12">
        <v>3</v>
      </c>
      <c r="C125" s="12" t="s">
        <v>435</v>
      </c>
      <c r="D125" s="33" t="s">
        <v>436</v>
      </c>
      <c r="E125" s="8">
        <v>27588</v>
      </c>
      <c r="F125" s="8">
        <v>22344</v>
      </c>
      <c r="G125" s="8">
        <v>10671</v>
      </c>
      <c r="H125" s="8">
        <v>9009</v>
      </c>
      <c r="I125" s="8">
        <v>1296</v>
      </c>
      <c r="J125" s="8">
        <v>1368</v>
      </c>
      <c r="K125" s="8">
        <v>5244</v>
      </c>
      <c r="L125" s="19">
        <f t="shared" si="2"/>
        <v>0</v>
      </c>
      <c r="M125" s="19">
        <f t="shared" si="3"/>
        <v>0</v>
      </c>
    </row>
    <row r="126" spans="1:13" ht="24.75" customHeight="1">
      <c r="A126" s="12">
        <v>1399</v>
      </c>
      <c r="B126" s="12">
        <v>4</v>
      </c>
      <c r="C126" s="12" t="s">
        <v>437</v>
      </c>
      <c r="D126" s="33" t="s">
        <v>438</v>
      </c>
      <c r="E126" s="8">
        <v>1514</v>
      </c>
      <c r="F126" s="8">
        <v>1166</v>
      </c>
      <c r="G126" s="8">
        <v>581</v>
      </c>
      <c r="H126" s="8">
        <v>458</v>
      </c>
      <c r="I126" s="8">
        <v>66</v>
      </c>
      <c r="J126" s="8">
        <v>61</v>
      </c>
      <c r="K126" s="8">
        <v>347</v>
      </c>
      <c r="L126" s="19">
        <f t="shared" si="2"/>
        <v>1</v>
      </c>
      <c r="M126" s="19">
        <f t="shared" si="3"/>
        <v>0</v>
      </c>
    </row>
    <row r="127" spans="1:13" ht="24.75" customHeight="1">
      <c r="A127" s="12">
        <v>1399</v>
      </c>
      <c r="B127" s="12">
        <v>4</v>
      </c>
      <c r="C127" s="12" t="s">
        <v>439</v>
      </c>
      <c r="D127" s="33" t="s">
        <v>440</v>
      </c>
      <c r="E127" s="8">
        <v>7748</v>
      </c>
      <c r="F127" s="8">
        <v>6405</v>
      </c>
      <c r="G127" s="8">
        <v>2985</v>
      </c>
      <c r="H127" s="8">
        <v>2701</v>
      </c>
      <c r="I127" s="8">
        <v>371</v>
      </c>
      <c r="J127" s="8">
        <v>347</v>
      </c>
      <c r="K127" s="8">
        <v>1343</v>
      </c>
      <c r="L127" s="19">
        <f t="shared" si="2"/>
        <v>0</v>
      </c>
      <c r="M127" s="19">
        <f t="shared" si="3"/>
        <v>1</v>
      </c>
    </row>
    <row r="128" spans="1:13" ht="24.75" customHeight="1">
      <c r="A128" s="12">
        <v>1399</v>
      </c>
      <c r="B128" s="12">
        <v>4</v>
      </c>
      <c r="C128" s="12" t="s">
        <v>441</v>
      </c>
      <c r="D128" s="33" t="s">
        <v>442</v>
      </c>
      <c r="E128" s="8">
        <v>2886</v>
      </c>
      <c r="F128" s="8">
        <v>2446</v>
      </c>
      <c r="G128" s="8">
        <v>1111</v>
      </c>
      <c r="H128" s="8">
        <v>1031</v>
      </c>
      <c r="I128" s="8">
        <v>135</v>
      </c>
      <c r="J128" s="8">
        <v>168</v>
      </c>
      <c r="K128" s="8">
        <v>440</v>
      </c>
      <c r="L128" s="19">
        <f t="shared" si="2"/>
        <v>0</v>
      </c>
      <c r="M128" s="19">
        <f t="shared" si="3"/>
        <v>1</v>
      </c>
    </row>
    <row r="129" spans="1:13" ht="24.75" customHeight="1">
      <c r="A129" s="12">
        <v>1399</v>
      </c>
      <c r="B129" s="12">
        <v>4</v>
      </c>
      <c r="C129" s="12" t="s">
        <v>443</v>
      </c>
      <c r="D129" s="33" t="s">
        <v>444</v>
      </c>
      <c r="E129" s="8">
        <v>15442</v>
      </c>
      <c r="F129" s="8">
        <v>12328</v>
      </c>
      <c r="G129" s="8">
        <v>5995</v>
      </c>
      <c r="H129" s="8">
        <v>4819</v>
      </c>
      <c r="I129" s="8">
        <v>723</v>
      </c>
      <c r="J129" s="8">
        <v>792</v>
      </c>
      <c r="K129" s="8">
        <v>3114</v>
      </c>
      <c r="L129" s="19">
        <f t="shared" si="2"/>
        <v>0</v>
      </c>
      <c r="M129" s="19">
        <f t="shared" si="3"/>
        <v>-1</v>
      </c>
    </row>
    <row r="130" spans="1:13" ht="24.75" customHeight="1">
      <c r="A130" s="12">
        <v>1399</v>
      </c>
      <c r="B130" s="12">
        <v>2</v>
      </c>
      <c r="C130" s="12" t="s">
        <v>445</v>
      </c>
      <c r="D130" s="33" t="s">
        <v>446</v>
      </c>
      <c r="E130" s="8">
        <v>7094</v>
      </c>
      <c r="F130" s="8">
        <v>5045</v>
      </c>
      <c r="G130" s="8">
        <v>1574</v>
      </c>
      <c r="H130" s="8">
        <v>1691</v>
      </c>
      <c r="I130" s="8">
        <v>550</v>
      </c>
      <c r="J130" s="8">
        <v>1230</v>
      </c>
      <c r="K130" s="8">
        <v>2050</v>
      </c>
      <c r="L130" s="19">
        <f t="shared" si="2"/>
        <v>-1</v>
      </c>
      <c r="M130" s="19">
        <f t="shared" si="3"/>
        <v>0</v>
      </c>
    </row>
    <row r="131" spans="1:13" ht="24.75" customHeight="1">
      <c r="A131" s="12">
        <v>1399</v>
      </c>
      <c r="B131" s="12">
        <v>3</v>
      </c>
      <c r="C131" s="12" t="s">
        <v>447</v>
      </c>
      <c r="D131" s="33" t="s">
        <v>448</v>
      </c>
      <c r="E131" s="8">
        <v>988</v>
      </c>
      <c r="F131" s="8">
        <v>782</v>
      </c>
      <c r="G131" s="8">
        <v>486</v>
      </c>
      <c r="H131" s="8">
        <v>193</v>
      </c>
      <c r="I131" s="8">
        <v>38</v>
      </c>
      <c r="J131" s="8">
        <v>65</v>
      </c>
      <c r="K131" s="8">
        <v>206</v>
      </c>
      <c r="L131" s="19">
        <f t="shared" si="2"/>
        <v>0</v>
      </c>
      <c r="M131" s="19">
        <f t="shared" si="3"/>
        <v>0</v>
      </c>
    </row>
    <row r="132" spans="1:13" ht="24.75" customHeight="1">
      <c r="A132" s="12">
        <v>1399</v>
      </c>
      <c r="B132" s="12">
        <v>4</v>
      </c>
      <c r="C132" s="12" t="s">
        <v>449</v>
      </c>
      <c r="D132" s="33" t="s">
        <v>448</v>
      </c>
      <c r="E132" s="8">
        <v>988</v>
      </c>
      <c r="F132" s="8">
        <v>782</v>
      </c>
      <c r="G132" s="8">
        <v>486</v>
      </c>
      <c r="H132" s="8">
        <v>193</v>
      </c>
      <c r="I132" s="8">
        <v>38</v>
      </c>
      <c r="J132" s="8">
        <v>65</v>
      </c>
      <c r="K132" s="8">
        <v>206</v>
      </c>
      <c r="L132" s="19">
        <f t="shared" si="2"/>
        <v>0</v>
      </c>
      <c r="M132" s="19">
        <f t="shared" si="3"/>
        <v>0</v>
      </c>
    </row>
    <row r="133" spans="1:13" ht="24.75" customHeight="1">
      <c r="A133" s="12">
        <v>1399</v>
      </c>
      <c r="B133" s="12">
        <v>3</v>
      </c>
      <c r="C133" s="12" t="s">
        <v>450</v>
      </c>
      <c r="D133" s="33" t="s">
        <v>451</v>
      </c>
      <c r="E133" s="8">
        <v>1388</v>
      </c>
      <c r="F133" s="8">
        <v>916</v>
      </c>
      <c r="G133" s="8">
        <v>213</v>
      </c>
      <c r="H133" s="8">
        <v>337</v>
      </c>
      <c r="I133" s="8">
        <v>105</v>
      </c>
      <c r="J133" s="8">
        <v>262</v>
      </c>
      <c r="K133" s="8">
        <v>473</v>
      </c>
      <c r="L133" s="19">
        <f t="shared" ref="L133:L196" si="4">E133-F133-K133</f>
        <v>-1</v>
      </c>
      <c r="M133" s="19">
        <f t="shared" ref="M133:M196" si="5">F133-G133-H133-I133-J133</f>
        <v>-1</v>
      </c>
    </row>
    <row r="134" spans="1:13" ht="24.75" customHeight="1">
      <c r="A134" s="12">
        <v>1399</v>
      </c>
      <c r="B134" s="12">
        <v>4</v>
      </c>
      <c r="C134" s="12" t="s">
        <v>452</v>
      </c>
      <c r="D134" s="33" t="s">
        <v>451</v>
      </c>
      <c r="E134" s="8">
        <v>1388</v>
      </c>
      <c r="F134" s="8">
        <v>916</v>
      </c>
      <c r="G134" s="8">
        <v>213</v>
      </c>
      <c r="H134" s="8">
        <v>337</v>
      </c>
      <c r="I134" s="8">
        <v>105</v>
      </c>
      <c r="J134" s="8">
        <v>262</v>
      </c>
      <c r="K134" s="8">
        <v>473</v>
      </c>
      <c r="L134" s="19">
        <f t="shared" si="4"/>
        <v>-1</v>
      </c>
      <c r="M134" s="19">
        <f t="shared" si="5"/>
        <v>-1</v>
      </c>
    </row>
    <row r="135" spans="1:13" ht="24.75" customHeight="1">
      <c r="A135" s="12">
        <v>1399</v>
      </c>
      <c r="B135" s="12">
        <v>3</v>
      </c>
      <c r="C135" s="12" t="s">
        <v>453</v>
      </c>
      <c r="D135" s="33" t="s">
        <v>454</v>
      </c>
      <c r="E135" s="8">
        <v>1487</v>
      </c>
      <c r="F135" s="8">
        <v>1148</v>
      </c>
      <c r="G135" s="8">
        <v>340</v>
      </c>
      <c r="H135" s="8">
        <v>340</v>
      </c>
      <c r="I135" s="8">
        <v>128</v>
      </c>
      <c r="J135" s="8">
        <v>341</v>
      </c>
      <c r="K135" s="8">
        <v>338</v>
      </c>
      <c r="L135" s="19">
        <f t="shared" si="4"/>
        <v>1</v>
      </c>
      <c r="M135" s="19">
        <f t="shared" si="5"/>
        <v>-1</v>
      </c>
    </row>
    <row r="136" spans="1:13" ht="24.75" customHeight="1">
      <c r="A136" s="12">
        <v>1399</v>
      </c>
      <c r="B136" s="12">
        <v>4</v>
      </c>
      <c r="C136" s="12" t="s">
        <v>455</v>
      </c>
      <c r="D136" s="33" t="s">
        <v>454</v>
      </c>
      <c r="E136" s="8">
        <v>1487</v>
      </c>
      <c r="F136" s="8">
        <v>1148</v>
      </c>
      <c r="G136" s="8">
        <v>340</v>
      </c>
      <c r="H136" s="8">
        <v>340</v>
      </c>
      <c r="I136" s="8">
        <v>128</v>
      </c>
      <c r="J136" s="8">
        <v>341</v>
      </c>
      <c r="K136" s="8">
        <v>338</v>
      </c>
      <c r="L136" s="19">
        <f t="shared" si="4"/>
        <v>1</v>
      </c>
      <c r="M136" s="19">
        <f t="shared" si="5"/>
        <v>-1</v>
      </c>
    </row>
    <row r="137" spans="1:13" ht="24.75" customHeight="1">
      <c r="A137" s="12">
        <v>1399</v>
      </c>
      <c r="B137" s="12">
        <v>3</v>
      </c>
      <c r="C137" s="12" t="s">
        <v>456</v>
      </c>
      <c r="D137" s="33" t="s">
        <v>457</v>
      </c>
      <c r="E137" s="8">
        <v>678</v>
      </c>
      <c r="F137" s="8">
        <v>466</v>
      </c>
      <c r="G137" s="8">
        <v>136</v>
      </c>
      <c r="H137" s="8">
        <v>164</v>
      </c>
      <c r="I137" s="8">
        <v>53</v>
      </c>
      <c r="J137" s="8">
        <v>113</v>
      </c>
      <c r="K137" s="8">
        <v>212</v>
      </c>
      <c r="L137" s="19">
        <f t="shared" si="4"/>
        <v>0</v>
      </c>
      <c r="M137" s="19">
        <f t="shared" si="5"/>
        <v>0</v>
      </c>
    </row>
    <row r="138" spans="1:13" ht="24.75" customHeight="1">
      <c r="A138" s="12">
        <v>1399</v>
      </c>
      <c r="B138" s="12">
        <v>4</v>
      </c>
      <c r="C138" s="12" t="s">
        <v>458</v>
      </c>
      <c r="D138" s="33" t="s">
        <v>457</v>
      </c>
      <c r="E138" s="8">
        <v>678</v>
      </c>
      <c r="F138" s="8">
        <v>466</v>
      </c>
      <c r="G138" s="8">
        <v>136</v>
      </c>
      <c r="H138" s="8">
        <v>164</v>
      </c>
      <c r="I138" s="8">
        <v>53</v>
      </c>
      <c r="J138" s="8">
        <v>113</v>
      </c>
      <c r="K138" s="8">
        <v>212</v>
      </c>
      <c r="L138" s="19">
        <f t="shared" si="4"/>
        <v>0</v>
      </c>
      <c r="M138" s="19">
        <f t="shared" si="5"/>
        <v>0</v>
      </c>
    </row>
    <row r="139" spans="1:13" ht="24.75" customHeight="1">
      <c r="A139" s="12">
        <v>1399</v>
      </c>
      <c r="B139" s="12">
        <v>3</v>
      </c>
      <c r="C139" s="12" t="s">
        <v>459</v>
      </c>
      <c r="D139" s="33" t="s">
        <v>460</v>
      </c>
      <c r="E139" s="8">
        <v>2256</v>
      </c>
      <c r="F139" s="8">
        <v>1508</v>
      </c>
      <c r="G139" s="8">
        <v>339</v>
      </c>
      <c r="H139" s="8">
        <v>577</v>
      </c>
      <c r="I139" s="8">
        <v>179</v>
      </c>
      <c r="J139" s="8">
        <v>412</v>
      </c>
      <c r="K139" s="8">
        <v>747</v>
      </c>
      <c r="L139" s="19">
        <f t="shared" si="4"/>
        <v>1</v>
      </c>
      <c r="M139" s="19">
        <f t="shared" si="5"/>
        <v>1</v>
      </c>
    </row>
    <row r="140" spans="1:13" ht="24.75" customHeight="1">
      <c r="A140" s="12">
        <v>1399</v>
      </c>
      <c r="B140" s="12">
        <v>4</v>
      </c>
      <c r="C140" s="12" t="s">
        <v>461</v>
      </c>
      <c r="D140" s="33" t="s">
        <v>462</v>
      </c>
      <c r="E140" s="8">
        <v>2216</v>
      </c>
      <c r="F140" s="8">
        <v>1478</v>
      </c>
      <c r="G140" s="8">
        <v>315</v>
      </c>
      <c r="H140" s="8">
        <v>571</v>
      </c>
      <c r="I140" s="8">
        <v>179</v>
      </c>
      <c r="J140" s="8">
        <v>412</v>
      </c>
      <c r="K140" s="8">
        <v>737</v>
      </c>
      <c r="L140" s="19">
        <f t="shared" si="4"/>
        <v>1</v>
      </c>
      <c r="M140" s="19">
        <f t="shared" si="5"/>
        <v>1</v>
      </c>
    </row>
    <row r="141" spans="1:13" ht="24.75" customHeight="1">
      <c r="A141" s="12">
        <v>1399</v>
      </c>
      <c r="B141" s="12">
        <v>3</v>
      </c>
      <c r="C141" s="12" t="s">
        <v>463</v>
      </c>
      <c r="D141" s="33" t="s">
        <v>464</v>
      </c>
      <c r="E141" s="8">
        <v>126</v>
      </c>
      <c r="F141" s="8">
        <v>103</v>
      </c>
      <c r="G141" s="8">
        <v>15</v>
      </c>
      <c r="H141" s="8">
        <v>36</v>
      </c>
      <c r="I141" s="8">
        <v>23</v>
      </c>
      <c r="J141" s="8">
        <v>29</v>
      </c>
      <c r="K141" s="8">
        <v>24</v>
      </c>
      <c r="L141" s="19">
        <f t="shared" si="4"/>
        <v>-1</v>
      </c>
      <c r="M141" s="19">
        <f t="shared" si="5"/>
        <v>0</v>
      </c>
    </row>
    <row r="142" spans="1:13" ht="24.75" customHeight="1">
      <c r="A142" s="12">
        <v>1399</v>
      </c>
      <c r="B142" s="12">
        <v>4</v>
      </c>
      <c r="C142" s="12" t="s">
        <v>465</v>
      </c>
      <c r="D142" s="33" t="s">
        <v>464</v>
      </c>
      <c r="E142" s="8">
        <v>126</v>
      </c>
      <c r="F142" s="8">
        <v>103</v>
      </c>
      <c r="G142" s="8">
        <v>15</v>
      </c>
      <c r="H142" s="8">
        <v>36</v>
      </c>
      <c r="I142" s="8">
        <v>23</v>
      </c>
      <c r="J142" s="8">
        <v>29</v>
      </c>
      <c r="K142" s="8">
        <v>24</v>
      </c>
      <c r="L142" s="19">
        <f t="shared" si="4"/>
        <v>-1</v>
      </c>
      <c r="M142" s="19">
        <f t="shared" si="5"/>
        <v>0</v>
      </c>
    </row>
    <row r="143" spans="1:13" ht="24.75" customHeight="1">
      <c r="A143" s="12">
        <v>1399</v>
      </c>
      <c r="B143" s="12">
        <v>3</v>
      </c>
      <c r="C143" s="12" t="s">
        <v>466</v>
      </c>
      <c r="D143" s="33" t="s">
        <v>467</v>
      </c>
      <c r="E143" s="8">
        <v>171</v>
      </c>
      <c r="F143" s="8">
        <v>122</v>
      </c>
      <c r="G143" s="8">
        <v>45</v>
      </c>
      <c r="H143" s="8">
        <v>44</v>
      </c>
      <c r="I143" s="8">
        <v>25</v>
      </c>
      <c r="J143" s="8">
        <v>8</v>
      </c>
      <c r="K143" s="8">
        <v>49</v>
      </c>
      <c r="L143" s="19">
        <f t="shared" si="4"/>
        <v>0</v>
      </c>
      <c r="M143" s="19">
        <f t="shared" si="5"/>
        <v>0</v>
      </c>
    </row>
    <row r="144" spans="1:13" ht="24.75" customHeight="1">
      <c r="A144" s="12">
        <v>1399</v>
      </c>
      <c r="B144" s="12">
        <v>4</v>
      </c>
      <c r="C144" s="12" t="s">
        <v>468</v>
      </c>
      <c r="D144" s="33" t="s">
        <v>467</v>
      </c>
      <c r="E144" s="8">
        <v>171</v>
      </c>
      <c r="F144" s="8">
        <v>122</v>
      </c>
      <c r="G144" s="8">
        <v>45</v>
      </c>
      <c r="H144" s="8">
        <v>44</v>
      </c>
      <c r="I144" s="8">
        <v>25</v>
      </c>
      <c r="J144" s="8">
        <v>8</v>
      </c>
      <c r="K144" s="8">
        <v>49</v>
      </c>
      <c r="L144" s="19">
        <f t="shared" si="4"/>
        <v>0</v>
      </c>
      <c r="M144" s="19">
        <f t="shared" si="5"/>
        <v>0</v>
      </c>
    </row>
    <row r="145" spans="1:13" ht="24.75" customHeight="1">
      <c r="A145" s="12">
        <v>1399</v>
      </c>
      <c r="B145" s="12">
        <v>2</v>
      </c>
      <c r="C145" s="12" t="s">
        <v>469</v>
      </c>
      <c r="D145" s="33" t="s">
        <v>470</v>
      </c>
      <c r="E145" s="8">
        <v>19636</v>
      </c>
      <c r="F145" s="8">
        <v>15121</v>
      </c>
      <c r="G145" s="8">
        <v>6402</v>
      </c>
      <c r="H145" s="8">
        <v>5703</v>
      </c>
      <c r="I145" s="8">
        <v>1207</v>
      </c>
      <c r="J145" s="8">
        <v>1808</v>
      </c>
      <c r="K145" s="8">
        <v>4515</v>
      </c>
      <c r="L145" s="19">
        <f t="shared" si="4"/>
        <v>0</v>
      </c>
      <c r="M145" s="19">
        <f t="shared" si="5"/>
        <v>1</v>
      </c>
    </row>
    <row r="146" spans="1:13" ht="24.75" customHeight="1">
      <c r="A146" s="12">
        <v>1399</v>
      </c>
      <c r="B146" s="12">
        <v>3</v>
      </c>
      <c r="C146" s="12" t="s">
        <v>471</v>
      </c>
      <c r="D146" s="33" t="s">
        <v>472</v>
      </c>
      <c r="E146" s="8">
        <v>5860</v>
      </c>
      <c r="F146" s="8">
        <v>4409</v>
      </c>
      <c r="G146" s="8">
        <v>1484</v>
      </c>
      <c r="H146" s="8">
        <v>1580</v>
      </c>
      <c r="I146" s="8">
        <v>500</v>
      </c>
      <c r="J146" s="8">
        <v>845</v>
      </c>
      <c r="K146" s="8">
        <v>1451</v>
      </c>
      <c r="L146" s="19">
        <f t="shared" si="4"/>
        <v>0</v>
      </c>
      <c r="M146" s="19">
        <f t="shared" si="5"/>
        <v>0</v>
      </c>
    </row>
    <row r="147" spans="1:13" ht="24.75" customHeight="1">
      <c r="A147" s="12">
        <v>1399</v>
      </c>
      <c r="B147" s="12">
        <v>4</v>
      </c>
      <c r="C147" s="12" t="s">
        <v>473</v>
      </c>
      <c r="D147" s="33" t="s">
        <v>472</v>
      </c>
      <c r="E147" s="8">
        <v>5860</v>
      </c>
      <c r="F147" s="8">
        <v>4409</v>
      </c>
      <c r="G147" s="8">
        <v>1484</v>
      </c>
      <c r="H147" s="8">
        <v>1580</v>
      </c>
      <c r="I147" s="8">
        <v>500</v>
      </c>
      <c r="J147" s="8">
        <v>845</v>
      </c>
      <c r="K147" s="8">
        <v>1451</v>
      </c>
      <c r="L147" s="19">
        <f t="shared" si="4"/>
        <v>0</v>
      </c>
      <c r="M147" s="19">
        <f t="shared" si="5"/>
        <v>0</v>
      </c>
    </row>
    <row r="148" spans="1:13" ht="24.75" customHeight="1">
      <c r="A148" s="12">
        <v>1399</v>
      </c>
      <c r="B148" s="12">
        <v>3</v>
      </c>
      <c r="C148" s="12" t="s">
        <v>474</v>
      </c>
      <c r="D148" s="33" t="s">
        <v>475</v>
      </c>
      <c r="E148" s="8">
        <v>531</v>
      </c>
      <c r="F148" s="8">
        <v>379</v>
      </c>
      <c r="G148" s="8">
        <v>119</v>
      </c>
      <c r="H148" s="8">
        <v>176</v>
      </c>
      <c r="I148" s="8">
        <v>43</v>
      </c>
      <c r="J148" s="8">
        <v>40</v>
      </c>
      <c r="K148" s="8">
        <v>152</v>
      </c>
      <c r="L148" s="19">
        <f t="shared" si="4"/>
        <v>0</v>
      </c>
      <c r="M148" s="19">
        <f t="shared" si="5"/>
        <v>1</v>
      </c>
    </row>
    <row r="149" spans="1:13" ht="24.75" customHeight="1">
      <c r="A149" s="12">
        <v>1399</v>
      </c>
      <c r="B149" s="12">
        <v>4</v>
      </c>
      <c r="C149" s="12" t="s">
        <v>476</v>
      </c>
      <c r="D149" s="33" t="s">
        <v>475</v>
      </c>
      <c r="E149" s="8">
        <v>531</v>
      </c>
      <c r="F149" s="8">
        <v>379</v>
      </c>
      <c r="G149" s="8">
        <v>119</v>
      </c>
      <c r="H149" s="8">
        <v>176</v>
      </c>
      <c r="I149" s="8">
        <v>43</v>
      </c>
      <c r="J149" s="8">
        <v>40</v>
      </c>
      <c r="K149" s="8">
        <v>152</v>
      </c>
      <c r="L149" s="19">
        <f t="shared" si="4"/>
        <v>0</v>
      </c>
      <c r="M149" s="19">
        <f t="shared" si="5"/>
        <v>1</v>
      </c>
    </row>
    <row r="150" spans="1:13" ht="24.75" customHeight="1">
      <c r="A150" s="12">
        <v>1399</v>
      </c>
      <c r="B150" s="12">
        <v>3</v>
      </c>
      <c r="C150" s="12" t="s">
        <v>477</v>
      </c>
      <c r="D150" s="33" t="s">
        <v>478</v>
      </c>
      <c r="E150" s="8">
        <v>4144</v>
      </c>
      <c r="F150" s="8">
        <v>3215</v>
      </c>
      <c r="G150" s="8">
        <v>1257</v>
      </c>
      <c r="H150" s="8">
        <v>1228</v>
      </c>
      <c r="I150" s="8">
        <v>284</v>
      </c>
      <c r="J150" s="8">
        <v>445</v>
      </c>
      <c r="K150" s="8">
        <v>929</v>
      </c>
      <c r="L150" s="19">
        <f t="shared" si="4"/>
        <v>0</v>
      </c>
      <c r="M150" s="19">
        <f t="shared" si="5"/>
        <v>1</v>
      </c>
    </row>
    <row r="151" spans="1:13" ht="24.75" customHeight="1">
      <c r="A151" s="12">
        <v>1399</v>
      </c>
      <c r="B151" s="12">
        <v>4</v>
      </c>
      <c r="C151" s="12" t="s">
        <v>479</v>
      </c>
      <c r="D151" s="33" t="s">
        <v>480</v>
      </c>
      <c r="E151" s="8">
        <v>4111</v>
      </c>
      <c r="F151" s="8">
        <v>3188</v>
      </c>
      <c r="G151" s="8">
        <v>1252</v>
      </c>
      <c r="H151" s="8">
        <v>1219</v>
      </c>
      <c r="I151" s="8">
        <v>279</v>
      </c>
      <c r="J151" s="8">
        <v>437</v>
      </c>
      <c r="K151" s="8">
        <v>923</v>
      </c>
      <c r="L151" s="19">
        <f t="shared" si="4"/>
        <v>0</v>
      </c>
      <c r="M151" s="19">
        <f t="shared" si="5"/>
        <v>1</v>
      </c>
    </row>
    <row r="152" spans="1:13" ht="24.75" customHeight="1">
      <c r="A152" s="12">
        <v>1399</v>
      </c>
      <c r="B152" s="12">
        <v>3</v>
      </c>
      <c r="C152" s="12" t="s">
        <v>481</v>
      </c>
      <c r="D152" s="33" t="s">
        <v>482</v>
      </c>
      <c r="E152" s="8">
        <v>3389</v>
      </c>
      <c r="F152" s="8">
        <v>2551</v>
      </c>
      <c r="G152" s="8">
        <v>1255</v>
      </c>
      <c r="H152" s="8">
        <v>988</v>
      </c>
      <c r="I152" s="8">
        <v>126</v>
      </c>
      <c r="J152" s="8">
        <v>182</v>
      </c>
      <c r="K152" s="8">
        <v>837</v>
      </c>
      <c r="L152" s="19">
        <f t="shared" si="4"/>
        <v>1</v>
      </c>
      <c r="M152" s="19">
        <f t="shared" si="5"/>
        <v>0</v>
      </c>
    </row>
    <row r="153" spans="1:13" ht="24.75" customHeight="1">
      <c r="A153" s="12">
        <v>1399</v>
      </c>
      <c r="B153" s="12">
        <v>4</v>
      </c>
      <c r="C153" s="12" t="s">
        <v>483</v>
      </c>
      <c r="D153" s="33" t="s">
        <v>482</v>
      </c>
      <c r="E153" s="8">
        <v>3389</v>
      </c>
      <c r="F153" s="8">
        <v>2551</v>
      </c>
      <c r="G153" s="8">
        <v>1255</v>
      </c>
      <c r="H153" s="8">
        <v>988</v>
      </c>
      <c r="I153" s="8">
        <v>126</v>
      </c>
      <c r="J153" s="8">
        <v>182</v>
      </c>
      <c r="K153" s="8">
        <v>837</v>
      </c>
      <c r="L153" s="19">
        <f t="shared" si="4"/>
        <v>1</v>
      </c>
      <c r="M153" s="19">
        <f t="shared" si="5"/>
        <v>0</v>
      </c>
    </row>
    <row r="154" spans="1:13" ht="24.75" customHeight="1">
      <c r="A154" s="12">
        <v>1399</v>
      </c>
      <c r="B154" s="12">
        <v>3</v>
      </c>
      <c r="C154" s="12" t="s">
        <v>484</v>
      </c>
      <c r="D154" s="33" t="s">
        <v>485</v>
      </c>
      <c r="E154" s="8">
        <v>5380</v>
      </c>
      <c r="F154" s="8">
        <v>4329</v>
      </c>
      <c r="G154" s="8">
        <v>2210</v>
      </c>
      <c r="H154" s="8">
        <v>1633</v>
      </c>
      <c r="I154" s="8">
        <v>231</v>
      </c>
      <c r="J154" s="8">
        <v>255</v>
      </c>
      <c r="K154" s="8">
        <v>1051</v>
      </c>
      <c r="L154" s="19">
        <f t="shared" si="4"/>
        <v>0</v>
      </c>
      <c r="M154" s="19">
        <f t="shared" si="5"/>
        <v>0</v>
      </c>
    </row>
    <row r="155" spans="1:13" ht="24.75" customHeight="1">
      <c r="A155" s="12">
        <v>1399</v>
      </c>
      <c r="B155" s="12">
        <v>4</v>
      </c>
      <c r="C155" s="12" t="s">
        <v>486</v>
      </c>
      <c r="D155" s="33" t="s">
        <v>485</v>
      </c>
      <c r="E155" s="8">
        <v>5380</v>
      </c>
      <c r="F155" s="8">
        <v>4329</v>
      </c>
      <c r="G155" s="8">
        <v>2210</v>
      </c>
      <c r="H155" s="8">
        <v>1633</v>
      </c>
      <c r="I155" s="8">
        <v>231</v>
      </c>
      <c r="J155" s="8">
        <v>255</v>
      </c>
      <c r="K155" s="8">
        <v>1051</v>
      </c>
      <c r="L155" s="19">
        <f t="shared" si="4"/>
        <v>0</v>
      </c>
      <c r="M155" s="19">
        <f t="shared" si="5"/>
        <v>0</v>
      </c>
    </row>
    <row r="156" spans="1:13" ht="24.75" customHeight="1">
      <c r="A156" s="12">
        <v>1399</v>
      </c>
      <c r="B156" s="12">
        <v>3</v>
      </c>
      <c r="C156" s="12" t="s">
        <v>487</v>
      </c>
      <c r="D156" s="33" t="s">
        <v>488</v>
      </c>
      <c r="E156" s="8">
        <v>333</v>
      </c>
      <c r="F156" s="8">
        <v>238</v>
      </c>
      <c r="G156" s="8">
        <v>77</v>
      </c>
      <c r="H156" s="8">
        <v>97</v>
      </c>
      <c r="I156" s="8">
        <v>23</v>
      </c>
      <c r="J156" s="8">
        <v>41</v>
      </c>
      <c r="K156" s="8">
        <v>95</v>
      </c>
      <c r="L156" s="19">
        <f t="shared" si="4"/>
        <v>0</v>
      </c>
      <c r="M156" s="19">
        <f t="shared" si="5"/>
        <v>0</v>
      </c>
    </row>
    <row r="157" spans="1:13" ht="24.75" customHeight="1">
      <c r="A157" s="12">
        <v>1399</v>
      </c>
      <c r="B157" s="12">
        <v>4</v>
      </c>
      <c r="C157" s="12" t="s">
        <v>489</v>
      </c>
      <c r="D157" s="33" t="s">
        <v>488</v>
      </c>
      <c r="E157" s="8">
        <v>333</v>
      </c>
      <c r="F157" s="8">
        <v>238</v>
      </c>
      <c r="G157" s="8">
        <v>77</v>
      </c>
      <c r="H157" s="8">
        <v>97</v>
      </c>
      <c r="I157" s="8">
        <v>23</v>
      </c>
      <c r="J157" s="8">
        <v>41</v>
      </c>
      <c r="K157" s="8">
        <v>95</v>
      </c>
      <c r="L157" s="19">
        <f t="shared" si="4"/>
        <v>0</v>
      </c>
      <c r="M157" s="19">
        <f t="shared" si="5"/>
        <v>0</v>
      </c>
    </row>
    <row r="158" spans="1:13" ht="24.75" customHeight="1">
      <c r="A158" s="12">
        <v>1399</v>
      </c>
      <c r="B158" s="12">
        <v>2</v>
      </c>
      <c r="C158" s="12" t="s">
        <v>490</v>
      </c>
      <c r="D158" s="33" t="s">
        <v>491</v>
      </c>
      <c r="E158" s="8">
        <v>32011</v>
      </c>
      <c r="F158" s="8">
        <v>24536</v>
      </c>
      <c r="G158" s="8">
        <v>8547</v>
      </c>
      <c r="H158" s="8">
        <v>10596</v>
      </c>
      <c r="I158" s="8">
        <v>2357</v>
      </c>
      <c r="J158" s="8">
        <v>3036</v>
      </c>
      <c r="K158" s="8">
        <v>7474</v>
      </c>
      <c r="L158" s="19">
        <f t="shared" si="4"/>
        <v>1</v>
      </c>
      <c r="M158" s="19">
        <f t="shared" si="5"/>
        <v>0</v>
      </c>
    </row>
    <row r="159" spans="1:13" ht="24.75" customHeight="1">
      <c r="A159" s="12">
        <v>1399</v>
      </c>
      <c r="B159" s="12">
        <v>3</v>
      </c>
      <c r="C159" s="12" t="s">
        <v>492</v>
      </c>
      <c r="D159" s="33" t="s">
        <v>493</v>
      </c>
      <c r="E159" s="8">
        <v>17919</v>
      </c>
      <c r="F159" s="8">
        <v>13584</v>
      </c>
      <c r="G159" s="8">
        <v>4924</v>
      </c>
      <c r="H159" s="8">
        <v>5795</v>
      </c>
      <c r="I159" s="8">
        <v>1246</v>
      </c>
      <c r="J159" s="8">
        <v>1618</v>
      </c>
      <c r="K159" s="8">
        <v>4335</v>
      </c>
      <c r="L159" s="19">
        <f t="shared" si="4"/>
        <v>0</v>
      </c>
      <c r="M159" s="19">
        <f t="shared" si="5"/>
        <v>1</v>
      </c>
    </row>
    <row r="160" spans="1:13" ht="24.75" customHeight="1">
      <c r="A160" s="12">
        <v>1399</v>
      </c>
      <c r="B160" s="12">
        <v>4</v>
      </c>
      <c r="C160" s="12" t="s">
        <v>494</v>
      </c>
      <c r="D160" s="33" t="s">
        <v>495</v>
      </c>
      <c r="E160" s="8">
        <v>292</v>
      </c>
      <c r="F160" s="8">
        <v>217</v>
      </c>
      <c r="G160" s="8">
        <v>38</v>
      </c>
      <c r="H160" s="8">
        <v>78</v>
      </c>
      <c r="I160" s="8">
        <v>38</v>
      </c>
      <c r="J160" s="8">
        <v>64</v>
      </c>
      <c r="K160" s="8">
        <v>75</v>
      </c>
      <c r="L160" s="19">
        <f t="shared" si="4"/>
        <v>0</v>
      </c>
      <c r="M160" s="19">
        <f t="shared" si="5"/>
        <v>-1</v>
      </c>
    </row>
    <row r="161" spans="1:13" ht="24.75" customHeight="1">
      <c r="A161" s="12">
        <v>1399</v>
      </c>
      <c r="B161" s="12">
        <v>4</v>
      </c>
      <c r="C161" s="12" t="s">
        <v>496</v>
      </c>
      <c r="D161" s="33" t="s">
        <v>497</v>
      </c>
      <c r="E161" s="8">
        <v>60</v>
      </c>
      <c r="F161" s="8">
        <v>53</v>
      </c>
      <c r="G161" s="8">
        <v>24</v>
      </c>
      <c r="H161" s="8">
        <v>20</v>
      </c>
      <c r="I161" s="8">
        <v>3</v>
      </c>
      <c r="J161" s="8">
        <v>6</v>
      </c>
      <c r="K161" s="8">
        <v>7</v>
      </c>
      <c r="L161" s="19">
        <f t="shared" si="4"/>
        <v>0</v>
      </c>
      <c r="M161" s="19">
        <f t="shared" si="5"/>
        <v>0</v>
      </c>
    </row>
    <row r="162" spans="1:13" ht="24.75" customHeight="1">
      <c r="A162" s="12">
        <v>1399</v>
      </c>
      <c r="B162" s="12">
        <v>4</v>
      </c>
      <c r="C162" s="12" t="s">
        <v>498</v>
      </c>
      <c r="D162" s="33" t="s">
        <v>499</v>
      </c>
      <c r="E162" s="8">
        <v>4844</v>
      </c>
      <c r="F162" s="8">
        <v>3748</v>
      </c>
      <c r="G162" s="8">
        <v>1506</v>
      </c>
      <c r="H162" s="8">
        <v>1597</v>
      </c>
      <c r="I162" s="8">
        <v>265</v>
      </c>
      <c r="J162" s="8">
        <v>381</v>
      </c>
      <c r="K162" s="8">
        <v>1096</v>
      </c>
      <c r="L162" s="19">
        <f t="shared" si="4"/>
        <v>0</v>
      </c>
      <c r="M162" s="19">
        <f t="shared" si="5"/>
        <v>-1</v>
      </c>
    </row>
    <row r="163" spans="1:13" ht="24.75" customHeight="1">
      <c r="A163" s="12">
        <v>1399</v>
      </c>
      <c r="B163" s="12">
        <v>4</v>
      </c>
      <c r="C163" s="12" t="s">
        <v>500</v>
      </c>
      <c r="D163" s="33" t="s">
        <v>501</v>
      </c>
      <c r="E163" s="8">
        <v>1556</v>
      </c>
      <c r="F163" s="8">
        <v>1219</v>
      </c>
      <c r="G163" s="8">
        <v>537</v>
      </c>
      <c r="H163" s="8">
        <v>459</v>
      </c>
      <c r="I163" s="8">
        <v>103</v>
      </c>
      <c r="J163" s="8">
        <v>120</v>
      </c>
      <c r="K163" s="8">
        <v>337</v>
      </c>
      <c r="L163" s="19">
        <f t="shared" si="4"/>
        <v>0</v>
      </c>
      <c r="M163" s="19">
        <f t="shared" si="5"/>
        <v>0</v>
      </c>
    </row>
    <row r="164" spans="1:13" ht="24.75" customHeight="1">
      <c r="A164" s="12">
        <v>1399</v>
      </c>
      <c r="B164" s="12">
        <v>4</v>
      </c>
      <c r="C164" s="12" t="s">
        <v>502</v>
      </c>
      <c r="D164" s="33" t="s">
        <v>503</v>
      </c>
      <c r="E164" s="8">
        <v>488</v>
      </c>
      <c r="F164" s="8">
        <v>348</v>
      </c>
      <c r="G164" s="8">
        <v>109</v>
      </c>
      <c r="H164" s="8">
        <v>176</v>
      </c>
      <c r="I164" s="8">
        <v>15</v>
      </c>
      <c r="J164" s="8">
        <v>48</v>
      </c>
      <c r="K164" s="8">
        <v>140</v>
      </c>
      <c r="L164" s="19">
        <f t="shared" si="4"/>
        <v>0</v>
      </c>
      <c r="M164" s="19">
        <f t="shared" si="5"/>
        <v>0</v>
      </c>
    </row>
    <row r="165" spans="1:13" ht="24.75" customHeight="1">
      <c r="A165" s="12">
        <v>1399</v>
      </c>
      <c r="B165" s="12">
        <v>4</v>
      </c>
      <c r="C165" s="12" t="s">
        <v>504</v>
      </c>
      <c r="D165" s="33" t="s">
        <v>505</v>
      </c>
      <c r="E165" s="8">
        <v>1365</v>
      </c>
      <c r="F165" s="8">
        <v>1039</v>
      </c>
      <c r="G165" s="8">
        <v>237</v>
      </c>
      <c r="H165" s="8">
        <v>604</v>
      </c>
      <c r="I165" s="8">
        <v>84</v>
      </c>
      <c r="J165" s="8">
        <v>114</v>
      </c>
      <c r="K165" s="8">
        <v>326</v>
      </c>
      <c r="L165" s="19">
        <f t="shared" si="4"/>
        <v>0</v>
      </c>
      <c r="M165" s="19">
        <f t="shared" si="5"/>
        <v>0</v>
      </c>
    </row>
    <row r="166" spans="1:13" ht="24.75" customHeight="1">
      <c r="A166" s="12">
        <v>1399</v>
      </c>
      <c r="B166" s="12">
        <v>4</v>
      </c>
      <c r="C166" s="12" t="s">
        <v>506</v>
      </c>
      <c r="D166" s="33" t="s">
        <v>507</v>
      </c>
      <c r="E166" s="8">
        <v>182</v>
      </c>
      <c r="F166" s="8">
        <v>143</v>
      </c>
      <c r="G166" s="8">
        <v>43</v>
      </c>
      <c r="H166" s="8">
        <v>89</v>
      </c>
      <c r="I166" s="8">
        <v>5</v>
      </c>
      <c r="J166" s="8">
        <v>6</v>
      </c>
      <c r="K166" s="8">
        <v>40</v>
      </c>
      <c r="L166" s="19">
        <f t="shared" si="4"/>
        <v>-1</v>
      </c>
      <c r="M166" s="19">
        <f t="shared" si="5"/>
        <v>0</v>
      </c>
    </row>
    <row r="167" spans="1:13" ht="24.75" customHeight="1">
      <c r="A167" s="12">
        <v>1399</v>
      </c>
      <c r="B167" s="12">
        <v>4</v>
      </c>
      <c r="C167" s="12" t="s">
        <v>508</v>
      </c>
      <c r="D167" s="33" t="s">
        <v>509</v>
      </c>
      <c r="E167" s="8">
        <v>930</v>
      </c>
      <c r="F167" s="8">
        <v>703</v>
      </c>
      <c r="G167" s="8">
        <v>90</v>
      </c>
      <c r="H167" s="8">
        <v>271</v>
      </c>
      <c r="I167" s="8">
        <v>171</v>
      </c>
      <c r="J167" s="8">
        <v>170</v>
      </c>
      <c r="K167" s="8">
        <v>227</v>
      </c>
      <c r="L167" s="19">
        <f t="shared" si="4"/>
        <v>0</v>
      </c>
      <c r="M167" s="19">
        <f t="shared" si="5"/>
        <v>1</v>
      </c>
    </row>
    <row r="168" spans="1:13" ht="24.75" customHeight="1">
      <c r="A168" s="12">
        <v>1399</v>
      </c>
      <c r="B168" s="12">
        <v>4</v>
      </c>
      <c r="C168" s="12" t="s">
        <v>510</v>
      </c>
      <c r="D168" s="33" t="s">
        <v>511</v>
      </c>
      <c r="E168" s="8">
        <v>8200</v>
      </c>
      <c r="F168" s="8">
        <v>6113</v>
      </c>
      <c r="G168" s="8">
        <v>2339</v>
      </c>
      <c r="H168" s="8">
        <v>2501</v>
      </c>
      <c r="I168" s="8">
        <v>563</v>
      </c>
      <c r="J168" s="8">
        <v>709</v>
      </c>
      <c r="K168" s="8">
        <v>2087</v>
      </c>
      <c r="L168" s="19">
        <f t="shared" si="4"/>
        <v>0</v>
      </c>
      <c r="M168" s="19">
        <f t="shared" si="5"/>
        <v>1</v>
      </c>
    </row>
    <row r="169" spans="1:13" ht="24.75" customHeight="1">
      <c r="A169" s="12">
        <v>1399</v>
      </c>
      <c r="B169" s="12">
        <v>3</v>
      </c>
      <c r="C169" s="12" t="s">
        <v>512</v>
      </c>
      <c r="D169" s="33" t="s">
        <v>513</v>
      </c>
      <c r="E169" s="8">
        <v>14092</v>
      </c>
      <c r="F169" s="8">
        <v>10952</v>
      </c>
      <c r="G169" s="8">
        <v>3623</v>
      </c>
      <c r="H169" s="8">
        <v>4801</v>
      </c>
      <c r="I169" s="8">
        <v>1110</v>
      </c>
      <c r="J169" s="8">
        <v>1418</v>
      </c>
      <c r="K169" s="8">
        <v>3139</v>
      </c>
      <c r="L169" s="19">
        <f t="shared" si="4"/>
        <v>1</v>
      </c>
      <c r="M169" s="19">
        <f t="shared" si="5"/>
        <v>0</v>
      </c>
    </row>
    <row r="170" spans="1:13" ht="24.75" customHeight="1">
      <c r="A170" s="12">
        <v>1399</v>
      </c>
      <c r="B170" s="12">
        <v>4</v>
      </c>
      <c r="C170" s="12" t="s">
        <v>514</v>
      </c>
      <c r="D170" s="33" t="s">
        <v>515</v>
      </c>
      <c r="E170" s="8">
        <v>2770</v>
      </c>
      <c r="F170" s="8">
        <v>2183</v>
      </c>
      <c r="G170" s="8">
        <v>807</v>
      </c>
      <c r="H170" s="8">
        <v>1053</v>
      </c>
      <c r="I170" s="8">
        <v>153</v>
      </c>
      <c r="J170" s="8">
        <v>169</v>
      </c>
      <c r="K170" s="8">
        <v>587</v>
      </c>
      <c r="L170" s="19">
        <f t="shared" si="4"/>
        <v>0</v>
      </c>
      <c r="M170" s="19">
        <f t="shared" si="5"/>
        <v>1</v>
      </c>
    </row>
    <row r="171" spans="1:13" ht="24.75" customHeight="1">
      <c r="A171" s="12">
        <v>1399</v>
      </c>
      <c r="B171" s="12">
        <v>4</v>
      </c>
      <c r="C171" s="12" t="s">
        <v>516</v>
      </c>
      <c r="D171" s="33" t="s">
        <v>517</v>
      </c>
      <c r="E171" s="8">
        <v>1794</v>
      </c>
      <c r="F171" s="8">
        <v>1427</v>
      </c>
      <c r="G171" s="8">
        <v>369</v>
      </c>
      <c r="H171" s="8">
        <v>805</v>
      </c>
      <c r="I171" s="8">
        <v>72</v>
      </c>
      <c r="J171" s="8">
        <v>181</v>
      </c>
      <c r="K171" s="8">
        <v>368</v>
      </c>
      <c r="L171" s="19">
        <f t="shared" si="4"/>
        <v>-1</v>
      </c>
      <c r="M171" s="19">
        <f t="shared" si="5"/>
        <v>0</v>
      </c>
    </row>
    <row r="172" spans="1:13" ht="24.75" customHeight="1">
      <c r="A172" s="12">
        <v>1399</v>
      </c>
      <c r="B172" s="12">
        <v>4</v>
      </c>
      <c r="C172" s="12" t="s">
        <v>518</v>
      </c>
      <c r="D172" s="33" t="s">
        <v>519</v>
      </c>
      <c r="E172" s="8">
        <v>145</v>
      </c>
      <c r="F172" s="8">
        <v>120</v>
      </c>
      <c r="G172" s="8">
        <v>64</v>
      </c>
      <c r="H172" s="8">
        <v>37</v>
      </c>
      <c r="I172" s="8">
        <v>3</v>
      </c>
      <c r="J172" s="8">
        <v>16</v>
      </c>
      <c r="K172" s="8">
        <v>25</v>
      </c>
      <c r="L172" s="19">
        <f t="shared" si="4"/>
        <v>0</v>
      </c>
      <c r="M172" s="19">
        <f t="shared" si="5"/>
        <v>0</v>
      </c>
    </row>
    <row r="173" spans="1:13" ht="24.75" customHeight="1">
      <c r="A173" s="12">
        <v>1399</v>
      </c>
      <c r="B173" s="12">
        <v>4</v>
      </c>
      <c r="C173" s="12" t="s">
        <v>520</v>
      </c>
      <c r="D173" s="33" t="s">
        <v>521</v>
      </c>
      <c r="E173" s="8">
        <v>2927</v>
      </c>
      <c r="F173" s="8">
        <v>2318</v>
      </c>
      <c r="G173" s="8">
        <v>976</v>
      </c>
      <c r="H173" s="8">
        <v>878</v>
      </c>
      <c r="I173" s="8">
        <v>190</v>
      </c>
      <c r="J173" s="8">
        <v>274</v>
      </c>
      <c r="K173" s="8">
        <v>610</v>
      </c>
      <c r="L173" s="19">
        <f t="shared" si="4"/>
        <v>-1</v>
      </c>
      <c r="M173" s="19">
        <f t="shared" si="5"/>
        <v>0</v>
      </c>
    </row>
    <row r="174" spans="1:13" ht="24.75" customHeight="1">
      <c r="A174" s="12">
        <v>1399</v>
      </c>
      <c r="B174" s="12">
        <v>4</v>
      </c>
      <c r="C174" s="12" t="s">
        <v>522</v>
      </c>
      <c r="D174" s="33" t="s">
        <v>523</v>
      </c>
      <c r="E174" s="8">
        <v>1899</v>
      </c>
      <c r="F174" s="8">
        <v>1511</v>
      </c>
      <c r="G174" s="8">
        <v>564</v>
      </c>
      <c r="H174" s="8">
        <v>601</v>
      </c>
      <c r="I174" s="8">
        <v>164</v>
      </c>
      <c r="J174" s="8">
        <v>182</v>
      </c>
      <c r="K174" s="8">
        <v>388</v>
      </c>
      <c r="L174" s="19">
        <f t="shared" si="4"/>
        <v>0</v>
      </c>
      <c r="M174" s="19">
        <f t="shared" si="5"/>
        <v>0</v>
      </c>
    </row>
    <row r="175" spans="1:13" ht="24.75" customHeight="1">
      <c r="A175" s="12">
        <v>1399</v>
      </c>
      <c r="B175" s="12">
        <v>4</v>
      </c>
      <c r="C175" s="12" t="s">
        <v>524</v>
      </c>
      <c r="D175" s="33" t="s">
        <v>525</v>
      </c>
      <c r="E175" s="8">
        <v>216</v>
      </c>
      <c r="F175" s="8">
        <v>176</v>
      </c>
      <c r="G175" s="8">
        <v>76</v>
      </c>
      <c r="H175" s="8">
        <v>69</v>
      </c>
      <c r="I175" s="8">
        <v>14</v>
      </c>
      <c r="J175" s="8">
        <v>17</v>
      </c>
      <c r="K175" s="8">
        <v>40</v>
      </c>
      <c r="L175" s="19">
        <f t="shared" si="4"/>
        <v>0</v>
      </c>
      <c r="M175" s="19">
        <f t="shared" si="5"/>
        <v>0</v>
      </c>
    </row>
    <row r="176" spans="1:13" ht="24.75" customHeight="1">
      <c r="A176" s="12">
        <v>1399</v>
      </c>
      <c r="B176" s="12">
        <v>4</v>
      </c>
      <c r="C176" s="12" t="s">
        <v>526</v>
      </c>
      <c r="D176" s="33" t="s">
        <v>527</v>
      </c>
      <c r="E176" s="8">
        <v>4341</v>
      </c>
      <c r="F176" s="8">
        <v>3218</v>
      </c>
      <c r="G176" s="8">
        <v>767</v>
      </c>
      <c r="H176" s="8">
        <v>1357</v>
      </c>
      <c r="I176" s="8">
        <v>515</v>
      </c>
      <c r="J176" s="8">
        <v>580</v>
      </c>
      <c r="K176" s="8">
        <v>1123</v>
      </c>
      <c r="L176" s="19">
        <f t="shared" si="4"/>
        <v>0</v>
      </c>
      <c r="M176" s="19">
        <f t="shared" si="5"/>
        <v>-1</v>
      </c>
    </row>
    <row r="177" spans="1:13" ht="24.75" customHeight="1">
      <c r="A177" s="12">
        <v>1399</v>
      </c>
      <c r="B177" s="12">
        <v>2</v>
      </c>
      <c r="C177" s="12" t="s">
        <v>528</v>
      </c>
      <c r="D177" s="33" t="s">
        <v>529</v>
      </c>
      <c r="E177" s="8">
        <v>12691</v>
      </c>
      <c r="F177" s="8">
        <v>10264</v>
      </c>
      <c r="G177" s="8">
        <v>4696</v>
      </c>
      <c r="H177" s="8">
        <v>4021</v>
      </c>
      <c r="I177" s="8">
        <v>608</v>
      </c>
      <c r="J177" s="8">
        <v>939</v>
      </c>
      <c r="K177" s="8">
        <v>2427</v>
      </c>
      <c r="L177" s="19">
        <f t="shared" si="4"/>
        <v>0</v>
      </c>
      <c r="M177" s="19">
        <f t="shared" si="5"/>
        <v>0</v>
      </c>
    </row>
    <row r="178" spans="1:13" ht="24.75" customHeight="1">
      <c r="A178" s="12">
        <v>1399</v>
      </c>
      <c r="B178" s="12">
        <v>3</v>
      </c>
      <c r="C178" s="12" t="s">
        <v>530</v>
      </c>
      <c r="D178" s="33" t="s">
        <v>531</v>
      </c>
      <c r="E178" s="8">
        <v>534</v>
      </c>
      <c r="F178" s="8">
        <v>397</v>
      </c>
      <c r="G178" s="8">
        <v>152</v>
      </c>
      <c r="H178" s="8">
        <v>152</v>
      </c>
      <c r="I178" s="8">
        <v>29</v>
      </c>
      <c r="J178" s="8">
        <v>64</v>
      </c>
      <c r="K178" s="8">
        <v>137</v>
      </c>
      <c r="L178" s="19">
        <f t="shared" si="4"/>
        <v>0</v>
      </c>
      <c r="M178" s="19">
        <f t="shared" si="5"/>
        <v>0</v>
      </c>
    </row>
    <row r="179" spans="1:13" ht="24.75" customHeight="1">
      <c r="A179" s="12">
        <v>1399</v>
      </c>
      <c r="B179" s="12">
        <v>4</v>
      </c>
      <c r="C179" s="12" t="s">
        <v>532</v>
      </c>
      <c r="D179" s="33" t="s">
        <v>531</v>
      </c>
      <c r="E179" s="8">
        <v>534</v>
      </c>
      <c r="F179" s="8">
        <v>397</v>
      </c>
      <c r="G179" s="8">
        <v>152</v>
      </c>
      <c r="H179" s="8">
        <v>152</v>
      </c>
      <c r="I179" s="8">
        <v>29</v>
      </c>
      <c r="J179" s="8">
        <v>64</v>
      </c>
      <c r="K179" s="8">
        <v>137</v>
      </c>
      <c r="L179" s="19">
        <f t="shared" si="4"/>
        <v>0</v>
      </c>
      <c r="M179" s="19">
        <f t="shared" si="5"/>
        <v>0</v>
      </c>
    </row>
    <row r="180" spans="1:13" ht="24.75" customHeight="1">
      <c r="A180" s="12">
        <v>1399</v>
      </c>
      <c r="B180" s="12">
        <v>3</v>
      </c>
      <c r="C180" s="12" t="s">
        <v>533</v>
      </c>
      <c r="D180" s="33" t="s">
        <v>534</v>
      </c>
      <c r="E180" s="8">
        <v>708</v>
      </c>
      <c r="F180" s="8">
        <v>551</v>
      </c>
      <c r="G180" s="8">
        <v>227</v>
      </c>
      <c r="H180" s="8">
        <v>242</v>
      </c>
      <c r="I180" s="8">
        <v>36</v>
      </c>
      <c r="J180" s="8">
        <v>46</v>
      </c>
      <c r="K180" s="8">
        <v>157</v>
      </c>
      <c r="L180" s="19">
        <f t="shared" si="4"/>
        <v>0</v>
      </c>
      <c r="M180" s="19">
        <f t="shared" si="5"/>
        <v>0</v>
      </c>
    </row>
    <row r="181" spans="1:13" ht="24.75" customHeight="1">
      <c r="A181" s="12">
        <v>1399</v>
      </c>
      <c r="B181" s="12">
        <v>4</v>
      </c>
      <c r="C181" s="12" t="s">
        <v>535</v>
      </c>
      <c r="D181" s="33" t="s">
        <v>534</v>
      </c>
      <c r="E181" s="8">
        <v>708</v>
      </c>
      <c r="F181" s="8">
        <v>551</v>
      </c>
      <c r="G181" s="8">
        <v>227</v>
      </c>
      <c r="H181" s="8">
        <v>242</v>
      </c>
      <c r="I181" s="8">
        <v>36</v>
      </c>
      <c r="J181" s="8">
        <v>46</v>
      </c>
      <c r="K181" s="8">
        <v>157</v>
      </c>
      <c r="L181" s="19">
        <f t="shared" si="4"/>
        <v>0</v>
      </c>
      <c r="M181" s="19">
        <f t="shared" si="5"/>
        <v>0</v>
      </c>
    </row>
    <row r="182" spans="1:13" ht="24.75" customHeight="1">
      <c r="A182" s="12">
        <v>1399</v>
      </c>
      <c r="B182" s="12">
        <v>3</v>
      </c>
      <c r="C182" s="12" t="s">
        <v>536</v>
      </c>
      <c r="D182" s="33" t="s">
        <v>537</v>
      </c>
      <c r="E182" s="8">
        <v>11449</v>
      </c>
      <c r="F182" s="8">
        <v>9316</v>
      </c>
      <c r="G182" s="8">
        <v>4317</v>
      </c>
      <c r="H182" s="8">
        <v>3626</v>
      </c>
      <c r="I182" s="8">
        <v>543</v>
      </c>
      <c r="J182" s="8">
        <v>829</v>
      </c>
      <c r="K182" s="8">
        <v>2133</v>
      </c>
      <c r="L182" s="19">
        <f t="shared" si="4"/>
        <v>0</v>
      </c>
      <c r="M182" s="19">
        <f t="shared" si="5"/>
        <v>1</v>
      </c>
    </row>
    <row r="183" spans="1:13" ht="24.75" customHeight="1">
      <c r="A183" s="12">
        <v>1399</v>
      </c>
      <c r="B183" s="12">
        <v>4</v>
      </c>
      <c r="C183" s="12" t="s">
        <v>538</v>
      </c>
      <c r="D183" s="33" t="s">
        <v>537</v>
      </c>
      <c r="E183" s="8">
        <v>11449</v>
      </c>
      <c r="F183" s="8">
        <v>9316</v>
      </c>
      <c r="G183" s="8">
        <v>4317</v>
      </c>
      <c r="H183" s="8">
        <v>3626</v>
      </c>
      <c r="I183" s="8">
        <v>543</v>
      </c>
      <c r="J183" s="8">
        <v>829</v>
      </c>
      <c r="K183" s="8">
        <v>2133</v>
      </c>
      <c r="L183" s="19">
        <f t="shared" si="4"/>
        <v>0</v>
      </c>
      <c r="M183" s="19">
        <f t="shared" si="5"/>
        <v>1</v>
      </c>
    </row>
    <row r="184" spans="1:13" ht="24.75" customHeight="1">
      <c r="A184" s="12">
        <v>1399</v>
      </c>
      <c r="B184" s="12">
        <v>2</v>
      </c>
      <c r="C184" s="12" t="s">
        <v>539</v>
      </c>
      <c r="D184" s="33" t="s">
        <v>540</v>
      </c>
      <c r="E184" s="8">
        <v>2251</v>
      </c>
      <c r="F184" s="8">
        <v>1712</v>
      </c>
      <c r="G184" s="8">
        <v>830</v>
      </c>
      <c r="H184" s="8">
        <v>577</v>
      </c>
      <c r="I184" s="8">
        <v>147</v>
      </c>
      <c r="J184" s="8">
        <v>158</v>
      </c>
      <c r="K184" s="8">
        <v>539</v>
      </c>
      <c r="L184" s="19">
        <f t="shared" si="4"/>
        <v>0</v>
      </c>
      <c r="M184" s="19">
        <f t="shared" si="5"/>
        <v>0</v>
      </c>
    </row>
    <row r="185" spans="1:13" ht="24.75" customHeight="1">
      <c r="A185" s="12">
        <v>1399</v>
      </c>
      <c r="B185" s="12">
        <v>3</v>
      </c>
      <c r="C185" s="12" t="s">
        <v>541</v>
      </c>
      <c r="D185" s="33" t="s">
        <v>542</v>
      </c>
      <c r="E185" s="8">
        <v>659</v>
      </c>
      <c r="F185" s="8">
        <v>500</v>
      </c>
      <c r="G185" s="8">
        <v>281</v>
      </c>
      <c r="H185" s="8">
        <v>149</v>
      </c>
      <c r="I185" s="8">
        <v>28</v>
      </c>
      <c r="J185" s="8">
        <v>42</v>
      </c>
      <c r="K185" s="8">
        <v>159</v>
      </c>
      <c r="L185" s="19">
        <f t="shared" si="4"/>
        <v>0</v>
      </c>
      <c r="M185" s="19">
        <f t="shared" si="5"/>
        <v>0</v>
      </c>
    </row>
    <row r="186" spans="1:13" ht="24.75" customHeight="1">
      <c r="A186" s="12">
        <v>1399</v>
      </c>
      <c r="B186" s="12">
        <v>4</v>
      </c>
      <c r="C186" s="12" t="s">
        <v>543</v>
      </c>
      <c r="D186" s="33" t="s">
        <v>544</v>
      </c>
      <c r="E186" s="8">
        <v>528</v>
      </c>
      <c r="F186" s="8">
        <v>389</v>
      </c>
      <c r="G186" s="8">
        <v>192</v>
      </c>
      <c r="H186" s="8">
        <v>132</v>
      </c>
      <c r="I186" s="8">
        <v>26</v>
      </c>
      <c r="J186" s="8">
        <v>39</v>
      </c>
      <c r="K186" s="8">
        <v>140</v>
      </c>
      <c r="L186" s="19">
        <f t="shared" si="4"/>
        <v>-1</v>
      </c>
      <c r="M186" s="19">
        <f t="shared" si="5"/>
        <v>0</v>
      </c>
    </row>
    <row r="187" spans="1:13" ht="24.75" customHeight="1">
      <c r="A187" s="12">
        <v>1399</v>
      </c>
      <c r="B187" s="12">
        <v>4</v>
      </c>
      <c r="C187" s="12" t="s">
        <v>545</v>
      </c>
      <c r="D187" s="33" t="s">
        <v>546</v>
      </c>
      <c r="E187" s="8">
        <v>131</v>
      </c>
      <c r="F187" s="8">
        <v>111</v>
      </c>
      <c r="G187" s="8">
        <v>89</v>
      </c>
      <c r="H187" s="8">
        <v>17</v>
      </c>
      <c r="I187" s="8">
        <v>2</v>
      </c>
      <c r="J187" s="8">
        <v>3</v>
      </c>
      <c r="K187" s="8">
        <v>19</v>
      </c>
      <c r="L187" s="19">
        <f t="shared" si="4"/>
        <v>1</v>
      </c>
      <c r="M187" s="19">
        <f t="shared" si="5"/>
        <v>0</v>
      </c>
    </row>
    <row r="188" spans="1:13" ht="24.75" customHeight="1">
      <c r="A188" s="12">
        <v>1399</v>
      </c>
      <c r="B188" s="12">
        <v>3</v>
      </c>
      <c r="C188" s="12" t="s">
        <v>547</v>
      </c>
      <c r="D188" s="33" t="s">
        <v>548</v>
      </c>
      <c r="E188" s="8">
        <v>174</v>
      </c>
      <c r="F188" s="8">
        <v>119</v>
      </c>
      <c r="G188" s="8">
        <v>48</v>
      </c>
      <c r="H188" s="8">
        <v>34</v>
      </c>
      <c r="I188" s="8">
        <v>19</v>
      </c>
      <c r="J188" s="8">
        <v>18</v>
      </c>
      <c r="K188" s="8">
        <v>55</v>
      </c>
      <c r="L188" s="19">
        <f t="shared" si="4"/>
        <v>0</v>
      </c>
      <c r="M188" s="19">
        <f t="shared" si="5"/>
        <v>0</v>
      </c>
    </row>
    <row r="189" spans="1:13" ht="24.75" customHeight="1">
      <c r="A189" s="12">
        <v>1399</v>
      </c>
      <c r="B189" s="12">
        <v>4</v>
      </c>
      <c r="C189" s="12" t="s">
        <v>549</v>
      </c>
      <c r="D189" s="33" t="s">
        <v>548</v>
      </c>
      <c r="E189" s="8">
        <v>174</v>
      </c>
      <c r="F189" s="8">
        <v>119</v>
      </c>
      <c r="G189" s="8">
        <v>48</v>
      </c>
      <c r="H189" s="8">
        <v>34</v>
      </c>
      <c r="I189" s="8">
        <v>19</v>
      </c>
      <c r="J189" s="8">
        <v>18</v>
      </c>
      <c r="K189" s="8">
        <v>55</v>
      </c>
      <c r="L189" s="19">
        <f t="shared" si="4"/>
        <v>0</v>
      </c>
      <c r="M189" s="19">
        <f t="shared" si="5"/>
        <v>0</v>
      </c>
    </row>
    <row r="190" spans="1:13" ht="24.75" customHeight="1">
      <c r="A190" s="12">
        <v>1399</v>
      </c>
      <c r="B190" s="12">
        <v>3</v>
      </c>
      <c r="C190" s="12" t="s">
        <v>550</v>
      </c>
      <c r="D190" s="33" t="s">
        <v>551</v>
      </c>
      <c r="E190" s="8">
        <v>1418</v>
      </c>
      <c r="F190" s="8">
        <v>1093</v>
      </c>
      <c r="G190" s="8">
        <v>501</v>
      </c>
      <c r="H190" s="8">
        <v>394</v>
      </c>
      <c r="I190" s="8">
        <v>100</v>
      </c>
      <c r="J190" s="8">
        <v>98</v>
      </c>
      <c r="K190" s="8">
        <v>324</v>
      </c>
      <c r="L190" s="19">
        <f t="shared" si="4"/>
        <v>1</v>
      </c>
      <c r="M190" s="19">
        <f t="shared" si="5"/>
        <v>0</v>
      </c>
    </row>
    <row r="191" spans="1:13" ht="24.75" customHeight="1">
      <c r="A191" s="12">
        <v>1399</v>
      </c>
      <c r="B191" s="12">
        <v>4</v>
      </c>
      <c r="C191" s="12" t="s">
        <v>552</v>
      </c>
      <c r="D191" s="33" t="s">
        <v>553</v>
      </c>
      <c r="E191" s="8">
        <v>986</v>
      </c>
      <c r="F191" s="8">
        <v>748</v>
      </c>
      <c r="G191" s="8">
        <v>343</v>
      </c>
      <c r="H191" s="8">
        <v>266</v>
      </c>
      <c r="I191" s="8">
        <v>79</v>
      </c>
      <c r="J191" s="8">
        <v>60</v>
      </c>
      <c r="K191" s="8">
        <v>238</v>
      </c>
      <c r="L191" s="19">
        <f t="shared" si="4"/>
        <v>0</v>
      </c>
      <c r="M191" s="19">
        <f t="shared" si="5"/>
        <v>0</v>
      </c>
    </row>
    <row r="192" spans="1:13" ht="24.75" customHeight="1">
      <c r="A192" s="12">
        <v>1399</v>
      </c>
      <c r="B192" s="12">
        <v>4</v>
      </c>
      <c r="C192" s="12" t="s">
        <v>554</v>
      </c>
      <c r="D192" s="33" t="s">
        <v>555</v>
      </c>
      <c r="E192" s="8">
        <v>145</v>
      </c>
      <c r="F192" s="8">
        <v>110</v>
      </c>
      <c r="G192" s="8">
        <v>43</v>
      </c>
      <c r="H192" s="8">
        <v>53</v>
      </c>
      <c r="I192" s="8">
        <v>9</v>
      </c>
      <c r="J192" s="8">
        <v>5</v>
      </c>
      <c r="K192" s="8">
        <v>35</v>
      </c>
      <c r="L192" s="19">
        <f t="shared" si="4"/>
        <v>0</v>
      </c>
      <c r="M192" s="19">
        <f t="shared" si="5"/>
        <v>0</v>
      </c>
    </row>
    <row r="193" spans="1:13" ht="24.75" customHeight="1">
      <c r="A193" s="12">
        <v>1399</v>
      </c>
      <c r="B193" s="12">
        <v>4</v>
      </c>
      <c r="C193" s="12" t="s">
        <v>556</v>
      </c>
      <c r="D193" s="33" t="s">
        <v>551</v>
      </c>
      <c r="E193" s="8">
        <v>287</v>
      </c>
      <c r="F193" s="8">
        <v>235</v>
      </c>
      <c r="G193" s="8">
        <v>115</v>
      </c>
      <c r="H193" s="8">
        <v>75</v>
      </c>
      <c r="I193" s="8">
        <v>12</v>
      </c>
      <c r="J193" s="8">
        <v>32</v>
      </c>
      <c r="K193" s="8">
        <v>52</v>
      </c>
      <c r="L193" s="19">
        <f t="shared" si="4"/>
        <v>0</v>
      </c>
      <c r="M193" s="19">
        <f t="shared" si="5"/>
        <v>1</v>
      </c>
    </row>
    <row r="194" spans="1:13" ht="24.75" customHeight="1">
      <c r="A194" s="12">
        <v>1399</v>
      </c>
      <c r="B194" s="12">
        <v>2</v>
      </c>
      <c r="C194" s="12" t="s">
        <v>557</v>
      </c>
      <c r="D194" s="33" t="s">
        <v>558</v>
      </c>
      <c r="E194" s="8">
        <v>10479</v>
      </c>
      <c r="F194" s="8">
        <v>8461</v>
      </c>
      <c r="G194" s="8">
        <v>4322</v>
      </c>
      <c r="H194" s="8">
        <v>3495</v>
      </c>
      <c r="I194" s="8">
        <v>333</v>
      </c>
      <c r="J194" s="8">
        <v>311</v>
      </c>
      <c r="K194" s="8">
        <v>2018</v>
      </c>
      <c r="L194" s="19">
        <f t="shared" si="4"/>
        <v>0</v>
      </c>
      <c r="M194" s="19">
        <f t="shared" si="5"/>
        <v>0</v>
      </c>
    </row>
    <row r="195" spans="1:13" ht="24.75" customHeight="1">
      <c r="A195" s="12">
        <v>1399</v>
      </c>
      <c r="B195" s="12">
        <v>3</v>
      </c>
      <c r="C195" s="12" t="s">
        <v>559</v>
      </c>
      <c r="D195" s="33" t="s">
        <v>558</v>
      </c>
      <c r="E195" s="8">
        <v>10479</v>
      </c>
      <c r="F195" s="8">
        <v>8461</v>
      </c>
      <c r="G195" s="8">
        <v>4322</v>
      </c>
      <c r="H195" s="8">
        <v>3495</v>
      </c>
      <c r="I195" s="8">
        <v>333</v>
      </c>
      <c r="J195" s="8">
        <v>311</v>
      </c>
      <c r="K195" s="8">
        <v>2018</v>
      </c>
      <c r="L195" s="19">
        <f t="shared" si="4"/>
        <v>0</v>
      </c>
      <c r="M195" s="19">
        <f t="shared" si="5"/>
        <v>0</v>
      </c>
    </row>
    <row r="196" spans="1:13" ht="24.75" customHeight="1">
      <c r="A196" s="12">
        <v>1399</v>
      </c>
      <c r="B196" s="12">
        <v>4</v>
      </c>
      <c r="C196" s="12" t="s">
        <v>560</v>
      </c>
      <c r="D196" s="33" t="s">
        <v>558</v>
      </c>
      <c r="E196" s="8">
        <v>10479</v>
      </c>
      <c r="F196" s="8">
        <v>8461</v>
      </c>
      <c r="G196" s="8">
        <v>4322</v>
      </c>
      <c r="H196" s="8">
        <v>3495</v>
      </c>
      <c r="I196" s="8">
        <v>333</v>
      </c>
      <c r="J196" s="8">
        <v>311</v>
      </c>
      <c r="K196" s="8">
        <v>2018</v>
      </c>
      <c r="L196" s="19">
        <f t="shared" si="4"/>
        <v>0</v>
      </c>
      <c r="M196" s="19">
        <f t="shared" si="5"/>
        <v>0</v>
      </c>
    </row>
    <row r="197" spans="1:13" ht="24.75" customHeight="1">
      <c r="A197" s="12">
        <v>1399</v>
      </c>
      <c r="B197" s="12">
        <v>2</v>
      </c>
      <c r="C197" s="12" t="s">
        <v>561</v>
      </c>
      <c r="D197" s="33" t="s">
        <v>562</v>
      </c>
      <c r="E197" s="8">
        <v>11503</v>
      </c>
      <c r="F197" s="8">
        <v>9018</v>
      </c>
      <c r="G197" s="8">
        <v>4114</v>
      </c>
      <c r="H197" s="8">
        <v>3125</v>
      </c>
      <c r="I197" s="8">
        <v>593</v>
      </c>
      <c r="J197" s="8">
        <v>1186</v>
      </c>
      <c r="K197" s="8">
        <v>2485</v>
      </c>
      <c r="L197" s="19">
        <f t="shared" ref="L197:L213" si="6">E197-F197-K197</f>
        <v>0</v>
      </c>
      <c r="M197" s="19">
        <f t="shared" ref="M197:M213" si="7">F197-G197-H197-I197-J197</f>
        <v>0</v>
      </c>
    </row>
    <row r="198" spans="1:13" ht="24.75" customHeight="1">
      <c r="A198" s="12">
        <v>1399</v>
      </c>
      <c r="B198" s="12">
        <v>3</v>
      </c>
      <c r="C198" s="12" t="s">
        <v>563</v>
      </c>
      <c r="D198" s="33" t="s">
        <v>564</v>
      </c>
      <c r="E198" s="8">
        <v>292</v>
      </c>
      <c r="F198" s="8">
        <v>259</v>
      </c>
      <c r="G198" s="8">
        <v>141</v>
      </c>
      <c r="H198" s="8">
        <v>104</v>
      </c>
      <c r="I198" s="8">
        <v>7</v>
      </c>
      <c r="J198" s="8">
        <v>7</v>
      </c>
      <c r="K198" s="8">
        <v>34</v>
      </c>
      <c r="L198" s="19">
        <f t="shared" si="6"/>
        <v>-1</v>
      </c>
      <c r="M198" s="19">
        <f t="shared" si="7"/>
        <v>0</v>
      </c>
    </row>
    <row r="199" spans="1:13" ht="24.75" customHeight="1">
      <c r="A199" s="12">
        <v>1399</v>
      </c>
      <c r="B199" s="12">
        <v>4</v>
      </c>
      <c r="C199" s="12" t="s">
        <v>565</v>
      </c>
      <c r="D199" s="33" t="s">
        <v>566</v>
      </c>
      <c r="E199" s="8">
        <v>267</v>
      </c>
      <c r="F199" s="8">
        <v>239</v>
      </c>
      <c r="G199" s="8">
        <v>121</v>
      </c>
      <c r="H199" s="8">
        <v>104</v>
      </c>
      <c r="I199" s="8">
        <v>7</v>
      </c>
      <c r="J199" s="8">
        <v>7</v>
      </c>
      <c r="K199" s="8">
        <v>29</v>
      </c>
      <c r="L199" s="19">
        <f t="shared" si="6"/>
        <v>-1</v>
      </c>
      <c r="M199" s="19">
        <f t="shared" si="7"/>
        <v>0</v>
      </c>
    </row>
    <row r="200" spans="1:13" ht="24.75" customHeight="1">
      <c r="A200" s="12">
        <v>1399</v>
      </c>
      <c r="B200" s="12">
        <v>3</v>
      </c>
      <c r="C200" s="12" t="s">
        <v>567</v>
      </c>
      <c r="D200" s="33" t="s">
        <v>568</v>
      </c>
      <c r="E200" s="8">
        <v>148</v>
      </c>
      <c r="F200" s="8">
        <v>132</v>
      </c>
      <c r="G200" s="8">
        <v>98</v>
      </c>
      <c r="H200" s="8">
        <v>18</v>
      </c>
      <c r="I200" s="8">
        <v>6</v>
      </c>
      <c r="J200" s="8">
        <v>10</v>
      </c>
      <c r="K200" s="8">
        <v>16</v>
      </c>
      <c r="L200" s="19">
        <f t="shared" si="6"/>
        <v>0</v>
      </c>
      <c r="M200" s="19">
        <f t="shared" si="7"/>
        <v>0</v>
      </c>
    </row>
    <row r="201" spans="1:13" ht="24.75" customHeight="1">
      <c r="A201" s="12">
        <v>1399</v>
      </c>
      <c r="B201" s="12">
        <v>4</v>
      </c>
      <c r="C201" s="12" t="s">
        <v>569</v>
      </c>
      <c r="D201" s="33" t="s">
        <v>568</v>
      </c>
      <c r="E201" s="8">
        <v>148</v>
      </c>
      <c r="F201" s="8">
        <v>132</v>
      </c>
      <c r="G201" s="8">
        <v>98</v>
      </c>
      <c r="H201" s="8">
        <v>18</v>
      </c>
      <c r="I201" s="8">
        <v>6</v>
      </c>
      <c r="J201" s="8">
        <v>10</v>
      </c>
      <c r="K201" s="8">
        <v>16</v>
      </c>
      <c r="L201" s="19">
        <f t="shared" si="6"/>
        <v>0</v>
      </c>
      <c r="M201" s="19">
        <f t="shared" si="7"/>
        <v>0</v>
      </c>
    </row>
    <row r="202" spans="1:13" ht="24.75" customHeight="1">
      <c r="A202" s="12">
        <v>1399</v>
      </c>
      <c r="B202" s="12">
        <v>3</v>
      </c>
      <c r="C202" s="12" t="s">
        <v>570</v>
      </c>
      <c r="D202" s="33" t="s">
        <v>571</v>
      </c>
      <c r="E202" s="8">
        <v>302</v>
      </c>
      <c r="F202" s="8">
        <v>248</v>
      </c>
      <c r="G202" s="8">
        <v>172</v>
      </c>
      <c r="H202" s="8">
        <v>62</v>
      </c>
      <c r="I202" s="8">
        <v>5</v>
      </c>
      <c r="J202" s="8">
        <v>8</v>
      </c>
      <c r="K202" s="8">
        <v>54</v>
      </c>
      <c r="L202" s="19">
        <f t="shared" si="6"/>
        <v>0</v>
      </c>
      <c r="M202" s="19">
        <f t="shared" si="7"/>
        <v>1</v>
      </c>
    </row>
    <row r="203" spans="1:13" ht="24.75" customHeight="1">
      <c r="A203" s="12">
        <v>1399</v>
      </c>
      <c r="B203" s="12">
        <v>4</v>
      </c>
      <c r="C203" s="12" t="s">
        <v>572</v>
      </c>
      <c r="D203" s="33" t="s">
        <v>571</v>
      </c>
      <c r="E203" s="8">
        <v>302</v>
      </c>
      <c r="F203" s="8">
        <v>248</v>
      </c>
      <c r="G203" s="8">
        <v>172</v>
      </c>
      <c r="H203" s="8">
        <v>62</v>
      </c>
      <c r="I203" s="8">
        <v>5</v>
      </c>
      <c r="J203" s="8">
        <v>8</v>
      </c>
      <c r="K203" s="8">
        <v>54</v>
      </c>
      <c r="L203" s="19">
        <f t="shared" si="6"/>
        <v>0</v>
      </c>
      <c r="M203" s="19">
        <f t="shared" si="7"/>
        <v>1</v>
      </c>
    </row>
    <row r="204" spans="1:13" ht="24.75" customHeight="1">
      <c r="A204" s="12">
        <v>1399</v>
      </c>
      <c r="B204" s="12">
        <v>3</v>
      </c>
      <c r="C204" s="12" t="s">
        <v>573</v>
      </c>
      <c r="D204" s="33" t="s">
        <v>574</v>
      </c>
      <c r="E204" s="8">
        <v>220</v>
      </c>
      <c r="F204" s="8">
        <v>171</v>
      </c>
      <c r="G204" s="8">
        <v>112</v>
      </c>
      <c r="H204" s="8">
        <v>53</v>
      </c>
      <c r="I204" s="8">
        <v>2</v>
      </c>
      <c r="J204" s="8">
        <v>4</v>
      </c>
      <c r="K204" s="8">
        <v>49</v>
      </c>
      <c r="L204" s="19">
        <f t="shared" si="6"/>
        <v>0</v>
      </c>
      <c r="M204" s="19">
        <f t="shared" si="7"/>
        <v>0</v>
      </c>
    </row>
    <row r="205" spans="1:13" ht="24.75" customHeight="1">
      <c r="A205" s="12">
        <v>1399</v>
      </c>
      <c r="B205" s="12">
        <v>4</v>
      </c>
      <c r="C205" s="12" t="s">
        <v>575</v>
      </c>
      <c r="D205" s="33" t="s">
        <v>574</v>
      </c>
      <c r="E205" s="8">
        <v>220</v>
      </c>
      <c r="F205" s="8">
        <v>171</v>
      </c>
      <c r="G205" s="8">
        <v>112</v>
      </c>
      <c r="H205" s="8">
        <v>53</v>
      </c>
      <c r="I205" s="8">
        <v>2</v>
      </c>
      <c r="J205" s="8">
        <v>4</v>
      </c>
      <c r="K205" s="8">
        <v>49</v>
      </c>
      <c r="L205" s="19">
        <f t="shared" si="6"/>
        <v>0</v>
      </c>
      <c r="M205" s="19">
        <f t="shared" si="7"/>
        <v>0</v>
      </c>
    </row>
    <row r="206" spans="1:13" ht="24.75" customHeight="1">
      <c r="A206" s="12">
        <v>1399</v>
      </c>
      <c r="B206" s="12">
        <v>3</v>
      </c>
      <c r="C206" s="12" t="s">
        <v>576</v>
      </c>
      <c r="D206" s="33" t="s">
        <v>577</v>
      </c>
      <c r="E206" s="8">
        <v>9385</v>
      </c>
      <c r="F206" s="8">
        <v>7268</v>
      </c>
      <c r="G206" s="8">
        <v>3229</v>
      </c>
      <c r="H206" s="8">
        <v>2397</v>
      </c>
      <c r="I206" s="8">
        <v>537</v>
      </c>
      <c r="J206" s="8">
        <v>1104</v>
      </c>
      <c r="K206" s="8">
        <v>2118</v>
      </c>
      <c r="L206" s="19">
        <f t="shared" si="6"/>
        <v>-1</v>
      </c>
      <c r="M206" s="19">
        <f t="shared" si="7"/>
        <v>1</v>
      </c>
    </row>
    <row r="207" spans="1:13" ht="24.75" customHeight="1">
      <c r="A207" s="12">
        <v>1399</v>
      </c>
      <c r="B207" s="12">
        <v>4</v>
      </c>
      <c r="C207" s="12" t="s">
        <v>578</v>
      </c>
      <c r="D207" s="33" t="s">
        <v>577</v>
      </c>
      <c r="E207" s="8">
        <v>9385</v>
      </c>
      <c r="F207" s="8">
        <v>7268</v>
      </c>
      <c r="G207" s="8">
        <v>3229</v>
      </c>
      <c r="H207" s="8">
        <v>2397</v>
      </c>
      <c r="I207" s="8">
        <v>537</v>
      </c>
      <c r="J207" s="8">
        <v>1104</v>
      </c>
      <c r="K207" s="8">
        <v>2118</v>
      </c>
      <c r="L207" s="19">
        <f t="shared" si="6"/>
        <v>-1</v>
      </c>
      <c r="M207" s="19">
        <f t="shared" si="7"/>
        <v>1</v>
      </c>
    </row>
    <row r="208" spans="1:13" ht="24.75" customHeight="1">
      <c r="A208" s="12">
        <v>1399</v>
      </c>
      <c r="B208" s="12">
        <v>3</v>
      </c>
      <c r="C208" s="12" t="s">
        <v>579</v>
      </c>
      <c r="D208" s="33" t="s">
        <v>562</v>
      </c>
      <c r="E208" s="8">
        <v>1156</v>
      </c>
      <c r="F208" s="8">
        <v>941</v>
      </c>
      <c r="G208" s="8">
        <v>362</v>
      </c>
      <c r="H208" s="8">
        <v>491</v>
      </c>
      <c r="I208" s="8">
        <v>35</v>
      </c>
      <c r="J208" s="8">
        <v>52</v>
      </c>
      <c r="K208" s="8">
        <v>215</v>
      </c>
      <c r="L208" s="19">
        <f t="shared" si="6"/>
        <v>0</v>
      </c>
      <c r="M208" s="19">
        <f t="shared" si="7"/>
        <v>1</v>
      </c>
    </row>
    <row r="209" spans="1:13" ht="24.75" customHeight="1">
      <c r="A209" s="12">
        <v>1399</v>
      </c>
      <c r="B209" s="12">
        <v>4</v>
      </c>
      <c r="C209" s="12" t="s">
        <v>580</v>
      </c>
      <c r="D209" s="33" t="s">
        <v>562</v>
      </c>
      <c r="E209" s="8">
        <v>1156</v>
      </c>
      <c r="F209" s="8">
        <v>941</v>
      </c>
      <c r="G209" s="8">
        <v>362</v>
      </c>
      <c r="H209" s="8">
        <v>491</v>
      </c>
      <c r="I209" s="8">
        <v>35</v>
      </c>
      <c r="J209" s="8">
        <v>52</v>
      </c>
      <c r="K209" s="8">
        <v>215</v>
      </c>
      <c r="L209" s="19">
        <f t="shared" si="6"/>
        <v>0</v>
      </c>
      <c r="M209" s="19">
        <f t="shared" si="7"/>
        <v>1</v>
      </c>
    </row>
    <row r="210" spans="1:13" ht="24.75" customHeight="1">
      <c r="A210" s="12">
        <v>1399</v>
      </c>
      <c r="B210" s="12">
        <v>2</v>
      </c>
      <c r="C210" s="12" t="s">
        <v>581</v>
      </c>
      <c r="D210" s="33" t="s">
        <v>582</v>
      </c>
      <c r="E210" s="8">
        <v>739</v>
      </c>
      <c r="F210" s="8">
        <v>595</v>
      </c>
      <c r="G210" s="8">
        <v>189</v>
      </c>
      <c r="H210" s="8">
        <v>293</v>
      </c>
      <c r="I210" s="8">
        <v>59</v>
      </c>
      <c r="J210" s="8">
        <v>54</v>
      </c>
      <c r="K210" s="8">
        <v>145</v>
      </c>
      <c r="L210" s="19">
        <f t="shared" si="6"/>
        <v>-1</v>
      </c>
      <c r="M210" s="19">
        <f t="shared" si="7"/>
        <v>0</v>
      </c>
    </row>
    <row r="211" spans="1:13" ht="24.75" customHeight="1">
      <c r="A211" s="12">
        <v>1399</v>
      </c>
      <c r="B211" s="12">
        <v>3</v>
      </c>
      <c r="C211" s="12" t="s">
        <v>583</v>
      </c>
      <c r="D211" s="33" t="s">
        <v>584</v>
      </c>
      <c r="E211" s="8">
        <v>695</v>
      </c>
      <c r="F211" s="8">
        <v>557</v>
      </c>
      <c r="G211" s="8">
        <v>164</v>
      </c>
      <c r="H211" s="8">
        <v>283</v>
      </c>
      <c r="I211" s="8">
        <v>57</v>
      </c>
      <c r="J211" s="8">
        <v>53</v>
      </c>
      <c r="K211" s="8">
        <v>139</v>
      </c>
      <c r="L211" s="19">
        <f t="shared" si="6"/>
        <v>-1</v>
      </c>
      <c r="M211" s="19">
        <f t="shared" si="7"/>
        <v>0</v>
      </c>
    </row>
    <row r="212" spans="1:13" ht="24.75" customHeight="1">
      <c r="A212" s="12">
        <v>1399</v>
      </c>
      <c r="B212" s="12">
        <v>4</v>
      </c>
      <c r="C212" s="12" t="s">
        <v>585</v>
      </c>
      <c r="D212" s="33" t="s">
        <v>586</v>
      </c>
      <c r="E212" s="8">
        <v>66</v>
      </c>
      <c r="F212" s="8">
        <v>54</v>
      </c>
      <c r="G212" s="8">
        <v>16</v>
      </c>
      <c r="H212" s="8">
        <v>34</v>
      </c>
      <c r="I212" s="8">
        <v>4</v>
      </c>
      <c r="J212" s="8">
        <v>0</v>
      </c>
      <c r="K212" s="8">
        <v>11</v>
      </c>
      <c r="L212" s="19">
        <f t="shared" si="6"/>
        <v>1</v>
      </c>
      <c r="M212" s="19">
        <f t="shared" si="7"/>
        <v>0</v>
      </c>
    </row>
    <row r="213" spans="1:13" ht="24.75" customHeight="1">
      <c r="A213" s="12">
        <v>1399</v>
      </c>
      <c r="B213" s="12">
        <v>4</v>
      </c>
      <c r="C213" s="12" t="s">
        <v>587</v>
      </c>
      <c r="D213" s="33" t="s">
        <v>588</v>
      </c>
      <c r="E213" s="8">
        <v>328</v>
      </c>
      <c r="F213" s="8">
        <v>256</v>
      </c>
      <c r="G213" s="8">
        <v>60</v>
      </c>
      <c r="H213" s="8">
        <v>141</v>
      </c>
      <c r="I213" s="8">
        <v>32</v>
      </c>
      <c r="J213" s="8">
        <v>24</v>
      </c>
      <c r="K213" s="8">
        <v>71</v>
      </c>
      <c r="L213" s="19">
        <f t="shared" si="6"/>
        <v>1</v>
      </c>
      <c r="M213" s="19">
        <f t="shared" si="7"/>
        <v>-1</v>
      </c>
    </row>
    <row r="214" spans="1:13" ht="24.75" customHeight="1">
      <c r="A214" s="12">
        <v>1399</v>
      </c>
      <c r="B214" s="12">
        <v>4</v>
      </c>
      <c r="C214" s="12" t="s">
        <v>589</v>
      </c>
      <c r="D214" s="33" t="s">
        <v>590</v>
      </c>
      <c r="E214" s="8">
        <v>81</v>
      </c>
      <c r="F214" s="8">
        <v>65</v>
      </c>
      <c r="G214" s="8">
        <v>28</v>
      </c>
      <c r="H214" s="8">
        <v>24</v>
      </c>
      <c r="I214" s="8">
        <v>7</v>
      </c>
      <c r="J214" s="8">
        <v>6</v>
      </c>
      <c r="K214" s="8">
        <v>16</v>
      </c>
      <c r="L214" s="19">
        <f t="shared" ref="L214:L225" si="8">E214-F214-K214</f>
        <v>0</v>
      </c>
      <c r="M214" s="19">
        <f t="shared" ref="M214:M225" si="9">F214-G214-H214-I214-J214</f>
        <v>0</v>
      </c>
    </row>
    <row r="215" spans="1:13" ht="24.75" customHeight="1">
      <c r="A215" s="12">
        <v>1399</v>
      </c>
      <c r="B215" s="12">
        <v>4</v>
      </c>
      <c r="C215" s="12" t="s">
        <v>591</v>
      </c>
      <c r="D215" s="33" t="s">
        <v>592</v>
      </c>
      <c r="E215" s="8">
        <v>221</v>
      </c>
      <c r="F215" s="8">
        <v>181</v>
      </c>
      <c r="G215" s="8">
        <v>60</v>
      </c>
      <c r="H215" s="8">
        <v>84</v>
      </c>
      <c r="I215" s="8">
        <v>14</v>
      </c>
      <c r="J215" s="8">
        <v>23</v>
      </c>
      <c r="K215" s="8">
        <v>40</v>
      </c>
      <c r="L215" s="19">
        <f t="shared" si="8"/>
        <v>0</v>
      </c>
      <c r="M215" s="19">
        <f t="shared" si="9"/>
        <v>0</v>
      </c>
    </row>
    <row r="216" spans="1:13" ht="24.75" customHeight="1">
      <c r="A216" s="12">
        <v>0</v>
      </c>
      <c r="B216" s="12">
        <v>0</v>
      </c>
      <c r="C216" s="12">
        <v>0</v>
      </c>
      <c r="D216" s="33">
        <v>0</v>
      </c>
      <c r="E216" s="8">
        <v>0</v>
      </c>
      <c r="F216" s="8">
        <v>0</v>
      </c>
      <c r="G216" s="8">
        <v>0</v>
      </c>
      <c r="H216" s="8">
        <v>0</v>
      </c>
      <c r="I216" s="8">
        <v>0</v>
      </c>
      <c r="J216" s="8">
        <v>0</v>
      </c>
      <c r="K216" s="8">
        <v>0</v>
      </c>
      <c r="L216" s="19">
        <f t="shared" si="8"/>
        <v>0</v>
      </c>
      <c r="M216" s="19">
        <f t="shared" si="9"/>
        <v>0</v>
      </c>
    </row>
    <row r="217" spans="1:13" ht="24.75" customHeight="1">
      <c r="A217" s="12">
        <v>0</v>
      </c>
      <c r="B217" s="12">
        <v>0</v>
      </c>
      <c r="C217" s="12">
        <v>0</v>
      </c>
      <c r="D217" s="33">
        <v>0</v>
      </c>
      <c r="E217" s="8">
        <v>0</v>
      </c>
      <c r="F217" s="8">
        <v>0</v>
      </c>
      <c r="G217" s="8">
        <v>0</v>
      </c>
      <c r="H217" s="8">
        <v>0</v>
      </c>
      <c r="I217" s="8">
        <v>0</v>
      </c>
      <c r="J217" s="8">
        <v>0</v>
      </c>
      <c r="K217" s="8">
        <v>0</v>
      </c>
      <c r="L217" s="19">
        <f t="shared" si="8"/>
        <v>0</v>
      </c>
      <c r="M217" s="19">
        <f t="shared" si="9"/>
        <v>0</v>
      </c>
    </row>
    <row r="218" spans="1:13" ht="24.75" customHeight="1">
      <c r="A218" s="12">
        <v>0</v>
      </c>
      <c r="B218" s="12">
        <v>0</v>
      </c>
      <c r="C218" s="12">
        <v>0</v>
      </c>
      <c r="D218" s="33">
        <v>0</v>
      </c>
      <c r="E218" s="8">
        <v>0</v>
      </c>
      <c r="F218" s="8">
        <v>0</v>
      </c>
      <c r="G218" s="8">
        <v>0</v>
      </c>
      <c r="H218" s="8">
        <v>0</v>
      </c>
      <c r="I218" s="8">
        <v>0</v>
      </c>
      <c r="J218" s="8">
        <v>0</v>
      </c>
      <c r="K218" s="8">
        <v>0</v>
      </c>
      <c r="L218" s="19">
        <f t="shared" si="8"/>
        <v>0</v>
      </c>
      <c r="M218" s="19">
        <f t="shared" si="9"/>
        <v>0</v>
      </c>
    </row>
    <row r="219" spans="1:13" ht="24.75" customHeight="1">
      <c r="A219" s="12">
        <v>0</v>
      </c>
      <c r="B219" s="12">
        <v>0</v>
      </c>
      <c r="C219" s="12">
        <v>0</v>
      </c>
      <c r="D219" s="33">
        <v>0</v>
      </c>
      <c r="E219" s="8">
        <v>0</v>
      </c>
      <c r="F219" s="8">
        <v>0</v>
      </c>
      <c r="G219" s="8">
        <v>0</v>
      </c>
      <c r="H219" s="8">
        <v>0</v>
      </c>
      <c r="I219" s="8">
        <v>0</v>
      </c>
      <c r="J219" s="8">
        <v>0</v>
      </c>
      <c r="K219" s="8">
        <v>0</v>
      </c>
      <c r="L219" s="19">
        <f t="shared" si="8"/>
        <v>0</v>
      </c>
      <c r="M219" s="19">
        <f t="shared" si="9"/>
        <v>0</v>
      </c>
    </row>
    <row r="220" spans="1:13" ht="24.75" customHeight="1">
      <c r="A220" s="12">
        <v>0</v>
      </c>
      <c r="B220" s="12">
        <v>0</v>
      </c>
      <c r="C220" s="12">
        <v>0</v>
      </c>
      <c r="D220" s="33">
        <v>0</v>
      </c>
      <c r="E220" s="8">
        <v>0</v>
      </c>
      <c r="F220" s="8">
        <v>0</v>
      </c>
      <c r="G220" s="8">
        <v>0</v>
      </c>
      <c r="H220" s="8">
        <v>0</v>
      </c>
      <c r="I220" s="8">
        <v>0</v>
      </c>
      <c r="J220" s="8">
        <v>0</v>
      </c>
      <c r="K220" s="8">
        <v>0</v>
      </c>
      <c r="L220" s="19">
        <f t="shared" si="8"/>
        <v>0</v>
      </c>
      <c r="M220" s="19">
        <f t="shared" si="9"/>
        <v>0</v>
      </c>
    </row>
    <row r="221" spans="1:13" ht="24.75" customHeight="1">
      <c r="A221" s="12">
        <v>0</v>
      </c>
      <c r="B221" s="12">
        <v>0</v>
      </c>
      <c r="C221" s="12">
        <v>0</v>
      </c>
      <c r="D221" s="33">
        <v>0</v>
      </c>
      <c r="E221" s="8">
        <v>0</v>
      </c>
      <c r="F221" s="8">
        <v>0</v>
      </c>
      <c r="G221" s="8">
        <v>0</v>
      </c>
      <c r="H221" s="8">
        <v>0</v>
      </c>
      <c r="I221" s="8">
        <v>0</v>
      </c>
      <c r="J221" s="8">
        <v>0</v>
      </c>
      <c r="K221" s="8">
        <v>0</v>
      </c>
      <c r="L221" s="19">
        <f t="shared" si="8"/>
        <v>0</v>
      </c>
      <c r="M221" s="19">
        <f t="shared" si="9"/>
        <v>0</v>
      </c>
    </row>
    <row r="222" spans="1:13" ht="24.75" customHeight="1">
      <c r="A222" s="12">
        <v>0</v>
      </c>
      <c r="B222" s="12">
        <v>0</v>
      </c>
      <c r="C222" s="12">
        <v>0</v>
      </c>
      <c r="D222" s="33">
        <v>0</v>
      </c>
      <c r="E222" s="8">
        <v>0</v>
      </c>
      <c r="F222" s="8">
        <v>0</v>
      </c>
      <c r="G222" s="8">
        <v>0</v>
      </c>
      <c r="H222" s="8">
        <v>0</v>
      </c>
      <c r="I222" s="8">
        <v>0</v>
      </c>
      <c r="J222" s="8">
        <v>0</v>
      </c>
      <c r="K222" s="8">
        <v>0</v>
      </c>
      <c r="L222" s="19">
        <f t="shared" si="8"/>
        <v>0</v>
      </c>
      <c r="M222" s="19">
        <f t="shared" si="9"/>
        <v>0</v>
      </c>
    </row>
    <row r="223" spans="1:13" ht="24.75" customHeight="1">
      <c r="A223" s="12">
        <v>0</v>
      </c>
      <c r="B223" s="12">
        <v>0</v>
      </c>
      <c r="C223" s="12">
        <v>0</v>
      </c>
      <c r="D223" s="33">
        <v>0</v>
      </c>
      <c r="E223" s="8">
        <v>0</v>
      </c>
      <c r="F223" s="8">
        <v>0</v>
      </c>
      <c r="G223" s="8">
        <v>0</v>
      </c>
      <c r="H223" s="8">
        <v>0</v>
      </c>
      <c r="I223" s="8">
        <v>0</v>
      </c>
      <c r="J223" s="8">
        <v>0</v>
      </c>
      <c r="K223" s="8">
        <v>0</v>
      </c>
      <c r="L223" s="19">
        <f t="shared" si="8"/>
        <v>0</v>
      </c>
      <c r="M223" s="19">
        <f t="shared" si="9"/>
        <v>0</v>
      </c>
    </row>
    <row r="224" spans="1:13" ht="24.75" customHeight="1">
      <c r="A224" s="12">
        <v>0</v>
      </c>
      <c r="B224" s="12">
        <v>0</v>
      </c>
      <c r="C224" s="12">
        <v>0</v>
      </c>
      <c r="D224" s="33">
        <v>0</v>
      </c>
      <c r="E224" s="8">
        <v>0</v>
      </c>
      <c r="F224" s="8">
        <v>0</v>
      </c>
      <c r="G224" s="8">
        <v>0</v>
      </c>
      <c r="H224" s="8">
        <v>0</v>
      </c>
      <c r="I224" s="8">
        <v>0</v>
      </c>
      <c r="J224" s="8">
        <v>0</v>
      </c>
      <c r="K224" s="8">
        <v>0</v>
      </c>
      <c r="L224" s="19">
        <f t="shared" si="8"/>
        <v>0</v>
      </c>
      <c r="M224" s="19">
        <f t="shared" si="9"/>
        <v>0</v>
      </c>
    </row>
    <row r="225" spans="1:13" ht="24.75" customHeight="1">
      <c r="A225" s="12">
        <v>0</v>
      </c>
      <c r="B225" s="12">
        <v>0</v>
      </c>
      <c r="C225" s="12">
        <v>0</v>
      </c>
      <c r="D225" s="33">
        <v>0</v>
      </c>
      <c r="E225" s="8">
        <v>0</v>
      </c>
      <c r="F225" s="8">
        <v>0</v>
      </c>
      <c r="G225" s="8">
        <v>0</v>
      </c>
      <c r="H225" s="8">
        <v>0</v>
      </c>
      <c r="I225" s="8">
        <v>0</v>
      </c>
      <c r="J225" s="8">
        <v>0</v>
      </c>
      <c r="K225" s="8">
        <v>0</v>
      </c>
      <c r="L225" s="19">
        <f t="shared" si="8"/>
        <v>0</v>
      </c>
      <c r="M225" s="19">
        <f t="shared" si="9"/>
        <v>0</v>
      </c>
    </row>
    <row r="226" spans="1:13" ht="24.75" customHeight="1">
      <c r="A226" s="17"/>
      <c r="B226" s="25"/>
      <c r="C226" s="26"/>
      <c r="D226" s="35"/>
      <c r="E226" s="27">
        <f>E4-E5-E27-E32-E35-E46-E51-E57-E65-E70-E74-E79-E91-E94-E100-E111-E119-E129-E147-E162-E181-E188-E198-E201-E215</f>
        <v>285200</v>
      </c>
      <c r="F226" s="28">
        <f t="shared" ref="F226:K226" si="10">F4-F5-F27-F32-F35-F46-F51-F57-F65-F70-F74-F79-F91-F94-F100-F111-F119-F129-F147-F162-F181-F188-F198-F201-F215</f>
        <v>223305</v>
      </c>
      <c r="G226" s="28">
        <f t="shared" si="10"/>
        <v>104240</v>
      </c>
      <c r="H226" s="28">
        <f t="shared" si="10"/>
        <v>90063</v>
      </c>
      <c r="I226" s="28">
        <f t="shared" si="10"/>
        <v>12428</v>
      </c>
      <c r="J226" s="28">
        <f t="shared" si="10"/>
        <v>16569</v>
      </c>
      <c r="K226" s="28">
        <f t="shared" si="10"/>
        <v>61891</v>
      </c>
    </row>
  </sheetData>
  <autoFilter ref="B1:B225"/>
  <mergeCells count="9">
    <mergeCell ref="C1:K1"/>
    <mergeCell ref="A1:B1"/>
    <mergeCell ref="A2:A3"/>
    <mergeCell ref="K2:K3"/>
    <mergeCell ref="F2:J2"/>
    <mergeCell ref="B2:B3"/>
    <mergeCell ref="C2:C3"/>
    <mergeCell ref="D2:D3"/>
    <mergeCell ref="E2:E3"/>
  </mergeCells>
  <hyperlinks>
    <hyperlink ref="A1" location="'فهرست جداول'!A1" display="'فهرست جداول'!A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6"/>
  <sheetViews>
    <sheetView rightToLeft="1" workbookViewId="0">
      <selection activeCell="D4" sqref="D1:D1048576"/>
    </sheetView>
  </sheetViews>
  <sheetFormatPr defaultColWidth="9.140625" defaultRowHeight="27.75" customHeight="1"/>
  <cols>
    <col min="1" max="1" width="9.140625" style="13"/>
    <col min="2" max="2" width="15.140625" style="13" bestFit="1" customWidth="1"/>
    <col min="3" max="3" width="9.140625" style="14"/>
    <col min="4" max="4" width="58.7109375" style="38" customWidth="1"/>
    <col min="5" max="5" width="13.7109375" style="11" customWidth="1"/>
    <col min="6" max="6" width="13.85546875" style="11" customWidth="1"/>
    <col min="7" max="7" width="12" style="11" customWidth="1"/>
    <col min="8" max="9" width="13" style="11" customWidth="1"/>
    <col min="10" max="10" width="12.7109375" style="11" customWidth="1"/>
    <col min="11" max="11" width="14" style="11" customWidth="1"/>
    <col min="12" max="12" width="12.42578125" style="11" customWidth="1"/>
    <col min="13" max="13" width="13.7109375" style="11" customWidth="1"/>
    <col min="14" max="14" width="14.28515625" style="11" customWidth="1"/>
    <col min="15" max="16" width="9.140625" style="19"/>
    <col min="17" max="16384" width="9.140625" style="11"/>
  </cols>
  <sheetData>
    <row r="1" spans="1:16" ht="37.5" customHeight="1" thickBot="1">
      <c r="A1" s="51" t="s">
        <v>160</v>
      </c>
      <c r="B1" s="51"/>
      <c r="C1" s="50" t="s">
        <v>176</v>
      </c>
      <c r="D1" s="50"/>
      <c r="E1" s="50"/>
      <c r="F1" s="50"/>
      <c r="G1" s="50"/>
      <c r="H1" s="50"/>
      <c r="I1" s="50"/>
      <c r="J1" s="50"/>
      <c r="K1" s="50"/>
      <c r="L1" s="50"/>
      <c r="M1" s="50"/>
      <c r="N1" s="50"/>
    </row>
    <row r="2" spans="1:16" ht="27.75" customHeight="1" thickBot="1">
      <c r="A2" s="55" t="s">
        <v>126</v>
      </c>
      <c r="B2" s="55" t="s">
        <v>152</v>
      </c>
      <c r="C2" s="55" t="s">
        <v>0</v>
      </c>
      <c r="D2" s="57" t="s">
        <v>1</v>
      </c>
      <c r="E2" s="54" t="s">
        <v>11</v>
      </c>
      <c r="F2" s="54" t="s">
        <v>4</v>
      </c>
      <c r="G2" s="54" t="s">
        <v>12</v>
      </c>
      <c r="H2" s="41" t="s">
        <v>13</v>
      </c>
      <c r="I2" s="41"/>
      <c r="J2" s="41"/>
      <c r="K2" s="41"/>
      <c r="L2" s="41"/>
      <c r="M2" s="41"/>
      <c r="N2" s="41"/>
    </row>
    <row r="3" spans="1:16" ht="33.75" customHeight="1" thickBot="1">
      <c r="A3" s="56" t="s">
        <v>126</v>
      </c>
      <c r="B3" s="56"/>
      <c r="C3" s="56"/>
      <c r="D3" s="58"/>
      <c r="E3" s="45"/>
      <c r="F3" s="45"/>
      <c r="G3" s="45"/>
      <c r="H3" s="30" t="s">
        <v>2</v>
      </c>
      <c r="I3" s="20" t="s">
        <v>14</v>
      </c>
      <c r="J3" s="30" t="s">
        <v>15</v>
      </c>
      <c r="K3" s="20" t="s">
        <v>16</v>
      </c>
      <c r="L3" s="30" t="s">
        <v>17</v>
      </c>
      <c r="M3" s="20" t="s">
        <v>18</v>
      </c>
      <c r="N3" s="30" t="s">
        <v>19</v>
      </c>
    </row>
    <row r="4" spans="1:16" ht="27.75" customHeight="1">
      <c r="A4" s="12">
        <v>1399</v>
      </c>
      <c r="B4" s="12">
        <v>1</v>
      </c>
      <c r="C4" s="12" t="s">
        <v>214</v>
      </c>
      <c r="D4" s="33" t="s">
        <v>163</v>
      </c>
      <c r="E4" s="8">
        <v>23897</v>
      </c>
      <c r="F4" s="8">
        <v>484729</v>
      </c>
      <c r="G4" s="8">
        <v>13958</v>
      </c>
      <c r="H4" s="8">
        <v>470771</v>
      </c>
      <c r="I4" s="8">
        <v>161008</v>
      </c>
      <c r="J4" s="8">
        <v>171461</v>
      </c>
      <c r="K4" s="8">
        <v>39895</v>
      </c>
      <c r="L4" s="8">
        <v>82257</v>
      </c>
      <c r="M4" s="8">
        <v>14252</v>
      </c>
      <c r="N4" s="8">
        <v>1897</v>
      </c>
      <c r="O4" s="19">
        <f>F4-G4-H4</f>
        <v>0</v>
      </c>
      <c r="P4" s="19">
        <f>H4-N4-M4-L4-K4-J4-I4</f>
        <v>1</v>
      </c>
    </row>
    <row r="5" spans="1:16" ht="27.75" customHeight="1">
      <c r="A5" s="12">
        <v>1399</v>
      </c>
      <c r="B5" s="12">
        <v>2</v>
      </c>
      <c r="C5" s="12" t="s">
        <v>215</v>
      </c>
      <c r="D5" s="33" t="s">
        <v>216</v>
      </c>
      <c r="E5" s="8">
        <v>4217</v>
      </c>
      <c r="F5" s="8">
        <v>85440</v>
      </c>
      <c r="G5" s="8">
        <v>2297</v>
      </c>
      <c r="H5" s="8">
        <v>83142</v>
      </c>
      <c r="I5" s="8">
        <v>29335</v>
      </c>
      <c r="J5" s="8">
        <v>29810</v>
      </c>
      <c r="K5" s="8">
        <v>6619</v>
      </c>
      <c r="L5" s="8">
        <v>14358</v>
      </c>
      <c r="M5" s="8">
        <v>2385</v>
      </c>
      <c r="N5" s="8">
        <v>636</v>
      </c>
      <c r="O5" s="19">
        <f t="shared" ref="O5:O68" si="0">F5-G5-H5</f>
        <v>1</v>
      </c>
      <c r="P5" s="19">
        <f t="shared" ref="P5:P68" si="1">H5-N5-M5-L5-K5-J5-I5</f>
        <v>-1</v>
      </c>
    </row>
    <row r="6" spans="1:16" ht="27.75" customHeight="1">
      <c r="A6" s="12">
        <v>1399</v>
      </c>
      <c r="B6" s="12">
        <v>3</v>
      </c>
      <c r="C6" s="12" t="s">
        <v>217</v>
      </c>
      <c r="D6" s="33" t="s">
        <v>218</v>
      </c>
      <c r="E6" s="8">
        <v>290</v>
      </c>
      <c r="F6" s="8">
        <v>6920</v>
      </c>
      <c r="G6" s="8">
        <v>194</v>
      </c>
      <c r="H6" s="8">
        <v>6726</v>
      </c>
      <c r="I6" s="8">
        <v>2602</v>
      </c>
      <c r="J6" s="8">
        <v>2455</v>
      </c>
      <c r="K6" s="8">
        <v>397</v>
      </c>
      <c r="L6" s="8">
        <v>1007</v>
      </c>
      <c r="M6" s="8">
        <v>123</v>
      </c>
      <c r="N6" s="8">
        <v>142</v>
      </c>
      <c r="O6" s="19">
        <f t="shared" si="0"/>
        <v>0</v>
      </c>
      <c r="P6" s="19">
        <f t="shared" si="1"/>
        <v>0</v>
      </c>
    </row>
    <row r="7" spans="1:16" ht="27.75" customHeight="1">
      <c r="A7" s="12">
        <v>1399</v>
      </c>
      <c r="B7" s="12">
        <v>4</v>
      </c>
      <c r="C7" s="12" t="s">
        <v>219</v>
      </c>
      <c r="D7" s="33" t="s">
        <v>218</v>
      </c>
      <c r="E7" s="8">
        <v>290</v>
      </c>
      <c r="F7" s="8">
        <v>6920</v>
      </c>
      <c r="G7" s="8">
        <v>194</v>
      </c>
      <c r="H7" s="8">
        <v>6726</v>
      </c>
      <c r="I7" s="8">
        <v>2602</v>
      </c>
      <c r="J7" s="8">
        <v>2455</v>
      </c>
      <c r="K7" s="8">
        <v>397</v>
      </c>
      <c r="L7" s="8">
        <v>1007</v>
      </c>
      <c r="M7" s="8">
        <v>123</v>
      </c>
      <c r="N7" s="8">
        <v>142</v>
      </c>
      <c r="O7" s="19">
        <f t="shared" si="0"/>
        <v>0</v>
      </c>
      <c r="P7" s="19">
        <f t="shared" si="1"/>
        <v>0</v>
      </c>
    </row>
    <row r="8" spans="1:16" ht="27.75" customHeight="1">
      <c r="A8" s="12">
        <v>1399</v>
      </c>
      <c r="B8" s="12">
        <v>3</v>
      </c>
      <c r="C8" s="12" t="s">
        <v>220</v>
      </c>
      <c r="D8" s="33" t="s">
        <v>221</v>
      </c>
      <c r="E8" s="8">
        <v>103</v>
      </c>
      <c r="F8" s="8">
        <v>2265</v>
      </c>
      <c r="G8" s="8">
        <v>117</v>
      </c>
      <c r="H8" s="8">
        <v>2148</v>
      </c>
      <c r="I8" s="8">
        <v>753</v>
      </c>
      <c r="J8" s="8">
        <v>681</v>
      </c>
      <c r="K8" s="8">
        <v>225</v>
      </c>
      <c r="L8" s="8">
        <v>347</v>
      </c>
      <c r="M8" s="8">
        <v>103</v>
      </c>
      <c r="N8" s="8">
        <v>39</v>
      </c>
      <c r="O8" s="19">
        <f t="shared" si="0"/>
        <v>0</v>
      </c>
      <c r="P8" s="19">
        <f t="shared" si="1"/>
        <v>0</v>
      </c>
    </row>
    <row r="9" spans="1:16" ht="27.75" customHeight="1">
      <c r="A9" s="12">
        <v>1399</v>
      </c>
      <c r="B9" s="12">
        <v>4</v>
      </c>
      <c r="C9" s="12" t="s">
        <v>222</v>
      </c>
      <c r="D9" s="33" t="s">
        <v>221</v>
      </c>
      <c r="E9" s="8">
        <v>103</v>
      </c>
      <c r="F9" s="8">
        <v>2265</v>
      </c>
      <c r="G9" s="8">
        <v>117</v>
      </c>
      <c r="H9" s="8">
        <v>2148</v>
      </c>
      <c r="I9" s="8">
        <v>753</v>
      </c>
      <c r="J9" s="8">
        <v>681</v>
      </c>
      <c r="K9" s="8">
        <v>225</v>
      </c>
      <c r="L9" s="8">
        <v>347</v>
      </c>
      <c r="M9" s="8">
        <v>103</v>
      </c>
      <c r="N9" s="8">
        <v>39</v>
      </c>
      <c r="O9" s="19">
        <f t="shared" si="0"/>
        <v>0</v>
      </c>
      <c r="P9" s="19">
        <f t="shared" si="1"/>
        <v>0</v>
      </c>
    </row>
    <row r="10" spans="1:16" ht="27.75" customHeight="1">
      <c r="A10" s="12">
        <v>1399</v>
      </c>
      <c r="B10" s="12">
        <v>3</v>
      </c>
      <c r="C10" s="12" t="s">
        <v>223</v>
      </c>
      <c r="D10" s="33" t="s">
        <v>224</v>
      </c>
      <c r="E10" s="8">
        <v>620</v>
      </c>
      <c r="F10" s="8">
        <v>12583</v>
      </c>
      <c r="G10" s="8">
        <v>715</v>
      </c>
      <c r="H10" s="8">
        <v>11868</v>
      </c>
      <c r="I10" s="8">
        <v>4744</v>
      </c>
      <c r="J10" s="8">
        <v>3889</v>
      </c>
      <c r="K10" s="8">
        <v>870</v>
      </c>
      <c r="L10" s="8">
        <v>2028</v>
      </c>
      <c r="M10" s="8">
        <v>307</v>
      </c>
      <c r="N10" s="8">
        <v>30</v>
      </c>
      <c r="O10" s="19">
        <f t="shared" si="0"/>
        <v>0</v>
      </c>
      <c r="P10" s="19">
        <f t="shared" si="1"/>
        <v>0</v>
      </c>
    </row>
    <row r="11" spans="1:16" ht="27.75" customHeight="1">
      <c r="A11" s="12">
        <v>1399</v>
      </c>
      <c r="B11" s="12">
        <v>4</v>
      </c>
      <c r="C11" s="12" t="s">
        <v>225</v>
      </c>
      <c r="D11" s="33" t="s">
        <v>224</v>
      </c>
      <c r="E11" s="8">
        <v>620</v>
      </c>
      <c r="F11" s="8">
        <v>12583</v>
      </c>
      <c r="G11" s="8">
        <v>715</v>
      </c>
      <c r="H11" s="8">
        <v>11868</v>
      </c>
      <c r="I11" s="8">
        <v>4744</v>
      </c>
      <c r="J11" s="8">
        <v>3889</v>
      </c>
      <c r="K11" s="8">
        <v>870</v>
      </c>
      <c r="L11" s="8">
        <v>2028</v>
      </c>
      <c r="M11" s="8">
        <v>307</v>
      </c>
      <c r="N11" s="8">
        <v>30</v>
      </c>
      <c r="O11" s="19">
        <f t="shared" si="0"/>
        <v>0</v>
      </c>
      <c r="P11" s="19">
        <f t="shared" si="1"/>
        <v>0</v>
      </c>
    </row>
    <row r="12" spans="1:16" ht="27.75" customHeight="1">
      <c r="A12" s="12">
        <v>1399</v>
      </c>
      <c r="B12" s="12">
        <v>3</v>
      </c>
      <c r="C12" s="12" t="s">
        <v>226</v>
      </c>
      <c r="D12" s="33" t="s">
        <v>227</v>
      </c>
      <c r="E12" s="8">
        <v>73</v>
      </c>
      <c r="F12" s="8">
        <v>1574</v>
      </c>
      <c r="G12" s="8">
        <v>22</v>
      </c>
      <c r="H12" s="8">
        <v>1553</v>
      </c>
      <c r="I12" s="8">
        <v>391</v>
      </c>
      <c r="J12" s="8">
        <v>623</v>
      </c>
      <c r="K12" s="8">
        <v>115</v>
      </c>
      <c r="L12" s="8">
        <v>332</v>
      </c>
      <c r="M12" s="8">
        <v>82</v>
      </c>
      <c r="N12" s="8">
        <v>9</v>
      </c>
      <c r="O12" s="19">
        <f t="shared" si="0"/>
        <v>-1</v>
      </c>
      <c r="P12" s="19">
        <f t="shared" si="1"/>
        <v>1</v>
      </c>
    </row>
    <row r="13" spans="1:16" ht="27.75" customHeight="1">
      <c r="A13" s="12">
        <v>1399</v>
      </c>
      <c r="B13" s="12">
        <v>4</v>
      </c>
      <c r="C13" s="12" t="s">
        <v>228</v>
      </c>
      <c r="D13" s="33" t="s">
        <v>227</v>
      </c>
      <c r="E13" s="8">
        <v>73</v>
      </c>
      <c r="F13" s="8">
        <v>1574</v>
      </c>
      <c r="G13" s="8">
        <v>22</v>
      </c>
      <c r="H13" s="8">
        <v>1553</v>
      </c>
      <c r="I13" s="8">
        <v>391</v>
      </c>
      <c r="J13" s="8">
        <v>623</v>
      </c>
      <c r="K13" s="8">
        <v>115</v>
      </c>
      <c r="L13" s="8">
        <v>332</v>
      </c>
      <c r="M13" s="8">
        <v>82</v>
      </c>
      <c r="N13" s="8">
        <v>9</v>
      </c>
      <c r="O13" s="19">
        <f t="shared" si="0"/>
        <v>-1</v>
      </c>
      <c r="P13" s="19">
        <f t="shared" si="1"/>
        <v>1</v>
      </c>
    </row>
    <row r="14" spans="1:16" ht="27.75" customHeight="1">
      <c r="A14" s="12">
        <v>1399</v>
      </c>
      <c r="B14" s="12">
        <v>3</v>
      </c>
      <c r="C14" s="12" t="s">
        <v>229</v>
      </c>
      <c r="D14" s="33" t="s">
        <v>230</v>
      </c>
      <c r="E14" s="8">
        <v>328</v>
      </c>
      <c r="F14" s="8">
        <v>7290</v>
      </c>
      <c r="G14" s="8">
        <v>67</v>
      </c>
      <c r="H14" s="8">
        <v>7222</v>
      </c>
      <c r="I14" s="8">
        <v>1952</v>
      </c>
      <c r="J14" s="8">
        <v>2851</v>
      </c>
      <c r="K14" s="8">
        <v>657</v>
      </c>
      <c r="L14" s="8">
        <v>1510</v>
      </c>
      <c r="M14" s="8">
        <v>212</v>
      </c>
      <c r="N14" s="8">
        <v>40</v>
      </c>
      <c r="O14" s="19">
        <f t="shared" si="0"/>
        <v>1</v>
      </c>
      <c r="P14" s="19">
        <f t="shared" si="1"/>
        <v>0</v>
      </c>
    </row>
    <row r="15" spans="1:16" ht="27.75" customHeight="1">
      <c r="A15" s="12">
        <v>1399</v>
      </c>
      <c r="B15" s="12">
        <v>4</v>
      </c>
      <c r="C15" s="12" t="s">
        <v>231</v>
      </c>
      <c r="D15" s="33" t="s">
        <v>230</v>
      </c>
      <c r="E15" s="8">
        <v>328</v>
      </c>
      <c r="F15" s="8">
        <v>7290</v>
      </c>
      <c r="G15" s="8">
        <v>67</v>
      </c>
      <c r="H15" s="8">
        <v>7222</v>
      </c>
      <c r="I15" s="8">
        <v>1952</v>
      </c>
      <c r="J15" s="8">
        <v>2851</v>
      </c>
      <c r="K15" s="8">
        <v>657</v>
      </c>
      <c r="L15" s="8">
        <v>1510</v>
      </c>
      <c r="M15" s="8">
        <v>212</v>
      </c>
      <c r="N15" s="8">
        <v>40</v>
      </c>
      <c r="O15" s="19">
        <f t="shared" si="0"/>
        <v>1</v>
      </c>
      <c r="P15" s="19">
        <f t="shared" si="1"/>
        <v>0</v>
      </c>
    </row>
    <row r="16" spans="1:16" ht="27.75" customHeight="1">
      <c r="A16" s="12">
        <v>1399</v>
      </c>
      <c r="B16" s="12">
        <v>3</v>
      </c>
      <c r="C16" s="12" t="s">
        <v>232</v>
      </c>
      <c r="D16" s="33" t="s">
        <v>233</v>
      </c>
      <c r="E16" s="8">
        <v>516</v>
      </c>
      <c r="F16" s="8">
        <v>12331</v>
      </c>
      <c r="G16" s="8">
        <v>334</v>
      </c>
      <c r="H16" s="8">
        <v>11998</v>
      </c>
      <c r="I16" s="8">
        <v>4061</v>
      </c>
      <c r="J16" s="8">
        <v>4121</v>
      </c>
      <c r="K16" s="8">
        <v>999</v>
      </c>
      <c r="L16" s="8">
        <v>2370</v>
      </c>
      <c r="M16" s="8">
        <v>397</v>
      </c>
      <c r="N16" s="8">
        <v>50</v>
      </c>
      <c r="O16" s="19">
        <f t="shared" si="0"/>
        <v>-1</v>
      </c>
      <c r="P16" s="19">
        <f t="shared" si="1"/>
        <v>0</v>
      </c>
    </row>
    <row r="17" spans="1:16" ht="27.75" customHeight="1">
      <c r="A17" s="12">
        <v>1399</v>
      </c>
      <c r="B17" s="12">
        <v>4</v>
      </c>
      <c r="C17" s="12" t="s">
        <v>234</v>
      </c>
      <c r="D17" s="33" t="s">
        <v>235</v>
      </c>
      <c r="E17" s="8">
        <v>491</v>
      </c>
      <c r="F17" s="8">
        <v>11544</v>
      </c>
      <c r="G17" s="8">
        <v>318</v>
      </c>
      <c r="H17" s="8">
        <v>11226</v>
      </c>
      <c r="I17" s="8">
        <v>3797</v>
      </c>
      <c r="J17" s="8">
        <v>3852</v>
      </c>
      <c r="K17" s="8">
        <v>958</v>
      </c>
      <c r="L17" s="8">
        <v>2208</v>
      </c>
      <c r="M17" s="8">
        <v>363</v>
      </c>
      <c r="N17" s="8">
        <v>46</v>
      </c>
      <c r="O17" s="19">
        <f t="shared" si="0"/>
        <v>0</v>
      </c>
      <c r="P17" s="19">
        <f t="shared" si="1"/>
        <v>2</v>
      </c>
    </row>
    <row r="18" spans="1:16" ht="27.75" customHeight="1">
      <c r="A18" s="12">
        <v>1399</v>
      </c>
      <c r="B18" s="12">
        <v>4</v>
      </c>
      <c r="C18" s="12" t="s">
        <v>236</v>
      </c>
      <c r="D18" s="33" t="s">
        <v>237</v>
      </c>
      <c r="E18" s="8">
        <v>25</v>
      </c>
      <c r="F18" s="8">
        <v>787</v>
      </c>
      <c r="G18" s="8">
        <v>16</v>
      </c>
      <c r="H18" s="8">
        <v>772</v>
      </c>
      <c r="I18" s="8">
        <v>263</v>
      </c>
      <c r="J18" s="8">
        <v>269</v>
      </c>
      <c r="K18" s="8">
        <v>40</v>
      </c>
      <c r="L18" s="8">
        <v>162</v>
      </c>
      <c r="M18" s="8">
        <v>33</v>
      </c>
      <c r="N18" s="8">
        <v>4</v>
      </c>
      <c r="O18" s="19">
        <f t="shared" si="0"/>
        <v>-1</v>
      </c>
      <c r="P18" s="19">
        <f t="shared" si="1"/>
        <v>1</v>
      </c>
    </row>
    <row r="19" spans="1:16" ht="27.75" customHeight="1">
      <c r="A19" s="12">
        <v>1399</v>
      </c>
      <c r="B19" s="12">
        <v>3</v>
      </c>
      <c r="C19" s="12" t="s">
        <v>238</v>
      </c>
      <c r="D19" s="33" t="s">
        <v>239</v>
      </c>
      <c r="E19" s="8">
        <v>1903</v>
      </c>
      <c r="F19" s="8">
        <v>35000</v>
      </c>
      <c r="G19" s="8">
        <v>664</v>
      </c>
      <c r="H19" s="8">
        <v>34336</v>
      </c>
      <c r="I19" s="8">
        <v>12632</v>
      </c>
      <c r="J19" s="8">
        <v>13051</v>
      </c>
      <c r="K19" s="8">
        <v>2740</v>
      </c>
      <c r="L19" s="8">
        <v>5110</v>
      </c>
      <c r="M19" s="8">
        <v>724</v>
      </c>
      <c r="N19" s="8">
        <v>79</v>
      </c>
      <c r="O19" s="19">
        <f t="shared" si="0"/>
        <v>0</v>
      </c>
      <c r="P19" s="19">
        <f t="shared" si="1"/>
        <v>0</v>
      </c>
    </row>
    <row r="20" spans="1:16" ht="27.75" customHeight="1">
      <c r="A20" s="12">
        <v>1399</v>
      </c>
      <c r="B20" s="12">
        <v>4</v>
      </c>
      <c r="C20" s="12" t="s">
        <v>240</v>
      </c>
      <c r="D20" s="33" t="s">
        <v>241</v>
      </c>
      <c r="E20" s="8">
        <v>774</v>
      </c>
      <c r="F20" s="8">
        <v>13249</v>
      </c>
      <c r="G20" s="8">
        <v>216</v>
      </c>
      <c r="H20" s="8">
        <v>13033</v>
      </c>
      <c r="I20" s="8">
        <v>5161</v>
      </c>
      <c r="J20" s="8">
        <v>5496</v>
      </c>
      <c r="K20" s="8">
        <v>875</v>
      </c>
      <c r="L20" s="8">
        <v>1358</v>
      </c>
      <c r="M20" s="8">
        <v>137</v>
      </c>
      <c r="N20" s="8">
        <v>6</v>
      </c>
      <c r="O20" s="19">
        <f t="shared" si="0"/>
        <v>0</v>
      </c>
      <c r="P20" s="19">
        <f t="shared" si="1"/>
        <v>0</v>
      </c>
    </row>
    <row r="21" spans="1:16" ht="27.75" customHeight="1">
      <c r="A21" s="12">
        <v>1399</v>
      </c>
      <c r="B21" s="12">
        <v>4</v>
      </c>
      <c r="C21" s="12" t="s">
        <v>242</v>
      </c>
      <c r="D21" s="33" t="s">
        <v>243</v>
      </c>
      <c r="E21" s="8">
        <v>135</v>
      </c>
      <c r="F21" s="8">
        <v>2757</v>
      </c>
      <c r="G21" s="8">
        <v>74</v>
      </c>
      <c r="H21" s="8">
        <v>2683</v>
      </c>
      <c r="I21" s="8">
        <v>1143</v>
      </c>
      <c r="J21" s="8">
        <v>921</v>
      </c>
      <c r="K21" s="8">
        <v>151</v>
      </c>
      <c r="L21" s="8">
        <v>406</v>
      </c>
      <c r="M21" s="8">
        <v>59</v>
      </c>
      <c r="N21" s="8">
        <v>4</v>
      </c>
      <c r="O21" s="19">
        <f t="shared" si="0"/>
        <v>0</v>
      </c>
      <c r="P21" s="19">
        <f t="shared" si="1"/>
        <v>-1</v>
      </c>
    </row>
    <row r="22" spans="1:16" ht="27.75" customHeight="1">
      <c r="A22" s="12">
        <v>1399</v>
      </c>
      <c r="B22" s="12">
        <v>4</v>
      </c>
      <c r="C22" s="12" t="s">
        <v>244</v>
      </c>
      <c r="D22" s="33" t="s">
        <v>245</v>
      </c>
      <c r="E22" s="8">
        <v>264</v>
      </c>
      <c r="F22" s="8">
        <v>4427</v>
      </c>
      <c r="G22" s="8">
        <v>27</v>
      </c>
      <c r="H22" s="8">
        <v>4399</v>
      </c>
      <c r="I22" s="8">
        <v>1506</v>
      </c>
      <c r="J22" s="8">
        <v>1599</v>
      </c>
      <c r="K22" s="8">
        <v>408</v>
      </c>
      <c r="L22" s="8">
        <v>782</v>
      </c>
      <c r="M22" s="8">
        <v>104</v>
      </c>
      <c r="N22" s="8">
        <v>0</v>
      </c>
      <c r="O22" s="19">
        <f t="shared" si="0"/>
        <v>1</v>
      </c>
      <c r="P22" s="19">
        <f t="shared" si="1"/>
        <v>0</v>
      </c>
    </row>
    <row r="23" spans="1:16" ht="27.75" customHeight="1">
      <c r="A23" s="12">
        <v>1399</v>
      </c>
      <c r="B23" s="12">
        <v>4</v>
      </c>
      <c r="C23" s="12" t="s">
        <v>246</v>
      </c>
      <c r="D23" s="33" t="s">
        <v>247</v>
      </c>
      <c r="E23" s="8">
        <v>53</v>
      </c>
      <c r="F23" s="8">
        <v>1025</v>
      </c>
      <c r="G23" s="8">
        <v>14</v>
      </c>
      <c r="H23" s="8">
        <v>1011</v>
      </c>
      <c r="I23" s="8">
        <v>368</v>
      </c>
      <c r="J23" s="8">
        <v>397</v>
      </c>
      <c r="K23" s="8">
        <v>64</v>
      </c>
      <c r="L23" s="8">
        <v>157</v>
      </c>
      <c r="M23" s="8">
        <v>24</v>
      </c>
      <c r="N23" s="8">
        <v>1</v>
      </c>
      <c r="O23" s="19">
        <f t="shared" si="0"/>
        <v>0</v>
      </c>
      <c r="P23" s="19">
        <f t="shared" si="1"/>
        <v>0</v>
      </c>
    </row>
    <row r="24" spans="1:16" ht="27.75" customHeight="1">
      <c r="A24" s="12">
        <v>1399</v>
      </c>
      <c r="B24" s="12">
        <v>4</v>
      </c>
      <c r="C24" s="12" t="s">
        <v>248</v>
      </c>
      <c r="D24" s="33" t="s">
        <v>249</v>
      </c>
      <c r="E24" s="8">
        <v>62</v>
      </c>
      <c r="F24" s="8">
        <v>1319</v>
      </c>
      <c r="G24" s="8">
        <v>7</v>
      </c>
      <c r="H24" s="8">
        <v>1312</v>
      </c>
      <c r="I24" s="8">
        <v>395</v>
      </c>
      <c r="J24" s="8">
        <v>480</v>
      </c>
      <c r="K24" s="8">
        <v>107</v>
      </c>
      <c r="L24" s="8">
        <v>242</v>
      </c>
      <c r="M24" s="8">
        <v>76</v>
      </c>
      <c r="N24" s="8">
        <v>12</v>
      </c>
      <c r="O24" s="19">
        <f t="shared" si="0"/>
        <v>0</v>
      </c>
      <c r="P24" s="19">
        <f t="shared" si="1"/>
        <v>0</v>
      </c>
    </row>
    <row r="25" spans="1:16" ht="27.75" customHeight="1">
      <c r="A25" s="12">
        <v>1399</v>
      </c>
      <c r="B25" s="12">
        <v>4</v>
      </c>
      <c r="C25" s="12" t="s">
        <v>250</v>
      </c>
      <c r="D25" s="33" t="s">
        <v>251</v>
      </c>
      <c r="E25" s="8">
        <v>615</v>
      </c>
      <c r="F25" s="8">
        <v>12222</v>
      </c>
      <c r="G25" s="8">
        <v>325</v>
      </c>
      <c r="H25" s="8">
        <v>11897</v>
      </c>
      <c r="I25" s="8">
        <v>4059</v>
      </c>
      <c r="J25" s="8">
        <v>4157</v>
      </c>
      <c r="K25" s="8">
        <v>1135</v>
      </c>
      <c r="L25" s="8">
        <v>2165</v>
      </c>
      <c r="M25" s="8">
        <v>325</v>
      </c>
      <c r="N25" s="8">
        <v>57</v>
      </c>
      <c r="O25" s="19">
        <f t="shared" si="0"/>
        <v>0</v>
      </c>
      <c r="P25" s="19">
        <f t="shared" si="1"/>
        <v>-1</v>
      </c>
    </row>
    <row r="26" spans="1:16" ht="27.75" customHeight="1">
      <c r="A26" s="12">
        <v>1399</v>
      </c>
      <c r="B26" s="12">
        <v>3</v>
      </c>
      <c r="C26" s="12" t="s">
        <v>252</v>
      </c>
      <c r="D26" s="33" t="s">
        <v>253</v>
      </c>
      <c r="E26" s="8">
        <v>384</v>
      </c>
      <c r="F26" s="8">
        <v>7475</v>
      </c>
      <c r="G26" s="8">
        <v>184</v>
      </c>
      <c r="H26" s="8">
        <v>7291</v>
      </c>
      <c r="I26" s="8">
        <v>2200</v>
      </c>
      <c r="J26" s="8">
        <v>2138</v>
      </c>
      <c r="K26" s="8">
        <v>616</v>
      </c>
      <c r="L26" s="8">
        <v>1653</v>
      </c>
      <c r="M26" s="8">
        <v>437</v>
      </c>
      <c r="N26" s="8">
        <v>247</v>
      </c>
      <c r="O26" s="19">
        <f t="shared" si="0"/>
        <v>0</v>
      </c>
      <c r="P26" s="19">
        <f t="shared" si="1"/>
        <v>0</v>
      </c>
    </row>
    <row r="27" spans="1:16" ht="27.75" customHeight="1">
      <c r="A27" s="12">
        <v>1399</v>
      </c>
      <c r="B27" s="12">
        <v>4</v>
      </c>
      <c r="C27" s="12" t="s">
        <v>254</v>
      </c>
      <c r="D27" s="33" t="s">
        <v>253</v>
      </c>
      <c r="E27" s="8">
        <v>384</v>
      </c>
      <c r="F27" s="8">
        <v>7475</v>
      </c>
      <c r="G27" s="8">
        <v>184</v>
      </c>
      <c r="H27" s="8">
        <v>7291</v>
      </c>
      <c r="I27" s="8">
        <v>2200</v>
      </c>
      <c r="J27" s="8">
        <v>2138</v>
      </c>
      <c r="K27" s="8">
        <v>616</v>
      </c>
      <c r="L27" s="8">
        <v>1653</v>
      </c>
      <c r="M27" s="8">
        <v>437</v>
      </c>
      <c r="N27" s="8">
        <v>247</v>
      </c>
      <c r="O27" s="19">
        <f t="shared" si="0"/>
        <v>0</v>
      </c>
      <c r="P27" s="19">
        <f t="shared" si="1"/>
        <v>0</v>
      </c>
    </row>
    <row r="28" spans="1:16" ht="27.75" customHeight="1">
      <c r="A28" s="12">
        <v>1399</v>
      </c>
      <c r="B28" s="12">
        <v>2</v>
      </c>
      <c r="C28" s="12" t="s">
        <v>255</v>
      </c>
      <c r="D28" s="33" t="s">
        <v>256</v>
      </c>
      <c r="E28" s="8">
        <v>123</v>
      </c>
      <c r="F28" s="8">
        <v>2651</v>
      </c>
      <c r="G28" s="8">
        <v>29</v>
      </c>
      <c r="H28" s="8">
        <v>2622</v>
      </c>
      <c r="I28" s="8">
        <v>682</v>
      </c>
      <c r="J28" s="8">
        <v>930</v>
      </c>
      <c r="K28" s="8">
        <v>251</v>
      </c>
      <c r="L28" s="8">
        <v>626</v>
      </c>
      <c r="M28" s="8">
        <v>120</v>
      </c>
      <c r="N28" s="8">
        <v>13</v>
      </c>
      <c r="O28" s="19">
        <f t="shared" si="0"/>
        <v>0</v>
      </c>
      <c r="P28" s="19">
        <f t="shared" si="1"/>
        <v>0</v>
      </c>
    </row>
    <row r="29" spans="1:16" ht="27.75" customHeight="1">
      <c r="A29" s="12">
        <v>1399</v>
      </c>
      <c r="B29" s="12">
        <v>3</v>
      </c>
      <c r="C29" s="12" t="s">
        <v>257</v>
      </c>
      <c r="D29" s="33" t="s">
        <v>256</v>
      </c>
      <c r="E29" s="8">
        <v>123</v>
      </c>
      <c r="F29" s="8">
        <v>2651</v>
      </c>
      <c r="G29" s="8">
        <v>29</v>
      </c>
      <c r="H29" s="8">
        <v>2622</v>
      </c>
      <c r="I29" s="8">
        <v>682</v>
      </c>
      <c r="J29" s="8">
        <v>930</v>
      </c>
      <c r="K29" s="8">
        <v>251</v>
      </c>
      <c r="L29" s="8">
        <v>626</v>
      </c>
      <c r="M29" s="8">
        <v>120</v>
      </c>
      <c r="N29" s="8">
        <v>13</v>
      </c>
      <c r="O29" s="19">
        <f t="shared" si="0"/>
        <v>0</v>
      </c>
      <c r="P29" s="19">
        <f t="shared" si="1"/>
        <v>0</v>
      </c>
    </row>
    <row r="30" spans="1:16" ht="27.75" customHeight="1">
      <c r="A30" s="12">
        <v>1399</v>
      </c>
      <c r="B30" s="12">
        <v>4</v>
      </c>
      <c r="C30" s="12" t="s">
        <v>258</v>
      </c>
      <c r="D30" s="33" t="s">
        <v>259</v>
      </c>
      <c r="E30" s="8">
        <v>9</v>
      </c>
      <c r="F30" s="8">
        <v>194</v>
      </c>
      <c r="G30" s="8">
        <v>3</v>
      </c>
      <c r="H30" s="8">
        <v>191</v>
      </c>
      <c r="I30" s="8">
        <v>47</v>
      </c>
      <c r="J30" s="8">
        <v>76</v>
      </c>
      <c r="K30" s="8">
        <v>10</v>
      </c>
      <c r="L30" s="8">
        <v>49</v>
      </c>
      <c r="M30" s="8">
        <v>9</v>
      </c>
      <c r="N30" s="8">
        <v>1</v>
      </c>
      <c r="O30" s="19">
        <f t="shared" si="0"/>
        <v>0</v>
      </c>
      <c r="P30" s="19">
        <f t="shared" si="1"/>
        <v>-1</v>
      </c>
    </row>
    <row r="31" spans="1:16" ht="27.75" customHeight="1">
      <c r="A31" s="12">
        <v>1399</v>
      </c>
      <c r="B31" s="12">
        <v>4</v>
      </c>
      <c r="C31" s="12" t="s">
        <v>260</v>
      </c>
      <c r="D31" s="33" t="s">
        <v>261</v>
      </c>
      <c r="E31" s="8">
        <v>5</v>
      </c>
      <c r="F31" s="8">
        <v>161</v>
      </c>
      <c r="G31" s="8">
        <v>0</v>
      </c>
      <c r="H31" s="8">
        <v>161</v>
      </c>
      <c r="I31" s="8">
        <v>61</v>
      </c>
      <c r="J31" s="8">
        <v>42</v>
      </c>
      <c r="K31" s="8">
        <v>18</v>
      </c>
      <c r="L31" s="8">
        <v>33</v>
      </c>
      <c r="M31" s="8">
        <v>6</v>
      </c>
      <c r="N31" s="8">
        <v>1</v>
      </c>
      <c r="O31" s="19">
        <f t="shared" si="0"/>
        <v>0</v>
      </c>
      <c r="P31" s="19">
        <f t="shared" si="1"/>
        <v>0</v>
      </c>
    </row>
    <row r="32" spans="1:16" ht="27.75" customHeight="1">
      <c r="A32" s="12">
        <v>1399</v>
      </c>
      <c r="B32" s="12">
        <v>4</v>
      </c>
      <c r="C32" s="12" t="s">
        <v>262</v>
      </c>
      <c r="D32" s="33" t="s">
        <v>263</v>
      </c>
      <c r="E32" s="8">
        <v>110</v>
      </c>
      <c r="F32" s="8">
        <v>2296</v>
      </c>
      <c r="G32" s="8">
        <v>26</v>
      </c>
      <c r="H32" s="8">
        <v>2270</v>
      </c>
      <c r="I32" s="8">
        <v>575</v>
      </c>
      <c r="J32" s="8">
        <v>812</v>
      </c>
      <c r="K32" s="8">
        <v>223</v>
      </c>
      <c r="L32" s="8">
        <v>544</v>
      </c>
      <c r="M32" s="8">
        <v>105</v>
      </c>
      <c r="N32" s="8">
        <v>11</v>
      </c>
      <c r="O32" s="19">
        <f t="shared" si="0"/>
        <v>0</v>
      </c>
      <c r="P32" s="19">
        <f t="shared" si="1"/>
        <v>0</v>
      </c>
    </row>
    <row r="33" spans="1:16" ht="27.75" customHeight="1">
      <c r="A33" s="12">
        <v>1399</v>
      </c>
      <c r="B33" s="12">
        <v>2</v>
      </c>
      <c r="C33" s="12" t="s">
        <v>264</v>
      </c>
      <c r="D33" s="33" t="s">
        <v>265</v>
      </c>
      <c r="E33" s="8">
        <v>9</v>
      </c>
      <c r="F33" s="8">
        <v>137</v>
      </c>
      <c r="G33" s="8">
        <v>2</v>
      </c>
      <c r="H33" s="8">
        <v>135</v>
      </c>
      <c r="I33" s="8">
        <v>47</v>
      </c>
      <c r="J33" s="8">
        <v>56</v>
      </c>
      <c r="K33" s="8">
        <v>5</v>
      </c>
      <c r="L33" s="8">
        <v>20</v>
      </c>
      <c r="M33" s="8">
        <v>7</v>
      </c>
      <c r="N33" s="8">
        <v>0</v>
      </c>
      <c r="O33" s="19">
        <f t="shared" si="0"/>
        <v>0</v>
      </c>
      <c r="P33" s="19">
        <f t="shared" si="1"/>
        <v>0</v>
      </c>
    </row>
    <row r="34" spans="1:16" ht="27.75" customHeight="1">
      <c r="A34" s="12">
        <v>1399</v>
      </c>
      <c r="B34" s="12">
        <v>3</v>
      </c>
      <c r="C34" s="12" t="s">
        <v>266</v>
      </c>
      <c r="D34" s="33" t="s">
        <v>267</v>
      </c>
      <c r="E34" s="8">
        <v>9</v>
      </c>
      <c r="F34" s="8">
        <v>137</v>
      </c>
      <c r="G34" s="8">
        <v>2</v>
      </c>
      <c r="H34" s="8">
        <v>135</v>
      </c>
      <c r="I34" s="8">
        <v>47</v>
      </c>
      <c r="J34" s="8">
        <v>56</v>
      </c>
      <c r="K34" s="8">
        <v>5</v>
      </c>
      <c r="L34" s="8">
        <v>20</v>
      </c>
      <c r="M34" s="8">
        <v>7</v>
      </c>
      <c r="N34" s="8">
        <v>0</v>
      </c>
      <c r="O34" s="19">
        <f t="shared" si="0"/>
        <v>0</v>
      </c>
      <c r="P34" s="19">
        <f t="shared" si="1"/>
        <v>0</v>
      </c>
    </row>
    <row r="35" spans="1:16" ht="27.75" customHeight="1">
      <c r="A35" s="12">
        <v>1399</v>
      </c>
      <c r="B35" s="12">
        <v>4</v>
      </c>
      <c r="C35" s="12" t="s">
        <v>268</v>
      </c>
      <c r="D35" s="33" t="s">
        <v>269</v>
      </c>
      <c r="E35" s="8">
        <v>9</v>
      </c>
      <c r="F35" s="8">
        <v>137</v>
      </c>
      <c r="G35" s="8">
        <v>2</v>
      </c>
      <c r="H35" s="8">
        <v>135</v>
      </c>
      <c r="I35" s="8">
        <v>47</v>
      </c>
      <c r="J35" s="8">
        <v>56</v>
      </c>
      <c r="K35" s="8">
        <v>5</v>
      </c>
      <c r="L35" s="8">
        <v>20</v>
      </c>
      <c r="M35" s="8">
        <v>7</v>
      </c>
      <c r="N35" s="8">
        <v>0</v>
      </c>
      <c r="O35" s="19">
        <f t="shared" si="0"/>
        <v>0</v>
      </c>
      <c r="P35" s="19">
        <f t="shared" si="1"/>
        <v>0</v>
      </c>
    </row>
    <row r="36" spans="1:16" ht="27.75" customHeight="1">
      <c r="A36" s="12">
        <v>1399</v>
      </c>
      <c r="B36" s="12">
        <v>2</v>
      </c>
      <c r="C36" s="12" t="s">
        <v>270</v>
      </c>
      <c r="D36" s="33" t="s">
        <v>271</v>
      </c>
      <c r="E36" s="8">
        <v>1407</v>
      </c>
      <c r="F36" s="8">
        <v>28512</v>
      </c>
      <c r="G36" s="8">
        <v>331</v>
      </c>
      <c r="H36" s="8">
        <v>28182</v>
      </c>
      <c r="I36" s="8">
        <v>10394</v>
      </c>
      <c r="J36" s="8">
        <v>11535</v>
      </c>
      <c r="K36" s="8">
        <v>1880</v>
      </c>
      <c r="L36" s="8">
        <v>3751</v>
      </c>
      <c r="M36" s="8">
        <v>560</v>
      </c>
      <c r="N36" s="8">
        <v>61</v>
      </c>
      <c r="O36" s="19">
        <f t="shared" si="0"/>
        <v>-1</v>
      </c>
      <c r="P36" s="19">
        <f t="shared" si="1"/>
        <v>1</v>
      </c>
    </row>
    <row r="37" spans="1:16" ht="27.75" customHeight="1">
      <c r="A37" s="12">
        <v>1399</v>
      </c>
      <c r="B37" s="12">
        <v>3</v>
      </c>
      <c r="C37" s="12" t="s">
        <v>272</v>
      </c>
      <c r="D37" s="33" t="s">
        <v>273</v>
      </c>
      <c r="E37" s="8">
        <v>698</v>
      </c>
      <c r="F37" s="8">
        <v>14307</v>
      </c>
      <c r="G37" s="8">
        <v>233</v>
      </c>
      <c r="H37" s="8">
        <v>14073</v>
      </c>
      <c r="I37" s="8">
        <v>4798</v>
      </c>
      <c r="J37" s="8">
        <v>5730</v>
      </c>
      <c r="K37" s="8">
        <v>1122</v>
      </c>
      <c r="L37" s="8">
        <v>1981</v>
      </c>
      <c r="M37" s="8">
        <v>408</v>
      </c>
      <c r="N37" s="8">
        <v>34</v>
      </c>
      <c r="O37" s="19">
        <f t="shared" si="0"/>
        <v>1</v>
      </c>
      <c r="P37" s="19">
        <f t="shared" si="1"/>
        <v>0</v>
      </c>
    </row>
    <row r="38" spans="1:16" ht="27.75" customHeight="1">
      <c r="A38" s="12">
        <v>1399</v>
      </c>
      <c r="B38" s="12">
        <v>4</v>
      </c>
      <c r="C38" s="12" t="s">
        <v>274</v>
      </c>
      <c r="D38" s="33" t="s">
        <v>275</v>
      </c>
      <c r="E38" s="8">
        <v>228</v>
      </c>
      <c r="F38" s="8">
        <v>5080</v>
      </c>
      <c r="G38" s="8">
        <v>85</v>
      </c>
      <c r="H38" s="8">
        <v>4996</v>
      </c>
      <c r="I38" s="8">
        <v>1653</v>
      </c>
      <c r="J38" s="8">
        <v>2013</v>
      </c>
      <c r="K38" s="8">
        <v>396</v>
      </c>
      <c r="L38" s="8">
        <v>816</v>
      </c>
      <c r="M38" s="8">
        <v>98</v>
      </c>
      <c r="N38" s="8">
        <v>20</v>
      </c>
      <c r="O38" s="19">
        <f t="shared" si="0"/>
        <v>-1</v>
      </c>
      <c r="P38" s="19">
        <f t="shared" si="1"/>
        <v>0</v>
      </c>
    </row>
    <row r="39" spans="1:16" ht="27.75" customHeight="1">
      <c r="A39" s="12">
        <v>1399</v>
      </c>
      <c r="B39" s="12">
        <v>4</v>
      </c>
      <c r="C39" s="12" t="s">
        <v>276</v>
      </c>
      <c r="D39" s="33" t="s">
        <v>277</v>
      </c>
      <c r="E39" s="8">
        <v>363</v>
      </c>
      <c r="F39" s="8">
        <v>6752</v>
      </c>
      <c r="G39" s="8">
        <v>136</v>
      </c>
      <c r="H39" s="8">
        <v>6616</v>
      </c>
      <c r="I39" s="8">
        <v>2156</v>
      </c>
      <c r="J39" s="8">
        <v>2726</v>
      </c>
      <c r="K39" s="8">
        <v>552</v>
      </c>
      <c r="L39" s="8">
        <v>883</v>
      </c>
      <c r="M39" s="8">
        <v>287</v>
      </c>
      <c r="N39" s="8">
        <v>12</v>
      </c>
      <c r="O39" s="19">
        <f t="shared" si="0"/>
        <v>0</v>
      </c>
      <c r="P39" s="19">
        <f t="shared" si="1"/>
        <v>0</v>
      </c>
    </row>
    <row r="40" spans="1:16" ht="27.75" customHeight="1">
      <c r="A40" s="12">
        <v>1399</v>
      </c>
      <c r="B40" s="12">
        <v>4</v>
      </c>
      <c r="C40" s="12" t="s">
        <v>278</v>
      </c>
      <c r="D40" s="33" t="s">
        <v>279</v>
      </c>
      <c r="E40" s="8">
        <v>107</v>
      </c>
      <c r="F40" s="8">
        <v>2475</v>
      </c>
      <c r="G40" s="8">
        <v>13</v>
      </c>
      <c r="H40" s="8">
        <v>2462</v>
      </c>
      <c r="I40" s="8">
        <v>989</v>
      </c>
      <c r="J40" s="8">
        <v>991</v>
      </c>
      <c r="K40" s="8">
        <v>175</v>
      </c>
      <c r="L40" s="8">
        <v>282</v>
      </c>
      <c r="M40" s="8">
        <v>24</v>
      </c>
      <c r="N40" s="8">
        <v>1</v>
      </c>
      <c r="O40" s="19">
        <f t="shared" si="0"/>
        <v>0</v>
      </c>
      <c r="P40" s="19">
        <f t="shared" si="1"/>
        <v>0</v>
      </c>
    </row>
    <row r="41" spans="1:16" ht="27.75" customHeight="1">
      <c r="A41" s="12">
        <v>1399</v>
      </c>
      <c r="B41" s="12">
        <v>3</v>
      </c>
      <c r="C41" s="12" t="s">
        <v>280</v>
      </c>
      <c r="D41" s="33" t="s">
        <v>281</v>
      </c>
      <c r="E41" s="8">
        <v>708</v>
      </c>
      <c r="F41" s="8">
        <v>14206</v>
      </c>
      <c r="G41" s="8">
        <v>97</v>
      </c>
      <c r="H41" s="8">
        <v>14108</v>
      </c>
      <c r="I41" s="8">
        <v>5596</v>
      </c>
      <c r="J41" s="8">
        <v>5805</v>
      </c>
      <c r="K41" s="8">
        <v>758</v>
      </c>
      <c r="L41" s="8">
        <v>1770</v>
      </c>
      <c r="M41" s="8">
        <v>152</v>
      </c>
      <c r="N41" s="8">
        <v>27</v>
      </c>
      <c r="O41" s="19">
        <f t="shared" si="0"/>
        <v>1</v>
      </c>
      <c r="P41" s="19">
        <f t="shared" si="1"/>
        <v>0</v>
      </c>
    </row>
    <row r="42" spans="1:16" ht="27.75" customHeight="1">
      <c r="A42" s="12">
        <v>1399</v>
      </c>
      <c r="B42" s="12">
        <v>4</v>
      </c>
      <c r="C42" s="12" t="s">
        <v>282</v>
      </c>
      <c r="D42" s="33" t="s">
        <v>283</v>
      </c>
      <c r="E42" s="8">
        <v>9</v>
      </c>
      <c r="F42" s="8">
        <v>188</v>
      </c>
      <c r="G42" s="8">
        <v>0</v>
      </c>
      <c r="H42" s="8">
        <v>188</v>
      </c>
      <c r="I42" s="8">
        <v>55</v>
      </c>
      <c r="J42" s="8">
        <v>99</v>
      </c>
      <c r="K42" s="8">
        <v>7</v>
      </c>
      <c r="L42" s="8">
        <v>22</v>
      </c>
      <c r="M42" s="8">
        <v>5</v>
      </c>
      <c r="N42" s="8">
        <v>0</v>
      </c>
      <c r="O42" s="19">
        <f t="shared" si="0"/>
        <v>0</v>
      </c>
      <c r="P42" s="19">
        <f t="shared" si="1"/>
        <v>0</v>
      </c>
    </row>
    <row r="43" spans="1:16" ht="27.75" customHeight="1">
      <c r="A43" s="12">
        <v>1399</v>
      </c>
      <c r="B43" s="12">
        <v>4</v>
      </c>
      <c r="C43" s="12" t="s">
        <v>284</v>
      </c>
      <c r="D43" s="33" t="s">
        <v>285</v>
      </c>
      <c r="E43" s="8">
        <v>170</v>
      </c>
      <c r="F43" s="8">
        <v>2824</v>
      </c>
      <c r="G43" s="8">
        <v>12</v>
      </c>
      <c r="H43" s="8">
        <v>2812</v>
      </c>
      <c r="I43" s="8">
        <v>1381</v>
      </c>
      <c r="J43" s="8">
        <v>986</v>
      </c>
      <c r="K43" s="8">
        <v>156</v>
      </c>
      <c r="L43" s="8">
        <v>239</v>
      </c>
      <c r="M43" s="8">
        <v>45</v>
      </c>
      <c r="N43" s="8">
        <v>4</v>
      </c>
      <c r="O43" s="19">
        <f t="shared" si="0"/>
        <v>0</v>
      </c>
      <c r="P43" s="19">
        <f t="shared" si="1"/>
        <v>1</v>
      </c>
    </row>
    <row r="44" spans="1:16" ht="27.75" customHeight="1">
      <c r="A44" s="12">
        <v>1399</v>
      </c>
      <c r="B44" s="12">
        <v>4</v>
      </c>
      <c r="C44" s="12" t="s">
        <v>286</v>
      </c>
      <c r="D44" s="33" t="s">
        <v>287</v>
      </c>
      <c r="E44" s="8">
        <v>432</v>
      </c>
      <c r="F44" s="8">
        <v>9054</v>
      </c>
      <c r="G44" s="8">
        <v>45</v>
      </c>
      <c r="H44" s="8">
        <v>9010</v>
      </c>
      <c r="I44" s="8">
        <v>3556</v>
      </c>
      <c r="J44" s="8">
        <v>3750</v>
      </c>
      <c r="K44" s="8">
        <v>442</v>
      </c>
      <c r="L44" s="8">
        <v>1165</v>
      </c>
      <c r="M44" s="8">
        <v>76</v>
      </c>
      <c r="N44" s="8">
        <v>20</v>
      </c>
      <c r="O44" s="19">
        <f t="shared" si="0"/>
        <v>-1</v>
      </c>
      <c r="P44" s="19">
        <f t="shared" si="1"/>
        <v>1</v>
      </c>
    </row>
    <row r="45" spans="1:16" ht="27.75" customHeight="1">
      <c r="A45" s="12">
        <v>1399</v>
      </c>
      <c r="B45" s="12">
        <v>4</v>
      </c>
      <c r="C45" s="12" t="s">
        <v>288</v>
      </c>
      <c r="D45" s="33" t="s">
        <v>289</v>
      </c>
      <c r="E45" s="8">
        <v>9</v>
      </c>
      <c r="F45" s="8">
        <v>209</v>
      </c>
      <c r="G45" s="8">
        <v>0</v>
      </c>
      <c r="H45" s="8">
        <v>209</v>
      </c>
      <c r="I45" s="8">
        <v>76</v>
      </c>
      <c r="J45" s="8">
        <v>100</v>
      </c>
      <c r="K45" s="8">
        <v>9</v>
      </c>
      <c r="L45" s="8">
        <v>24</v>
      </c>
      <c r="M45" s="8">
        <v>0</v>
      </c>
      <c r="N45" s="8">
        <v>0</v>
      </c>
      <c r="O45" s="19">
        <f t="shared" si="0"/>
        <v>0</v>
      </c>
      <c r="P45" s="19">
        <f t="shared" si="1"/>
        <v>0</v>
      </c>
    </row>
    <row r="46" spans="1:16" ht="27.75" customHeight="1">
      <c r="A46" s="12">
        <v>1399</v>
      </c>
      <c r="B46" s="12">
        <v>4</v>
      </c>
      <c r="C46" s="12" t="s">
        <v>290</v>
      </c>
      <c r="D46" s="33" t="s">
        <v>291</v>
      </c>
      <c r="E46" s="8">
        <v>88</v>
      </c>
      <c r="F46" s="8">
        <v>1931</v>
      </c>
      <c r="G46" s="8">
        <v>41</v>
      </c>
      <c r="H46" s="8">
        <v>1890</v>
      </c>
      <c r="I46" s="8">
        <v>528</v>
      </c>
      <c r="J46" s="8">
        <v>870</v>
      </c>
      <c r="K46" s="8">
        <v>143</v>
      </c>
      <c r="L46" s="8">
        <v>320</v>
      </c>
      <c r="M46" s="8">
        <v>27</v>
      </c>
      <c r="N46" s="8">
        <v>3</v>
      </c>
      <c r="O46" s="19">
        <f t="shared" si="0"/>
        <v>0</v>
      </c>
      <c r="P46" s="19">
        <f t="shared" si="1"/>
        <v>-1</v>
      </c>
    </row>
    <row r="47" spans="1:16" ht="27.75" customHeight="1">
      <c r="A47" s="12">
        <v>1399</v>
      </c>
      <c r="B47" s="12">
        <v>2</v>
      </c>
      <c r="C47" s="12" t="s">
        <v>292</v>
      </c>
      <c r="D47" s="33" t="s">
        <v>293</v>
      </c>
      <c r="E47" s="8">
        <v>373</v>
      </c>
      <c r="F47" s="8">
        <v>7245</v>
      </c>
      <c r="G47" s="8">
        <v>175</v>
      </c>
      <c r="H47" s="8">
        <v>7070</v>
      </c>
      <c r="I47" s="8">
        <v>2499</v>
      </c>
      <c r="J47" s="8">
        <v>3227</v>
      </c>
      <c r="K47" s="8">
        <v>595</v>
      </c>
      <c r="L47" s="8">
        <v>699</v>
      </c>
      <c r="M47" s="8">
        <v>45</v>
      </c>
      <c r="N47" s="8">
        <v>5</v>
      </c>
      <c r="O47" s="19">
        <f t="shared" si="0"/>
        <v>0</v>
      </c>
      <c r="P47" s="19">
        <f t="shared" si="1"/>
        <v>0</v>
      </c>
    </row>
    <row r="48" spans="1:16" ht="27.75" customHeight="1">
      <c r="A48" s="12">
        <v>1399</v>
      </c>
      <c r="B48" s="12">
        <v>3</v>
      </c>
      <c r="C48" s="12" t="s">
        <v>294</v>
      </c>
      <c r="D48" s="33" t="s">
        <v>295</v>
      </c>
      <c r="E48" s="8">
        <v>341</v>
      </c>
      <c r="F48" s="8">
        <v>6538</v>
      </c>
      <c r="G48" s="8">
        <v>144</v>
      </c>
      <c r="H48" s="8">
        <v>6394</v>
      </c>
      <c r="I48" s="8">
        <v>2243</v>
      </c>
      <c r="J48" s="8">
        <v>2878</v>
      </c>
      <c r="K48" s="8">
        <v>563</v>
      </c>
      <c r="L48" s="8">
        <v>666</v>
      </c>
      <c r="M48" s="8">
        <v>41</v>
      </c>
      <c r="N48" s="8">
        <v>4</v>
      </c>
      <c r="O48" s="19">
        <f t="shared" si="0"/>
        <v>0</v>
      </c>
      <c r="P48" s="19">
        <f t="shared" si="1"/>
        <v>-1</v>
      </c>
    </row>
    <row r="49" spans="1:16" ht="27.75" customHeight="1">
      <c r="A49" s="12">
        <v>1399</v>
      </c>
      <c r="B49" s="12">
        <v>4</v>
      </c>
      <c r="C49" s="12" t="s">
        <v>296</v>
      </c>
      <c r="D49" s="33" t="s">
        <v>295</v>
      </c>
      <c r="E49" s="8">
        <v>341</v>
      </c>
      <c r="F49" s="8">
        <v>6538</v>
      </c>
      <c r="G49" s="8">
        <v>144</v>
      </c>
      <c r="H49" s="8">
        <v>6394</v>
      </c>
      <c r="I49" s="8">
        <v>2243</v>
      </c>
      <c r="J49" s="8">
        <v>2878</v>
      </c>
      <c r="K49" s="8">
        <v>563</v>
      </c>
      <c r="L49" s="8">
        <v>666</v>
      </c>
      <c r="M49" s="8">
        <v>41</v>
      </c>
      <c r="N49" s="8">
        <v>4</v>
      </c>
      <c r="O49" s="19">
        <f t="shared" si="0"/>
        <v>0</v>
      </c>
      <c r="P49" s="19">
        <f t="shared" si="1"/>
        <v>-1</v>
      </c>
    </row>
    <row r="50" spans="1:16" ht="27.75" customHeight="1">
      <c r="A50" s="12">
        <v>1399</v>
      </c>
      <c r="B50" s="12">
        <v>3</v>
      </c>
      <c r="C50" s="12" t="s">
        <v>297</v>
      </c>
      <c r="D50" s="33" t="s">
        <v>298</v>
      </c>
      <c r="E50" s="8">
        <v>32</v>
      </c>
      <c r="F50" s="8">
        <v>707</v>
      </c>
      <c r="G50" s="8">
        <v>31</v>
      </c>
      <c r="H50" s="8">
        <v>676</v>
      </c>
      <c r="I50" s="8">
        <v>256</v>
      </c>
      <c r="J50" s="8">
        <v>349</v>
      </c>
      <c r="K50" s="8">
        <v>32</v>
      </c>
      <c r="L50" s="8">
        <v>33</v>
      </c>
      <c r="M50" s="8">
        <v>4</v>
      </c>
      <c r="N50" s="8">
        <v>1</v>
      </c>
      <c r="O50" s="19">
        <f t="shared" si="0"/>
        <v>0</v>
      </c>
      <c r="P50" s="19">
        <f t="shared" si="1"/>
        <v>1</v>
      </c>
    </row>
    <row r="51" spans="1:16" ht="27.75" customHeight="1">
      <c r="A51" s="12">
        <v>1399</v>
      </c>
      <c r="B51" s="12">
        <v>4</v>
      </c>
      <c r="C51" s="12" t="s">
        <v>299</v>
      </c>
      <c r="D51" s="33" t="s">
        <v>298</v>
      </c>
      <c r="E51" s="8">
        <v>32</v>
      </c>
      <c r="F51" s="8">
        <v>707</v>
      </c>
      <c r="G51" s="8">
        <v>31</v>
      </c>
      <c r="H51" s="8">
        <v>676</v>
      </c>
      <c r="I51" s="8">
        <v>256</v>
      </c>
      <c r="J51" s="8">
        <v>349</v>
      </c>
      <c r="K51" s="8">
        <v>32</v>
      </c>
      <c r="L51" s="8">
        <v>33</v>
      </c>
      <c r="M51" s="8">
        <v>4</v>
      </c>
      <c r="N51" s="8">
        <v>1</v>
      </c>
      <c r="O51" s="19">
        <f t="shared" si="0"/>
        <v>0</v>
      </c>
      <c r="P51" s="19">
        <f t="shared" si="1"/>
        <v>1</v>
      </c>
    </row>
    <row r="52" spans="1:16" ht="27.75" customHeight="1">
      <c r="A52" s="12">
        <v>1399</v>
      </c>
      <c r="B52" s="12">
        <v>2</v>
      </c>
      <c r="C52" s="12" t="s">
        <v>300</v>
      </c>
      <c r="D52" s="33" t="s">
        <v>301</v>
      </c>
      <c r="E52" s="8">
        <v>275</v>
      </c>
      <c r="F52" s="8">
        <v>5054</v>
      </c>
      <c r="G52" s="8">
        <v>128</v>
      </c>
      <c r="H52" s="8">
        <v>4925</v>
      </c>
      <c r="I52" s="8">
        <v>2324</v>
      </c>
      <c r="J52" s="8">
        <v>1644</v>
      </c>
      <c r="K52" s="8">
        <v>362</v>
      </c>
      <c r="L52" s="8">
        <v>523</v>
      </c>
      <c r="M52" s="8">
        <v>55</v>
      </c>
      <c r="N52" s="8">
        <v>18</v>
      </c>
      <c r="O52" s="19">
        <f t="shared" si="0"/>
        <v>1</v>
      </c>
      <c r="P52" s="19">
        <f t="shared" si="1"/>
        <v>-1</v>
      </c>
    </row>
    <row r="53" spans="1:16" ht="27.75" customHeight="1">
      <c r="A53" s="12">
        <v>1399</v>
      </c>
      <c r="B53" s="12">
        <v>3</v>
      </c>
      <c r="C53" s="12" t="s">
        <v>302</v>
      </c>
      <c r="D53" s="33" t="s">
        <v>303</v>
      </c>
      <c r="E53" s="8">
        <v>109</v>
      </c>
      <c r="F53" s="8">
        <v>2151</v>
      </c>
      <c r="G53" s="8">
        <v>56</v>
      </c>
      <c r="H53" s="8">
        <v>2094</v>
      </c>
      <c r="I53" s="8">
        <v>902</v>
      </c>
      <c r="J53" s="8">
        <v>750</v>
      </c>
      <c r="K53" s="8">
        <v>160</v>
      </c>
      <c r="L53" s="8">
        <v>243</v>
      </c>
      <c r="M53" s="8">
        <v>28</v>
      </c>
      <c r="N53" s="8">
        <v>11</v>
      </c>
      <c r="O53" s="19">
        <f t="shared" si="0"/>
        <v>1</v>
      </c>
      <c r="P53" s="19">
        <f t="shared" si="1"/>
        <v>0</v>
      </c>
    </row>
    <row r="54" spans="1:16" ht="27.75" customHeight="1">
      <c r="A54" s="12">
        <v>1399</v>
      </c>
      <c r="B54" s="12">
        <v>4</v>
      </c>
      <c r="C54" s="12" t="s">
        <v>304</v>
      </c>
      <c r="D54" s="33" t="s">
        <v>305</v>
      </c>
      <c r="E54" s="8">
        <v>69</v>
      </c>
      <c r="F54" s="8">
        <v>1421</v>
      </c>
      <c r="G54" s="8">
        <v>45</v>
      </c>
      <c r="H54" s="8">
        <v>1377</v>
      </c>
      <c r="I54" s="8">
        <v>548</v>
      </c>
      <c r="J54" s="8">
        <v>512</v>
      </c>
      <c r="K54" s="8">
        <v>97</v>
      </c>
      <c r="L54" s="8">
        <v>189</v>
      </c>
      <c r="M54" s="8">
        <v>20</v>
      </c>
      <c r="N54" s="8">
        <v>11</v>
      </c>
      <c r="O54" s="19">
        <f t="shared" si="0"/>
        <v>-1</v>
      </c>
      <c r="P54" s="19">
        <f t="shared" si="1"/>
        <v>0</v>
      </c>
    </row>
    <row r="55" spans="1:16" ht="27.75" customHeight="1">
      <c r="A55" s="12">
        <v>1399</v>
      </c>
      <c r="B55" s="12">
        <v>4</v>
      </c>
      <c r="C55" s="12" t="s">
        <v>306</v>
      </c>
      <c r="D55" s="33" t="s">
        <v>307</v>
      </c>
      <c r="E55" s="8">
        <v>40</v>
      </c>
      <c r="F55" s="8">
        <v>729</v>
      </c>
      <c r="G55" s="8">
        <v>12</v>
      </c>
      <c r="H55" s="8">
        <v>717</v>
      </c>
      <c r="I55" s="8">
        <v>354</v>
      </c>
      <c r="J55" s="8">
        <v>238</v>
      </c>
      <c r="K55" s="8">
        <v>63</v>
      </c>
      <c r="L55" s="8">
        <v>54</v>
      </c>
      <c r="M55" s="8">
        <v>8</v>
      </c>
      <c r="N55" s="8">
        <v>0</v>
      </c>
      <c r="O55" s="19">
        <f t="shared" si="0"/>
        <v>0</v>
      </c>
      <c r="P55" s="19">
        <f t="shared" si="1"/>
        <v>0</v>
      </c>
    </row>
    <row r="56" spans="1:16" ht="27.75" customHeight="1">
      <c r="A56" s="12">
        <v>1399</v>
      </c>
      <c r="B56" s="12">
        <v>3</v>
      </c>
      <c r="C56" s="12" t="s">
        <v>308</v>
      </c>
      <c r="D56" s="33" t="s">
        <v>309</v>
      </c>
      <c r="E56" s="8">
        <v>167</v>
      </c>
      <c r="F56" s="8">
        <v>2903</v>
      </c>
      <c r="G56" s="8">
        <v>72</v>
      </c>
      <c r="H56" s="8">
        <v>2831</v>
      </c>
      <c r="I56" s="8">
        <v>1422</v>
      </c>
      <c r="J56" s="8">
        <v>894</v>
      </c>
      <c r="K56" s="8">
        <v>202</v>
      </c>
      <c r="L56" s="8">
        <v>281</v>
      </c>
      <c r="M56" s="8">
        <v>27</v>
      </c>
      <c r="N56" s="8">
        <v>6</v>
      </c>
      <c r="O56" s="19">
        <f t="shared" si="0"/>
        <v>0</v>
      </c>
      <c r="P56" s="19">
        <f t="shared" si="1"/>
        <v>-1</v>
      </c>
    </row>
    <row r="57" spans="1:16" ht="27.75" customHeight="1">
      <c r="A57" s="12">
        <v>1399</v>
      </c>
      <c r="B57" s="12">
        <v>4</v>
      </c>
      <c r="C57" s="12" t="s">
        <v>310</v>
      </c>
      <c r="D57" s="33" t="s">
        <v>309</v>
      </c>
      <c r="E57" s="8">
        <v>167</v>
      </c>
      <c r="F57" s="8">
        <v>2903</v>
      </c>
      <c r="G57" s="8">
        <v>72</v>
      </c>
      <c r="H57" s="8">
        <v>2831</v>
      </c>
      <c r="I57" s="8">
        <v>1422</v>
      </c>
      <c r="J57" s="8">
        <v>894</v>
      </c>
      <c r="K57" s="8">
        <v>202</v>
      </c>
      <c r="L57" s="8">
        <v>281</v>
      </c>
      <c r="M57" s="8">
        <v>27</v>
      </c>
      <c r="N57" s="8">
        <v>6</v>
      </c>
      <c r="O57" s="19">
        <f t="shared" si="0"/>
        <v>0</v>
      </c>
      <c r="P57" s="19">
        <f t="shared" si="1"/>
        <v>-1</v>
      </c>
    </row>
    <row r="58" spans="1:16" ht="27.75" customHeight="1">
      <c r="A58" s="12">
        <v>1399</v>
      </c>
      <c r="B58" s="12">
        <v>2</v>
      </c>
      <c r="C58" s="12" t="s">
        <v>311</v>
      </c>
      <c r="D58" s="33" t="s">
        <v>312</v>
      </c>
      <c r="E58" s="8">
        <v>303</v>
      </c>
      <c r="F58" s="8">
        <v>5640</v>
      </c>
      <c r="G58" s="8">
        <v>169</v>
      </c>
      <c r="H58" s="8">
        <v>5471</v>
      </c>
      <c r="I58" s="8">
        <v>2142</v>
      </c>
      <c r="J58" s="8">
        <v>2013</v>
      </c>
      <c r="K58" s="8">
        <v>455</v>
      </c>
      <c r="L58" s="8">
        <v>757</v>
      </c>
      <c r="M58" s="8">
        <v>100</v>
      </c>
      <c r="N58" s="8">
        <v>3</v>
      </c>
      <c r="O58" s="19">
        <f t="shared" si="0"/>
        <v>0</v>
      </c>
      <c r="P58" s="19">
        <f t="shared" si="1"/>
        <v>1</v>
      </c>
    </row>
    <row r="59" spans="1:16" ht="27.75" customHeight="1">
      <c r="A59" s="12">
        <v>1399</v>
      </c>
      <c r="B59" s="12">
        <v>3</v>
      </c>
      <c r="C59" s="12" t="s">
        <v>313</v>
      </c>
      <c r="D59" s="33" t="s">
        <v>314</v>
      </c>
      <c r="E59" s="8">
        <v>21</v>
      </c>
      <c r="F59" s="8">
        <v>328</v>
      </c>
      <c r="G59" s="8">
        <v>0</v>
      </c>
      <c r="H59" s="8">
        <v>328</v>
      </c>
      <c r="I59" s="8">
        <v>136</v>
      </c>
      <c r="J59" s="8">
        <v>114</v>
      </c>
      <c r="K59" s="8">
        <v>29</v>
      </c>
      <c r="L59" s="8">
        <v>43</v>
      </c>
      <c r="M59" s="8">
        <v>7</v>
      </c>
      <c r="N59" s="8">
        <v>0</v>
      </c>
      <c r="O59" s="19">
        <f t="shared" si="0"/>
        <v>0</v>
      </c>
      <c r="P59" s="19">
        <f t="shared" si="1"/>
        <v>-1</v>
      </c>
    </row>
    <row r="60" spans="1:16" ht="27.75" customHeight="1">
      <c r="A60" s="12">
        <v>1399</v>
      </c>
      <c r="B60" s="12">
        <v>4</v>
      </c>
      <c r="C60" s="12" t="s">
        <v>315</v>
      </c>
      <c r="D60" s="33" t="s">
        <v>314</v>
      </c>
      <c r="E60" s="8">
        <v>21</v>
      </c>
      <c r="F60" s="8">
        <v>328</v>
      </c>
      <c r="G60" s="8">
        <v>0</v>
      </c>
      <c r="H60" s="8">
        <v>328</v>
      </c>
      <c r="I60" s="8">
        <v>136</v>
      </c>
      <c r="J60" s="8">
        <v>114</v>
      </c>
      <c r="K60" s="8">
        <v>29</v>
      </c>
      <c r="L60" s="8">
        <v>43</v>
      </c>
      <c r="M60" s="8">
        <v>7</v>
      </c>
      <c r="N60" s="8">
        <v>0</v>
      </c>
      <c r="O60" s="19">
        <f t="shared" si="0"/>
        <v>0</v>
      </c>
      <c r="P60" s="19">
        <f t="shared" si="1"/>
        <v>-1</v>
      </c>
    </row>
    <row r="61" spans="1:16" ht="27.75" customHeight="1">
      <c r="A61" s="12">
        <v>1399</v>
      </c>
      <c r="B61" s="12">
        <v>3</v>
      </c>
      <c r="C61" s="12" t="s">
        <v>316</v>
      </c>
      <c r="D61" s="33" t="s">
        <v>317</v>
      </c>
      <c r="E61" s="8">
        <v>283</v>
      </c>
      <c r="F61" s="8">
        <v>5312</v>
      </c>
      <c r="G61" s="8">
        <v>169</v>
      </c>
      <c r="H61" s="8">
        <v>5143</v>
      </c>
      <c r="I61" s="8">
        <v>2006</v>
      </c>
      <c r="J61" s="8">
        <v>1899</v>
      </c>
      <c r="K61" s="8">
        <v>427</v>
      </c>
      <c r="L61" s="8">
        <v>714</v>
      </c>
      <c r="M61" s="8">
        <v>93</v>
      </c>
      <c r="N61" s="8">
        <v>3</v>
      </c>
      <c r="O61" s="19">
        <f t="shared" si="0"/>
        <v>0</v>
      </c>
      <c r="P61" s="19">
        <f t="shared" si="1"/>
        <v>1</v>
      </c>
    </row>
    <row r="62" spans="1:16" ht="27.75" customHeight="1">
      <c r="A62" s="12">
        <v>1399</v>
      </c>
      <c r="B62" s="12">
        <v>4</v>
      </c>
      <c r="C62" s="12" t="s">
        <v>318</v>
      </c>
      <c r="D62" s="33" t="s">
        <v>319</v>
      </c>
      <c r="E62" s="8">
        <v>97</v>
      </c>
      <c r="F62" s="8">
        <v>2062</v>
      </c>
      <c r="G62" s="8">
        <v>84</v>
      </c>
      <c r="H62" s="8">
        <v>1978</v>
      </c>
      <c r="I62" s="8">
        <v>614</v>
      </c>
      <c r="J62" s="8">
        <v>749</v>
      </c>
      <c r="K62" s="8">
        <v>203</v>
      </c>
      <c r="L62" s="8">
        <v>358</v>
      </c>
      <c r="M62" s="8">
        <v>53</v>
      </c>
      <c r="N62" s="8">
        <v>1</v>
      </c>
      <c r="O62" s="19">
        <f t="shared" si="0"/>
        <v>0</v>
      </c>
      <c r="P62" s="19">
        <f t="shared" si="1"/>
        <v>0</v>
      </c>
    </row>
    <row r="63" spans="1:16" ht="27.75" customHeight="1">
      <c r="A63" s="12">
        <v>1399</v>
      </c>
      <c r="B63" s="12">
        <v>4</v>
      </c>
      <c r="C63" s="12" t="s">
        <v>320</v>
      </c>
      <c r="D63" s="33" t="s">
        <v>321</v>
      </c>
      <c r="E63" s="8">
        <v>113</v>
      </c>
      <c r="F63" s="8">
        <v>1883</v>
      </c>
      <c r="G63" s="8">
        <v>54</v>
      </c>
      <c r="H63" s="8">
        <v>1829</v>
      </c>
      <c r="I63" s="8">
        <v>682</v>
      </c>
      <c r="J63" s="8">
        <v>714</v>
      </c>
      <c r="K63" s="8">
        <v>168</v>
      </c>
      <c r="L63" s="8">
        <v>237</v>
      </c>
      <c r="M63" s="8">
        <v>25</v>
      </c>
      <c r="N63" s="8">
        <v>2</v>
      </c>
      <c r="O63" s="19">
        <f t="shared" si="0"/>
        <v>0</v>
      </c>
      <c r="P63" s="19">
        <f t="shared" si="1"/>
        <v>1</v>
      </c>
    </row>
    <row r="64" spans="1:16" ht="27.75" customHeight="1">
      <c r="A64" s="12">
        <v>1399</v>
      </c>
      <c r="B64" s="12">
        <v>4</v>
      </c>
      <c r="C64" s="12" t="s">
        <v>322</v>
      </c>
      <c r="D64" s="33" t="s">
        <v>323</v>
      </c>
      <c r="E64" s="8">
        <v>44</v>
      </c>
      <c r="F64" s="8">
        <v>916</v>
      </c>
      <c r="G64" s="8">
        <v>17</v>
      </c>
      <c r="H64" s="8">
        <v>899</v>
      </c>
      <c r="I64" s="8">
        <v>530</v>
      </c>
      <c r="J64" s="8">
        <v>264</v>
      </c>
      <c r="K64" s="8">
        <v>31</v>
      </c>
      <c r="L64" s="8">
        <v>64</v>
      </c>
      <c r="M64" s="8">
        <v>9</v>
      </c>
      <c r="N64" s="8">
        <v>0</v>
      </c>
      <c r="O64" s="19">
        <f t="shared" si="0"/>
        <v>0</v>
      </c>
      <c r="P64" s="19">
        <f t="shared" si="1"/>
        <v>1</v>
      </c>
    </row>
    <row r="65" spans="1:16" ht="27.75" customHeight="1">
      <c r="A65" s="12">
        <v>1399</v>
      </c>
      <c r="B65" s="12">
        <v>4</v>
      </c>
      <c r="C65" s="12" t="s">
        <v>324</v>
      </c>
      <c r="D65" s="33" t="s">
        <v>325</v>
      </c>
      <c r="E65" s="8">
        <v>29</v>
      </c>
      <c r="F65" s="8">
        <v>451</v>
      </c>
      <c r="G65" s="8">
        <v>14</v>
      </c>
      <c r="H65" s="8">
        <v>437</v>
      </c>
      <c r="I65" s="8">
        <v>180</v>
      </c>
      <c r="J65" s="8">
        <v>172</v>
      </c>
      <c r="K65" s="8">
        <v>25</v>
      </c>
      <c r="L65" s="8">
        <v>54</v>
      </c>
      <c r="M65" s="8">
        <v>6</v>
      </c>
      <c r="N65" s="8">
        <v>0</v>
      </c>
      <c r="O65" s="19">
        <f t="shared" si="0"/>
        <v>0</v>
      </c>
      <c r="P65" s="19">
        <f t="shared" si="1"/>
        <v>0</v>
      </c>
    </row>
    <row r="66" spans="1:16" ht="27.75" customHeight="1">
      <c r="A66" s="12">
        <v>1399</v>
      </c>
      <c r="B66" s="12">
        <v>2</v>
      </c>
      <c r="C66" s="12" t="s">
        <v>326</v>
      </c>
      <c r="D66" s="33" t="s">
        <v>327</v>
      </c>
      <c r="E66" s="8">
        <v>544</v>
      </c>
      <c r="F66" s="8">
        <v>11311</v>
      </c>
      <c r="G66" s="8">
        <v>268</v>
      </c>
      <c r="H66" s="8">
        <v>11044</v>
      </c>
      <c r="I66" s="8">
        <v>3860</v>
      </c>
      <c r="J66" s="8">
        <v>4329</v>
      </c>
      <c r="K66" s="8">
        <v>757</v>
      </c>
      <c r="L66" s="8">
        <v>1832</v>
      </c>
      <c r="M66" s="8">
        <v>254</v>
      </c>
      <c r="N66" s="8">
        <v>12</v>
      </c>
      <c r="O66" s="19">
        <f t="shared" si="0"/>
        <v>-1</v>
      </c>
      <c r="P66" s="19">
        <f t="shared" si="1"/>
        <v>0</v>
      </c>
    </row>
    <row r="67" spans="1:16" ht="27.75" customHeight="1">
      <c r="A67" s="12">
        <v>1399</v>
      </c>
      <c r="B67" s="12">
        <v>3</v>
      </c>
      <c r="C67" s="12" t="s">
        <v>328</v>
      </c>
      <c r="D67" s="33" t="s">
        <v>327</v>
      </c>
      <c r="E67" s="8">
        <v>544</v>
      </c>
      <c r="F67" s="8">
        <v>11311</v>
      </c>
      <c r="G67" s="8">
        <v>268</v>
      </c>
      <c r="H67" s="8">
        <v>11044</v>
      </c>
      <c r="I67" s="8">
        <v>3860</v>
      </c>
      <c r="J67" s="8">
        <v>4329</v>
      </c>
      <c r="K67" s="8">
        <v>757</v>
      </c>
      <c r="L67" s="8">
        <v>1832</v>
      </c>
      <c r="M67" s="8">
        <v>254</v>
      </c>
      <c r="N67" s="8">
        <v>12</v>
      </c>
      <c r="O67" s="19">
        <f t="shared" si="0"/>
        <v>-1</v>
      </c>
      <c r="P67" s="19">
        <f t="shared" si="1"/>
        <v>0</v>
      </c>
    </row>
    <row r="68" spans="1:16" ht="27.75" customHeight="1">
      <c r="A68" s="12">
        <v>1399</v>
      </c>
      <c r="B68" s="12">
        <v>4</v>
      </c>
      <c r="C68" s="12" t="s">
        <v>329</v>
      </c>
      <c r="D68" s="33" t="s">
        <v>330</v>
      </c>
      <c r="E68" s="8">
        <v>145</v>
      </c>
      <c r="F68" s="8">
        <v>3433</v>
      </c>
      <c r="G68" s="8">
        <v>75</v>
      </c>
      <c r="H68" s="8">
        <v>3358</v>
      </c>
      <c r="I68" s="8">
        <v>1384</v>
      </c>
      <c r="J68" s="8">
        <v>1186</v>
      </c>
      <c r="K68" s="8">
        <v>222</v>
      </c>
      <c r="L68" s="8">
        <v>503</v>
      </c>
      <c r="M68" s="8">
        <v>58</v>
      </c>
      <c r="N68" s="8">
        <v>4</v>
      </c>
      <c r="O68" s="19">
        <f t="shared" si="0"/>
        <v>0</v>
      </c>
      <c r="P68" s="19">
        <f t="shared" si="1"/>
        <v>1</v>
      </c>
    </row>
    <row r="69" spans="1:16" ht="27.75" customHeight="1">
      <c r="A69" s="12">
        <v>1399</v>
      </c>
      <c r="B69" s="12">
        <v>4</v>
      </c>
      <c r="C69" s="12" t="s">
        <v>331</v>
      </c>
      <c r="D69" s="33" t="s">
        <v>332</v>
      </c>
      <c r="E69" s="8">
        <v>260</v>
      </c>
      <c r="F69" s="8">
        <v>5133</v>
      </c>
      <c r="G69" s="8">
        <v>152</v>
      </c>
      <c r="H69" s="8">
        <v>4980</v>
      </c>
      <c r="I69" s="8">
        <v>1835</v>
      </c>
      <c r="J69" s="8">
        <v>1872</v>
      </c>
      <c r="K69" s="8">
        <v>320</v>
      </c>
      <c r="L69" s="8">
        <v>821</v>
      </c>
      <c r="M69" s="8">
        <v>127</v>
      </c>
      <c r="N69" s="8">
        <v>5</v>
      </c>
      <c r="O69" s="19">
        <f t="shared" ref="O69:O132" si="2">F69-G69-H69</f>
        <v>1</v>
      </c>
      <c r="P69" s="19">
        <f t="shared" ref="P69:P132" si="3">H69-N69-M69-L69-K69-J69-I69</f>
        <v>0</v>
      </c>
    </row>
    <row r="70" spans="1:16" ht="27.75" customHeight="1">
      <c r="A70" s="12">
        <v>1399</v>
      </c>
      <c r="B70" s="12">
        <v>4</v>
      </c>
      <c r="C70" s="12" t="s">
        <v>333</v>
      </c>
      <c r="D70" s="33" t="s">
        <v>334</v>
      </c>
      <c r="E70" s="8">
        <v>139</v>
      </c>
      <c r="F70" s="8">
        <v>2746</v>
      </c>
      <c r="G70" s="8">
        <v>40</v>
      </c>
      <c r="H70" s="8">
        <v>2706</v>
      </c>
      <c r="I70" s="8">
        <v>641</v>
      </c>
      <c r="J70" s="8">
        <v>1271</v>
      </c>
      <c r="K70" s="8">
        <v>215</v>
      </c>
      <c r="L70" s="8">
        <v>508</v>
      </c>
      <c r="M70" s="8">
        <v>68</v>
      </c>
      <c r="N70" s="8">
        <v>3</v>
      </c>
      <c r="O70" s="19">
        <f t="shared" si="2"/>
        <v>0</v>
      </c>
      <c r="P70" s="19">
        <f t="shared" si="3"/>
        <v>0</v>
      </c>
    </row>
    <row r="71" spans="1:16" ht="27.75" customHeight="1">
      <c r="A71" s="12">
        <v>1399</v>
      </c>
      <c r="B71" s="12">
        <v>2</v>
      </c>
      <c r="C71" s="12" t="s">
        <v>335</v>
      </c>
      <c r="D71" s="33" t="s">
        <v>336</v>
      </c>
      <c r="E71" s="8">
        <v>435</v>
      </c>
      <c r="F71" s="8">
        <v>7321</v>
      </c>
      <c r="G71" s="8">
        <v>61</v>
      </c>
      <c r="H71" s="8">
        <v>7260</v>
      </c>
      <c r="I71" s="8">
        <v>1632</v>
      </c>
      <c r="J71" s="8">
        <v>3030</v>
      </c>
      <c r="K71" s="8">
        <v>852</v>
      </c>
      <c r="L71" s="8">
        <v>1326</v>
      </c>
      <c r="M71" s="8">
        <v>398</v>
      </c>
      <c r="N71" s="8">
        <v>21</v>
      </c>
      <c r="O71" s="19">
        <f t="shared" si="2"/>
        <v>0</v>
      </c>
      <c r="P71" s="19">
        <f t="shared" si="3"/>
        <v>1</v>
      </c>
    </row>
    <row r="72" spans="1:16" ht="27.75" customHeight="1">
      <c r="A72" s="12">
        <v>1399</v>
      </c>
      <c r="B72" s="12">
        <v>3</v>
      </c>
      <c r="C72" s="12" t="s">
        <v>337</v>
      </c>
      <c r="D72" s="33" t="s">
        <v>338</v>
      </c>
      <c r="E72" s="8">
        <v>435</v>
      </c>
      <c r="F72" s="8">
        <v>7321</v>
      </c>
      <c r="G72" s="8">
        <v>61</v>
      </c>
      <c r="H72" s="8">
        <v>7260</v>
      </c>
      <c r="I72" s="8">
        <v>1632</v>
      </c>
      <c r="J72" s="8">
        <v>3030</v>
      </c>
      <c r="K72" s="8">
        <v>852</v>
      </c>
      <c r="L72" s="8">
        <v>1326</v>
      </c>
      <c r="M72" s="8">
        <v>398</v>
      </c>
      <c r="N72" s="8">
        <v>21</v>
      </c>
      <c r="O72" s="19">
        <f t="shared" si="2"/>
        <v>0</v>
      </c>
      <c r="P72" s="19">
        <f t="shared" si="3"/>
        <v>1</v>
      </c>
    </row>
    <row r="73" spans="1:16" ht="27.75" customHeight="1">
      <c r="A73" s="12">
        <v>1399</v>
      </c>
      <c r="B73" s="12">
        <v>4</v>
      </c>
      <c r="C73" s="12" t="s">
        <v>339</v>
      </c>
      <c r="D73" s="33" t="s">
        <v>340</v>
      </c>
      <c r="E73" s="8">
        <v>373</v>
      </c>
      <c r="F73" s="8">
        <v>6368</v>
      </c>
      <c r="G73" s="8">
        <v>55</v>
      </c>
      <c r="H73" s="8">
        <v>6313</v>
      </c>
      <c r="I73" s="8">
        <v>1445</v>
      </c>
      <c r="J73" s="8">
        <v>2595</v>
      </c>
      <c r="K73" s="8">
        <v>750</v>
      </c>
      <c r="L73" s="8">
        <v>1132</v>
      </c>
      <c r="M73" s="8">
        <v>371</v>
      </c>
      <c r="N73" s="8">
        <v>20</v>
      </c>
      <c r="O73" s="19">
        <f t="shared" si="2"/>
        <v>0</v>
      </c>
      <c r="P73" s="19">
        <f t="shared" si="3"/>
        <v>0</v>
      </c>
    </row>
    <row r="74" spans="1:16" ht="27.75" customHeight="1">
      <c r="A74" s="12">
        <v>1399</v>
      </c>
      <c r="B74" s="12">
        <v>4</v>
      </c>
      <c r="C74" s="12" t="s">
        <v>341</v>
      </c>
      <c r="D74" s="33" t="s">
        <v>342</v>
      </c>
      <c r="E74" s="8">
        <v>62</v>
      </c>
      <c r="F74" s="8">
        <v>953</v>
      </c>
      <c r="G74" s="8">
        <v>6</v>
      </c>
      <c r="H74" s="8">
        <v>947</v>
      </c>
      <c r="I74" s="8">
        <v>188</v>
      </c>
      <c r="J74" s="8">
        <v>435</v>
      </c>
      <c r="K74" s="8">
        <v>102</v>
      </c>
      <c r="L74" s="8">
        <v>194</v>
      </c>
      <c r="M74" s="8">
        <v>28</v>
      </c>
      <c r="N74" s="8">
        <v>1</v>
      </c>
      <c r="O74" s="19">
        <f t="shared" si="2"/>
        <v>0</v>
      </c>
      <c r="P74" s="19">
        <f t="shared" si="3"/>
        <v>-1</v>
      </c>
    </row>
    <row r="75" spans="1:16" ht="27.75" customHeight="1">
      <c r="A75" s="12">
        <v>1399</v>
      </c>
      <c r="B75" s="12">
        <v>2</v>
      </c>
      <c r="C75" s="12" t="s">
        <v>343</v>
      </c>
      <c r="D75" s="33" t="s">
        <v>344</v>
      </c>
      <c r="E75" s="8">
        <v>283</v>
      </c>
      <c r="F75" s="8">
        <v>6082</v>
      </c>
      <c r="G75" s="8">
        <v>75</v>
      </c>
      <c r="H75" s="8">
        <v>6007</v>
      </c>
      <c r="I75" s="8">
        <v>1561</v>
      </c>
      <c r="J75" s="8">
        <v>1910</v>
      </c>
      <c r="K75" s="8">
        <v>592</v>
      </c>
      <c r="L75" s="8">
        <v>1576</v>
      </c>
      <c r="M75" s="8">
        <v>343</v>
      </c>
      <c r="N75" s="8">
        <v>24</v>
      </c>
      <c r="O75" s="19">
        <f t="shared" si="2"/>
        <v>0</v>
      </c>
      <c r="P75" s="19">
        <f t="shared" si="3"/>
        <v>1</v>
      </c>
    </row>
    <row r="76" spans="1:16" ht="27.75" customHeight="1">
      <c r="A76" s="12">
        <v>1399</v>
      </c>
      <c r="B76" s="12">
        <v>3</v>
      </c>
      <c r="C76" s="12" t="s">
        <v>345</v>
      </c>
      <c r="D76" s="33" t="s">
        <v>346</v>
      </c>
      <c r="E76" s="8">
        <v>16</v>
      </c>
      <c r="F76" s="8">
        <v>364</v>
      </c>
      <c r="G76" s="8">
        <v>4</v>
      </c>
      <c r="H76" s="8">
        <v>360</v>
      </c>
      <c r="I76" s="8">
        <v>164</v>
      </c>
      <c r="J76" s="8">
        <v>111</v>
      </c>
      <c r="K76" s="8">
        <v>23</v>
      </c>
      <c r="L76" s="8">
        <v>51</v>
      </c>
      <c r="M76" s="8">
        <v>8</v>
      </c>
      <c r="N76" s="8">
        <v>2</v>
      </c>
      <c r="O76" s="19">
        <f t="shared" si="2"/>
        <v>0</v>
      </c>
      <c r="P76" s="19">
        <f t="shared" si="3"/>
        <v>1</v>
      </c>
    </row>
    <row r="77" spans="1:16" ht="27.75" customHeight="1">
      <c r="A77" s="12">
        <v>1399</v>
      </c>
      <c r="B77" s="12">
        <v>4</v>
      </c>
      <c r="C77" s="12" t="s">
        <v>347</v>
      </c>
      <c r="D77" s="33" t="s">
        <v>348</v>
      </c>
      <c r="E77" s="8">
        <v>16</v>
      </c>
      <c r="F77" s="8">
        <v>364</v>
      </c>
      <c r="G77" s="8">
        <v>4</v>
      </c>
      <c r="H77" s="8">
        <v>360</v>
      </c>
      <c r="I77" s="8">
        <v>164</v>
      </c>
      <c r="J77" s="8">
        <v>111</v>
      </c>
      <c r="K77" s="8">
        <v>23</v>
      </c>
      <c r="L77" s="8">
        <v>51</v>
      </c>
      <c r="M77" s="8">
        <v>8</v>
      </c>
      <c r="N77" s="8">
        <v>2</v>
      </c>
      <c r="O77" s="19">
        <f t="shared" si="2"/>
        <v>0</v>
      </c>
      <c r="P77" s="19">
        <f t="shared" si="3"/>
        <v>1</v>
      </c>
    </row>
    <row r="78" spans="1:16" ht="27.75" customHeight="1">
      <c r="A78" s="12">
        <v>1399</v>
      </c>
      <c r="B78" s="12">
        <v>3</v>
      </c>
      <c r="C78" s="12" t="s">
        <v>349</v>
      </c>
      <c r="D78" s="33" t="s">
        <v>350</v>
      </c>
      <c r="E78" s="8">
        <v>267</v>
      </c>
      <c r="F78" s="8">
        <v>5717</v>
      </c>
      <c r="G78" s="8">
        <v>71</v>
      </c>
      <c r="H78" s="8">
        <v>5646</v>
      </c>
      <c r="I78" s="8">
        <v>1397</v>
      </c>
      <c r="J78" s="8">
        <v>1799</v>
      </c>
      <c r="K78" s="8">
        <v>569</v>
      </c>
      <c r="L78" s="8">
        <v>1524</v>
      </c>
      <c r="M78" s="8">
        <v>335</v>
      </c>
      <c r="N78" s="8">
        <v>22</v>
      </c>
      <c r="O78" s="19">
        <f t="shared" si="2"/>
        <v>0</v>
      </c>
      <c r="P78" s="19">
        <f t="shared" si="3"/>
        <v>0</v>
      </c>
    </row>
    <row r="79" spans="1:16" ht="27.75" customHeight="1">
      <c r="A79" s="12">
        <v>1399</v>
      </c>
      <c r="B79" s="12">
        <v>4</v>
      </c>
      <c r="C79" s="12" t="s">
        <v>351</v>
      </c>
      <c r="D79" s="33" t="s">
        <v>350</v>
      </c>
      <c r="E79" s="8">
        <v>267</v>
      </c>
      <c r="F79" s="8">
        <v>5717</v>
      </c>
      <c r="G79" s="8">
        <v>71</v>
      </c>
      <c r="H79" s="8">
        <v>5646</v>
      </c>
      <c r="I79" s="8">
        <v>1397</v>
      </c>
      <c r="J79" s="8">
        <v>1799</v>
      </c>
      <c r="K79" s="8">
        <v>569</v>
      </c>
      <c r="L79" s="8">
        <v>1524</v>
      </c>
      <c r="M79" s="8">
        <v>335</v>
      </c>
      <c r="N79" s="8">
        <v>22</v>
      </c>
      <c r="O79" s="19">
        <f t="shared" si="2"/>
        <v>0</v>
      </c>
      <c r="P79" s="19">
        <f t="shared" si="3"/>
        <v>0</v>
      </c>
    </row>
    <row r="80" spans="1:16" ht="27.75" customHeight="1">
      <c r="A80" s="12">
        <v>1399</v>
      </c>
      <c r="B80" s="12">
        <v>2</v>
      </c>
      <c r="C80" s="12" t="s">
        <v>352</v>
      </c>
      <c r="D80" s="33" t="s">
        <v>353</v>
      </c>
      <c r="E80" s="8">
        <v>1405</v>
      </c>
      <c r="F80" s="8">
        <v>28665</v>
      </c>
      <c r="G80" s="8">
        <v>324</v>
      </c>
      <c r="H80" s="8">
        <v>28341</v>
      </c>
      <c r="I80" s="8">
        <v>7279</v>
      </c>
      <c r="J80" s="8">
        <v>10140</v>
      </c>
      <c r="K80" s="8">
        <v>2616</v>
      </c>
      <c r="L80" s="8">
        <v>6595</v>
      </c>
      <c r="M80" s="8">
        <v>1477</v>
      </c>
      <c r="N80" s="8">
        <v>233</v>
      </c>
      <c r="O80" s="19">
        <f t="shared" si="2"/>
        <v>0</v>
      </c>
      <c r="P80" s="19">
        <f t="shared" si="3"/>
        <v>1</v>
      </c>
    </row>
    <row r="81" spans="1:16" ht="27.75" customHeight="1">
      <c r="A81" s="12">
        <v>1399</v>
      </c>
      <c r="B81" s="12">
        <v>3</v>
      </c>
      <c r="C81" s="12" t="s">
        <v>354</v>
      </c>
      <c r="D81" s="33" t="s">
        <v>355</v>
      </c>
      <c r="E81" s="8">
        <v>689</v>
      </c>
      <c r="F81" s="8">
        <v>13764</v>
      </c>
      <c r="G81" s="8">
        <v>192</v>
      </c>
      <c r="H81" s="8">
        <v>13571</v>
      </c>
      <c r="I81" s="8">
        <v>3888</v>
      </c>
      <c r="J81" s="8">
        <v>4568</v>
      </c>
      <c r="K81" s="8">
        <v>1201</v>
      </c>
      <c r="L81" s="8">
        <v>3112</v>
      </c>
      <c r="M81" s="8">
        <v>679</v>
      </c>
      <c r="N81" s="8">
        <v>123</v>
      </c>
      <c r="O81" s="19">
        <f t="shared" si="2"/>
        <v>1</v>
      </c>
      <c r="P81" s="19">
        <f t="shared" si="3"/>
        <v>0</v>
      </c>
    </row>
    <row r="82" spans="1:16" ht="27.75" customHeight="1">
      <c r="A82" s="12">
        <v>1399</v>
      </c>
      <c r="B82" s="12">
        <v>4</v>
      </c>
      <c r="C82" s="12" t="s">
        <v>356</v>
      </c>
      <c r="D82" s="33" t="s">
        <v>357</v>
      </c>
      <c r="E82" s="8">
        <v>368</v>
      </c>
      <c r="F82" s="8">
        <v>7148</v>
      </c>
      <c r="G82" s="8">
        <v>91</v>
      </c>
      <c r="H82" s="8">
        <v>7057</v>
      </c>
      <c r="I82" s="8">
        <v>2094</v>
      </c>
      <c r="J82" s="8">
        <v>2299</v>
      </c>
      <c r="K82" s="8">
        <v>625</v>
      </c>
      <c r="L82" s="8">
        <v>1685</v>
      </c>
      <c r="M82" s="8">
        <v>295</v>
      </c>
      <c r="N82" s="8">
        <v>60</v>
      </c>
      <c r="O82" s="19">
        <f t="shared" si="2"/>
        <v>0</v>
      </c>
      <c r="P82" s="19">
        <f t="shared" si="3"/>
        <v>-1</v>
      </c>
    </row>
    <row r="83" spans="1:16" ht="27.75" customHeight="1">
      <c r="A83" s="12">
        <v>1399</v>
      </c>
      <c r="B83" s="12">
        <v>4</v>
      </c>
      <c r="C83" s="12" t="s">
        <v>358</v>
      </c>
      <c r="D83" s="33" t="s">
        <v>359</v>
      </c>
      <c r="E83" s="8">
        <v>120</v>
      </c>
      <c r="F83" s="8">
        <v>2313</v>
      </c>
      <c r="G83" s="8">
        <v>72</v>
      </c>
      <c r="H83" s="8">
        <v>2241</v>
      </c>
      <c r="I83" s="8">
        <v>624</v>
      </c>
      <c r="J83" s="8">
        <v>667</v>
      </c>
      <c r="K83" s="8">
        <v>230</v>
      </c>
      <c r="L83" s="8">
        <v>524</v>
      </c>
      <c r="M83" s="8">
        <v>168</v>
      </c>
      <c r="N83" s="8">
        <v>28</v>
      </c>
      <c r="O83" s="19">
        <f t="shared" si="2"/>
        <v>0</v>
      </c>
      <c r="P83" s="19">
        <f t="shared" si="3"/>
        <v>0</v>
      </c>
    </row>
    <row r="84" spans="1:16" ht="27.75" customHeight="1">
      <c r="A84" s="12">
        <v>1399</v>
      </c>
      <c r="B84" s="12">
        <v>4</v>
      </c>
      <c r="C84" s="12" t="s">
        <v>360</v>
      </c>
      <c r="D84" s="33" t="s">
        <v>361</v>
      </c>
      <c r="E84" s="8">
        <v>200</v>
      </c>
      <c r="F84" s="8">
        <v>4303</v>
      </c>
      <c r="G84" s="8">
        <v>29</v>
      </c>
      <c r="H84" s="8">
        <v>4273</v>
      </c>
      <c r="I84" s="8">
        <v>1170</v>
      </c>
      <c r="J84" s="8">
        <v>1603</v>
      </c>
      <c r="K84" s="8">
        <v>345</v>
      </c>
      <c r="L84" s="8">
        <v>903</v>
      </c>
      <c r="M84" s="8">
        <v>216</v>
      </c>
      <c r="N84" s="8">
        <v>36</v>
      </c>
      <c r="O84" s="19">
        <f t="shared" si="2"/>
        <v>1</v>
      </c>
      <c r="P84" s="19">
        <f t="shared" si="3"/>
        <v>0</v>
      </c>
    </row>
    <row r="85" spans="1:16" ht="27.75" customHeight="1">
      <c r="A85" s="12">
        <v>1399</v>
      </c>
      <c r="B85" s="12">
        <v>3</v>
      </c>
      <c r="C85" s="12" t="s">
        <v>362</v>
      </c>
      <c r="D85" s="33" t="s">
        <v>363</v>
      </c>
      <c r="E85" s="8">
        <v>682</v>
      </c>
      <c r="F85" s="8">
        <v>14117</v>
      </c>
      <c r="G85" s="8">
        <v>126</v>
      </c>
      <c r="H85" s="8">
        <v>13992</v>
      </c>
      <c r="I85" s="8">
        <v>3195</v>
      </c>
      <c r="J85" s="8">
        <v>5205</v>
      </c>
      <c r="K85" s="8">
        <v>1331</v>
      </c>
      <c r="L85" s="8">
        <v>3362</v>
      </c>
      <c r="M85" s="8">
        <v>789</v>
      </c>
      <c r="N85" s="8">
        <v>109</v>
      </c>
      <c r="O85" s="19">
        <f t="shared" si="2"/>
        <v>-1</v>
      </c>
      <c r="P85" s="19">
        <f t="shared" si="3"/>
        <v>1</v>
      </c>
    </row>
    <row r="86" spans="1:16" ht="27.75" customHeight="1">
      <c r="A86" s="12">
        <v>1399</v>
      </c>
      <c r="B86" s="12">
        <v>4</v>
      </c>
      <c r="C86" s="12" t="s">
        <v>364</v>
      </c>
      <c r="D86" s="33" t="s">
        <v>365</v>
      </c>
      <c r="E86" s="8">
        <v>47</v>
      </c>
      <c r="F86" s="8">
        <v>1079</v>
      </c>
      <c r="G86" s="8">
        <v>14</v>
      </c>
      <c r="H86" s="8">
        <v>1065</v>
      </c>
      <c r="I86" s="8">
        <v>244</v>
      </c>
      <c r="J86" s="8">
        <v>368</v>
      </c>
      <c r="K86" s="8">
        <v>111</v>
      </c>
      <c r="L86" s="8">
        <v>236</v>
      </c>
      <c r="M86" s="8">
        <v>92</v>
      </c>
      <c r="N86" s="8">
        <v>15</v>
      </c>
      <c r="O86" s="19">
        <f t="shared" si="2"/>
        <v>0</v>
      </c>
      <c r="P86" s="19">
        <f t="shared" si="3"/>
        <v>-1</v>
      </c>
    </row>
    <row r="87" spans="1:16" ht="27.75" customHeight="1">
      <c r="A87" s="12">
        <v>1399</v>
      </c>
      <c r="B87" s="12">
        <v>4</v>
      </c>
      <c r="C87" s="12" t="s">
        <v>366</v>
      </c>
      <c r="D87" s="33" t="s">
        <v>367</v>
      </c>
      <c r="E87" s="8">
        <v>286</v>
      </c>
      <c r="F87" s="8">
        <v>6137</v>
      </c>
      <c r="G87" s="8">
        <v>80</v>
      </c>
      <c r="H87" s="8">
        <v>6057</v>
      </c>
      <c r="I87" s="8">
        <v>1326</v>
      </c>
      <c r="J87" s="8">
        <v>2362</v>
      </c>
      <c r="K87" s="8">
        <v>573</v>
      </c>
      <c r="L87" s="8">
        <v>1459</v>
      </c>
      <c r="M87" s="8">
        <v>316</v>
      </c>
      <c r="N87" s="8">
        <v>21</v>
      </c>
      <c r="O87" s="19">
        <f t="shared" si="2"/>
        <v>0</v>
      </c>
      <c r="P87" s="19">
        <f t="shared" si="3"/>
        <v>0</v>
      </c>
    </row>
    <row r="88" spans="1:16" ht="27.75" customHeight="1">
      <c r="A88" s="12">
        <v>1399</v>
      </c>
      <c r="B88" s="12">
        <v>4</v>
      </c>
      <c r="C88" s="12" t="s">
        <v>368</v>
      </c>
      <c r="D88" s="33" t="s">
        <v>369</v>
      </c>
      <c r="E88" s="8">
        <v>234</v>
      </c>
      <c r="F88" s="8">
        <v>4935</v>
      </c>
      <c r="G88" s="8">
        <v>17</v>
      </c>
      <c r="H88" s="8">
        <v>4917</v>
      </c>
      <c r="I88" s="8">
        <v>1122</v>
      </c>
      <c r="J88" s="8">
        <v>1874</v>
      </c>
      <c r="K88" s="8">
        <v>459</v>
      </c>
      <c r="L88" s="8">
        <v>1174</v>
      </c>
      <c r="M88" s="8">
        <v>243</v>
      </c>
      <c r="N88" s="8">
        <v>45</v>
      </c>
      <c r="O88" s="19">
        <f t="shared" si="2"/>
        <v>1</v>
      </c>
      <c r="P88" s="19">
        <f t="shared" si="3"/>
        <v>0</v>
      </c>
    </row>
    <row r="89" spans="1:16" ht="27.75" customHeight="1">
      <c r="A89" s="12">
        <v>1399</v>
      </c>
      <c r="B89" s="12">
        <v>4</v>
      </c>
      <c r="C89" s="12" t="s">
        <v>370</v>
      </c>
      <c r="D89" s="33" t="s">
        <v>371</v>
      </c>
      <c r="E89" s="8">
        <v>115</v>
      </c>
      <c r="F89" s="8">
        <v>1966</v>
      </c>
      <c r="G89" s="8">
        <v>14</v>
      </c>
      <c r="H89" s="8">
        <v>1952</v>
      </c>
      <c r="I89" s="8">
        <v>504</v>
      </c>
      <c r="J89" s="8">
        <v>602</v>
      </c>
      <c r="K89" s="8">
        <v>188</v>
      </c>
      <c r="L89" s="8">
        <v>493</v>
      </c>
      <c r="M89" s="8">
        <v>139</v>
      </c>
      <c r="N89" s="8">
        <v>27</v>
      </c>
      <c r="O89" s="19">
        <f t="shared" si="2"/>
        <v>0</v>
      </c>
      <c r="P89" s="19">
        <f t="shared" si="3"/>
        <v>-1</v>
      </c>
    </row>
    <row r="90" spans="1:16" ht="27.75" customHeight="1">
      <c r="A90" s="12">
        <v>1399</v>
      </c>
      <c r="B90" s="12">
        <v>3</v>
      </c>
      <c r="C90" s="12" t="s">
        <v>372</v>
      </c>
      <c r="D90" s="33" t="s">
        <v>373</v>
      </c>
      <c r="E90" s="8">
        <v>34</v>
      </c>
      <c r="F90" s="8">
        <v>784</v>
      </c>
      <c r="G90" s="8">
        <v>7</v>
      </c>
      <c r="H90" s="8">
        <v>778</v>
      </c>
      <c r="I90" s="8">
        <v>196</v>
      </c>
      <c r="J90" s="8">
        <v>366</v>
      </c>
      <c r="K90" s="8">
        <v>84</v>
      </c>
      <c r="L90" s="8">
        <v>121</v>
      </c>
      <c r="M90" s="8">
        <v>9</v>
      </c>
      <c r="N90" s="8">
        <v>1</v>
      </c>
      <c r="O90" s="19">
        <f t="shared" si="2"/>
        <v>-1</v>
      </c>
      <c r="P90" s="19">
        <f t="shared" si="3"/>
        <v>1</v>
      </c>
    </row>
    <row r="91" spans="1:16" ht="27.75" customHeight="1">
      <c r="A91" s="12">
        <v>1399</v>
      </c>
      <c r="B91" s="12">
        <v>4</v>
      </c>
      <c r="C91" s="12" t="s">
        <v>374</v>
      </c>
      <c r="D91" s="33" t="s">
        <v>373</v>
      </c>
      <c r="E91" s="8">
        <v>34</v>
      </c>
      <c r="F91" s="8">
        <v>784</v>
      </c>
      <c r="G91" s="8">
        <v>7</v>
      </c>
      <c r="H91" s="8">
        <v>778</v>
      </c>
      <c r="I91" s="8">
        <v>196</v>
      </c>
      <c r="J91" s="8">
        <v>366</v>
      </c>
      <c r="K91" s="8">
        <v>84</v>
      </c>
      <c r="L91" s="8">
        <v>121</v>
      </c>
      <c r="M91" s="8">
        <v>9</v>
      </c>
      <c r="N91" s="8">
        <v>1</v>
      </c>
      <c r="O91" s="19">
        <f t="shared" si="2"/>
        <v>-1</v>
      </c>
      <c r="P91" s="19">
        <f t="shared" si="3"/>
        <v>1</v>
      </c>
    </row>
    <row r="92" spans="1:16" ht="27.75" customHeight="1">
      <c r="A92" s="12">
        <v>1399</v>
      </c>
      <c r="B92" s="12">
        <v>2</v>
      </c>
      <c r="C92" s="12" t="s">
        <v>375</v>
      </c>
      <c r="D92" s="33" t="s">
        <v>376</v>
      </c>
      <c r="E92" s="8">
        <v>171</v>
      </c>
      <c r="F92" s="8">
        <v>3649</v>
      </c>
      <c r="G92" s="8">
        <v>32</v>
      </c>
      <c r="H92" s="8">
        <v>3617</v>
      </c>
      <c r="I92" s="8">
        <v>805</v>
      </c>
      <c r="J92" s="8">
        <v>1262</v>
      </c>
      <c r="K92" s="8">
        <v>351</v>
      </c>
      <c r="L92" s="8">
        <v>866</v>
      </c>
      <c r="M92" s="8">
        <v>241</v>
      </c>
      <c r="N92" s="8">
        <v>92</v>
      </c>
      <c r="O92" s="19">
        <f t="shared" si="2"/>
        <v>0</v>
      </c>
      <c r="P92" s="19">
        <f t="shared" si="3"/>
        <v>0</v>
      </c>
    </row>
    <row r="93" spans="1:16" ht="27.75" customHeight="1">
      <c r="A93" s="12">
        <v>1399</v>
      </c>
      <c r="B93" s="12">
        <v>3</v>
      </c>
      <c r="C93" s="12" t="s">
        <v>377</v>
      </c>
      <c r="D93" s="33" t="s">
        <v>376</v>
      </c>
      <c r="E93" s="8">
        <v>171</v>
      </c>
      <c r="F93" s="8">
        <v>3649</v>
      </c>
      <c r="G93" s="8">
        <v>32</v>
      </c>
      <c r="H93" s="8">
        <v>3617</v>
      </c>
      <c r="I93" s="8">
        <v>805</v>
      </c>
      <c r="J93" s="8">
        <v>1262</v>
      </c>
      <c r="K93" s="8">
        <v>351</v>
      </c>
      <c r="L93" s="8">
        <v>866</v>
      </c>
      <c r="M93" s="8">
        <v>241</v>
      </c>
      <c r="N93" s="8">
        <v>92</v>
      </c>
      <c r="O93" s="19">
        <f t="shared" si="2"/>
        <v>0</v>
      </c>
      <c r="P93" s="19">
        <f t="shared" si="3"/>
        <v>0</v>
      </c>
    </row>
    <row r="94" spans="1:16" ht="27.75" customHeight="1">
      <c r="A94" s="12">
        <v>1399</v>
      </c>
      <c r="B94" s="12">
        <v>4</v>
      </c>
      <c r="C94" s="12" t="s">
        <v>378</v>
      </c>
      <c r="D94" s="33" t="s">
        <v>376</v>
      </c>
      <c r="E94" s="8">
        <v>171</v>
      </c>
      <c r="F94" s="8">
        <v>3649</v>
      </c>
      <c r="G94" s="8">
        <v>32</v>
      </c>
      <c r="H94" s="8">
        <v>3617</v>
      </c>
      <c r="I94" s="8">
        <v>805</v>
      </c>
      <c r="J94" s="8">
        <v>1262</v>
      </c>
      <c r="K94" s="8">
        <v>351</v>
      </c>
      <c r="L94" s="8">
        <v>866</v>
      </c>
      <c r="M94" s="8">
        <v>241</v>
      </c>
      <c r="N94" s="8">
        <v>92</v>
      </c>
      <c r="O94" s="19">
        <f t="shared" si="2"/>
        <v>0</v>
      </c>
      <c r="P94" s="19">
        <f t="shared" si="3"/>
        <v>0</v>
      </c>
    </row>
    <row r="95" spans="1:16" ht="27.75" customHeight="1">
      <c r="A95" s="12">
        <v>1399</v>
      </c>
      <c r="B95" s="12">
        <v>2</v>
      </c>
      <c r="C95" s="12" t="s">
        <v>379</v>
      </c>
      <c r="D95" s="33" t="s">
        <v>380</v>
      </c>
      <c r="E95" s="8">
        <v>2227</v>
      </c>
      <c r="F95" s="8">
        <v>46104</v>
      </c>
      <c r="G95" s="8">
        <v>684</v>
      </c>
      <c r="H95" s="8">
        <v>45420</v>
      </c>
      <c r="I95" s="8">
        <v>13149</v>
      </c>
      <c r="J95" s="8">
        <v>18648</v>
      </c>
      <c r="K95" s="8">
        <v>3715</v>
      </c>
      <c r="L95" s="8">
        <v>8583</v>
      </c>
      <c r="M95" s="8">
        <v>1214</v>
      </c>
      <c r="N95" s="8">
        <v>111</v>
      </c>
      <c r="O95" s="19">
        <f t="shared" si="2"/>
        <v>0</v>
      </c>
      <c r="P95" s="19">
        <f t="shared" si="3"/>
        <v>0</v>
      </c>
    </row>
    <row r="96" spans="1:16" ht="27.75" customHeight="1">
      <c r="A96" s="12">
        <v>1399</v>
      </c>
      <c r="B96" s="12">
        <v>3</v>
      </c>
      <c r="C96" s="12" t="s">
        <v>381</v>
      </c>
      <c r="D96" s="33" t="s">
        <v>382</v>
      </c>
      <c r="E96" s="8">
        <v>154</v>
      </c>
      <c r="F96" s="8">
        <v>3365</v>
      </c>
      <c r="G96" s="8">
        <v>29</v>
      </c>
      <c r="H96" s="8">
        <v>3337</v>
      </c>
      <c r="I96" s="8">
        <v>964</v>
      </c>
      <c r="J96" s="8">
        <v>1369</v>
      </c>
      <c r="K96" s="8">
        <v>224</v>
      </c>
      <c r="L96" s="8">
        <v>671</v>
      </c>
      <c r="M96" s="8">
        <v>100</v>
      </c>
      <c r="N96" s="8">
        <v>8</v>
      </c>
      <c r="O96" s="19">
        <f t="shared" si="2"/>
        <v>-1</v>
      </c>
      <c r="P96" s="19">
        <f t="shared" si="3"/>
        <v>1</v>
      </c>
    </row>
    <row r="97" spans="1:16" ht="27.75" customHeight="1">
      <c r="A97" s="12">
        <v>1399</v>
      </c>
      <c r="B97" s="12">
        <v>4</v>
      </c>
      <c r="C97" s="12" t="s">
        <v>383</v>
      </c>
      <c r="D97" s="33" t="s">
        <v>384</v>
      </c>
      <c r="E97" s="8">
        <v>22</v>
      </c>
      <c r="F97" s="8">
        <v>381</v>
      </c>
      <c r="G97" s="8">
        <v>10</v>
      </c>
      <c r="H97" s="8">
        <v>371</v>
      </c>
      <c r="I97" s="8">
        <v>165</v>
      </c>
      <c r="J97" s="8">
        <v>100</v>
      </c>
      <c r="K97" s="8">
        <v>21</v>
      </c>
      <c r="L97" s="8">
        <v>78</v>
      </c>
      <c r="M97" s="8">
        <v>6</v>
      </c>
      <c r="N97" s="8">
        <v>0</v>
      </c>
      <c r="O97" s="19">
        <f t="shared" si="2"/>
        <v>0</v>
      </c>
      <c r="P97" s="19">
        <f t="shared" si="3"/>
        <v>1</v>
      </c>
    </row>
    <row r="98" spans="1:16" ht="27.75" customHeight="1">
      <c r="A98" s="12">
        <v>1399</v>
      </c>
      <c r="B98" s="12">
        <v>4</v>
      </c>
      <c r="C98" s="12" t="s">
        <v>385</v>
      </c>
      <c r="D98" s="33" t="s">
        <v>386</v>
      </c>
      <c r="E98" s="8">
        <v>132</v>
      </c>
      <c r="F98" s="8">
        <v>2985</v>
      </c>
      <c r="G98" s="8">
        <v>19</v>
      </c>
      <c r="H98" s="8">
        <v>2966</v>
      </c>
      <c r="I98" s="8">
        <v>798</v>
      </c>
      <c r="J98" s="8">
        <v>1269</v>
      </c>
      <c r="K98" s="8">
        <v>203</v>
      </c>
      <c r="L98" s="8">
        <v>594</v>
      </c>
      <c r="M98" s="8">
        <v>94</v>
      </c>
      <c r="N98" s="8">
        <v>8</v>
      </c>
      <c r="O98" s="19">
        <f t="shared" si="2"/>
        <v>0</v>
      </c>
      <c r="P98" s="19">
        <f t="shared" si="3"/>
        <v>0</v>
      </c>
    </row>
    <row r="99" spans="1:16" ht="27.75" customHeight="1">
      <c r="A99" s="12">
        <v>1399</v>
      </c>
      <c r="B99" s="12">
        <v>3</v>
      </c>
      <c r="C99" s="12" t="s">
        <v>387</v>
      </c>
      <c r="D99" s="33" t="s">
        <v>388</v>
      </c>
      <c r="E99" s="8">
        <v>2073</v>
      </c>
      <c r="F99" s="8">
        <v>42739</v>
      </c>
      <c r="G99" s="8">
        <v>656</v>
      </c>
      <c r="H99" s="8">
        <v>42083</v>
      </c>
      <c r="I99" s="8">
        <v>12186</v>
      </c>
      <c r="J99" s="8">
        <v>17279</v>
      </c>
      <c r="K99" s="8">
        <v>3491</v>
      </c>
      <c r="L99" s="8">
        <v>7911</v>
      </c>
      <c r="M99" s="8">
        <v>1114</v>
      </c>
      <c r="N99" s="8">
        <v>103</v>
      </c>
      <c r="O99" s="19">
        <f t="shared" si="2"/>
        <v>0</v>
      </c>
      <c r="P99" s="19">
        <f t="shared" si="3"/>
        <v>-1</v>
      </c>
    </row>
    <row r="100" spans="1:16" ht="27.75" customHeight="1">
      <c r="A100" s="12">
        <v>1399</v>
      </c>
      <c r="B100" s="12">
        <v>4</v>
      </c>
      <c r="C100" s="12" t="s">
        <v>389</v>
      </c>
      <c r="D100" s="33" t="s">
        <v>388</v>
      </c>
      <c r="E100" s="8">
        <v>2073</v>
      </c>
      <c r="F100" s="8">
        <v>42739</v>
      </c>
      <c r="G100" s="8">
        <v>656</v>
      </c>
      <c r="H100" s="8">
        <v>42083</v>
      </c>
      <c r="I100" s="8">
        <v>12186</v>
      </c>
      <c r="J100" s="8">
        <v>17279</v>
      </c>
      <c r="K100" s="8">
        <v>3491</v>
      </c>
      <c r="L100" s="8">
        <v>7911</v>
      </c>
      <c r="M100" s="8">
        <v>1114</v>
      </c>
      <c r="N100" s="8">
        <v>103</v>
      </c>
      <c r="O100" s="19">
        <f t="shared" si="2"/>
        <v>0</v>
      </c>
      <c r="P100" s="19">
        <f t="shared" si="3"/>
        <v>-1</v>
      </c>
    </row>
    <row r="101" spans="1:16" ht="27.75" customHeight="1">
      <c r="A101" s="12">
        <v>1399</v>
      </c>
      <c r="B101" s="12">
        <v>2</v>
      </c>
      <c r="C101" s="12" t="s">
        <v>390</v>
      </c>
      <c r="D101" s="33" t="s">
        <v>391</v>
      </c>
      <c r="E101" s="8">
        <v>4632</v>
      </c>
      <c r="F101" s="8">
        <v>87445</v>
      </c>
      <c r="G101" s="8">
        <v>7111</v>
      </c>
      <c r="H101" s="8">
        <v>80334</v>
      </c>
      <c r="I101" s="8">
        <v>40624</v>
      </c>
      <c r="J101" s="8">
        <v>23782</v>
      </c>
      <c r="K101" s="8">
        <v>4795</v>
      </c>
      <c r="L101" s="8">
        <v>9738</v>
      </c>
      <c r="M101" s="8">
        <v>1281</v>
      </c>
      <c r="N101" s="8">
        <v>115</v>
      </c>
      <c r="O101" s="19">
        <f t="shared" si="2"/>
        <v>0</v>
      </c>
      <c r="P101" s="19">
        <f t="shared" si="3"/>
        <v>-1</v>
      </c>
    </row>
    <row r="102" spans="1:16" ht="27.75" customHeight="1">
      <c r="A102" s="12">
        <v>1399</v>
      </c>
      <c r="B102" s="12">
        <v>3</v>
      </c>
      <c r="C102" s="12" t="s">
        <v>392</v>
      </c>
      <c r="D102" s="33" t="s">
        <v>393</v>
      </c>
      <c r="E102" s="8">
        <v>169</v>
      </c>
      <c r="F102" s="8">
        <v>3543</v>
      </c>
      <c r="G102" s="8">
        <v>31</v>
      </c>
      <c r="H102" s="8">
        <v>3513</v>
      </c>
      <c r="I102" s="8">
        <v>1124</v>
      </c>
      <c r="J102" s="8">
        <v>1451</v>
      </c>
      <c r="K102" s="8">
        <v>345</v>
      </c>
      <c r="L102" s="8">
        <v>557</v>
      </c>
      <c r="M102" s="8">
        <v>31</v>
      </c>
      <c r="N102" s="8">
        <v>4</v>
      </c>
      <c r="O102" s="19">
        <f t="shared" si="2"/>
        <v>-1</v>
      </c>
      <c r="P102" s="19">
        <f t="shared" si="3"/>
        <v>1</v>
      </c>
    </row>
    <row r="103" spans="1:16" ht="27.75" customHeight="1">
      <c r="A103" s="12">
        <v>1399</v>
      </c>
      <c r="B103" s="12">
        <v>4</v>
      </c>
      <c r="C103" s="12" t="s">
        <v>394</v>
      </c>
      <c r="D103" s="33" t="s">
        <v>393</v>
      </c>
      <c r="E103" s="8">
        <v>169</v>
      </c>
      <c r="F103" s="8">
        <v>3543</v>
      </c>
      <c r="G103" s="8">
        <v>31</v>
      </c>
      <c r="H103" s="8">
        <v>3513</v>
      </c>
      <c r="I103" s="8">
        <v>1124</v>
      </c>
      <c r="J103" s="8">
        <v>1451</v>
      </c>
      <c r="K103" s="8">
        <v>345</v>
      </c>
      <c r="L103" s="8">
        <v>557</v>
      </c>
      <c r="M103" s="8">
        <v>31</v>
      </c>
      <c r="N103" s="8">
        <v>4</v>
      </c>
      <c r="O103" s="19">
        <f t="shared" si="2"/>
        <v>-1</v>
      </c>
      <c r="P103" s="19">
        <f t="shared" si="3"/>
        <v>1</v>
      </c>
    </row>
    <row r="104" spans="1:16" ht="27.75" customHeight="1">
      <c r="A104" s="12">
        <v>1399</v>
      </c>
      <c r="B104" s="12">
        <v>3</v>
      </c>
      <c r="C104" s="12" t="s">
        <v>395</v>
      </c>
      <c r="D104" s="33" t="s">
        <v>396</v>
      </c>
      <c r="E104" s="8">
        <v>4463</v>
      </c>
      <c r="F104" s="8">
        <v>83902</v>
      </c>
      <c r="G104" s="8">
        <v>7080</v>
      </c>
      <c r="H104" s="8">
        <v>76822</v>
      </c>
      <c r="I104" s="8">
        <v>39500</v>
      </c>
      <c r="J104" s="8">
        <v>22331</v>
      </c>
      <c r="K104" s="8">
        <v>4450</v>
      </c>
      <c r="L104" s="8">
        <v>9181</v>
      </c>
      <c r="M104" s="8">
        <v>1249</v>
      </c>
      <c r="N104" s="8">
        <v>111</v>
      </c>
      <c r="O104" s="19">
        <f t="shared" si="2"/>
        <v>0</v>
      </c>
      <c r="P104" s="19">
        <f t="shared" si="3"/>
        <v>0</v>
      </c>
    </row>
    <row r="105" spans="1:16" ht="27.75" customHeight="1">
      <c r="A105" s="12">
        <v>1399</v>
      </c>
      <c r="B105" s="12">
        <v>4</v>
      </c>
      <c r="C105" s="12" t="s">
        <v>397</v>
      </c>
      <c r="D105" s="33" t="s">
        <v>398</v>
      </c>
      <c r="E105" s="8">
        <v>122</v>
      </c>
      <c r="F105" s="8">
        <v>2934</v>
      </c>
      <c r="G105" s="8">
        <v>300</v>
      </c>
      <c r="H105" s="8">
        <v>2635</v>
      </c>
      <c r="I105" s="8">
        <v>1195</v>
      </c>
      <c r="J105" s="8">
        <v>757</v>
      </c>
      <c r="K105" s="8">
        <v>204</v>
      </c>
      <c r="L105" s="8">
        <v>365</v>
      </c>
      <c r="M105" s="8">
        <v>89</v>
      </c>
      <c r="N105" s="8">
        <v>25</v>
      </c>
      <c r="O105" s="19">
        <f t="shared" si="2"/>
        <v>-1</v>
      </c>
      <c r="P105" s="19">
        <f t="shared" si="3"/>
        <v>0</v>
      </c>
    </row>
    <row r="106" spans="1:16" ht="27.75" customHeight="1">
      <c r="A106" s="12">
        <v>1399</v>
      </c>
      <c r="B106" s="12">
        <v>4</v>
      </c>
      <c r="C106" s="12" t="s">
        <v>399</v>
      </c>
      <c r="D106" s="33" t="s">
        <v>400</v>
      </c>
      <c r="E106" s="8">
        <v>1319</v>
      </c>
      <c r="F106" s="8">
        <v>27134</v>
      </c>
      <c r="G106" s="8">
        <v>3762</v>
      </c>
      <c r="H106" s="8">
        <v>23372</v>
      </c>
      <c r="I106" s="8">
        <v>16017</v>
      </c>
      <c r="J106" s="8">
        <v>5499</v>
      </c>
      <c r="K106" s="8">
        <v>596</v>
      </c>
      <c r="L106" s="8">
        <v>1125</v>
      </c>
      <c r="M106" s="8">
        <v>131</v>
      </c>
      <c r="N106" s="8">
        <v>4</v>
      </c>
      <c r="O106" s="19">
        <f t="shared" si="2"/>
        <v>0</v>
      </c>
      <c r="P106" s="19">
        <f t="shared" si="3"/>
        <v>0</v>
      </c>
    </row>
    <row r="107" spans="1:16" ht="27.75" customHeight="1">
      <c r="A107" s="12">
        <v>1399</v>
      </c>
      <c r="B107" s="12">
        <v>4</v>
      </c>
      <c r="C107" s="12" t="s">
        <v>401</v>
      </c>
      <c r="D107" s="33" t="s">
        <v>402</v>
      </c>
      <c r="E107" s="8">
        <v>36</v>
      </c>
      <c r="F107" s="8">
        <v>734</v>
      </c>
      <c r="G107" s="8">
        <v>3</v>
      </c>
      <c r="H107" s="8">
        <v>731</v>
      </c>
      <c r="I107" s="8">
        <v>301</v>
      </c>
      <c r="J107" s="8">
        <v>293</v>
      </c>
      <c r="K107" s="8">
        <v>49</v>
      </c>
      <c r="L107" s="8">
        <v>71</v>
      </c>
      <c r="M107" s="8">
        <v>16</v>
      </c>
      <c r="N107" s="8">
        <v>0</v>
      </c>
      <c r="O107" s="19">
        <f t="shared" si="2"/>
        <v>0</v>
      </c>
      <c r="P107" s="19">
        <f t="shared" si="3"/>
        <v>1</v>
      </c>
    </row>
    <row r="108" spans="1:16" ht="27.75" customHeight="1">
      <c r="A108" s="12">
        <v>1399</v>
      </c>
      <c r="B108" s="12">
        <v>4</v>
      </c>
      <c r="C108" s="12" t="s">
        <v>403</v>
      </c>
      <c r="D108" s="33" t="s">
        <v>404</v>
      </c>
      <c r="E108" s="8">
        <v>124</v>
      </c>
      <c r="F108" s="8">
        <v>3301</v>
      </c>
      <c r="G108" s="8">
        <v>108</v>
      </c>
      <c r="H108" s="8">
        <v>3193</v>
      </c>
      <c r="I108" s="8">
        <v>1126</v>
      </c>
      <c r="J108" s="8">
        <v>1124</v>
      </c>
      <c r="K108" s="8">
        <v>316</v>
      </c>
      <c r="L108" s="8">
        <v>545</v>
      </c>
      <c r="M108" s="8">
        <v>76</v>
      </c>
      <c r="N108" s="8">
        <v>6</v>
      </c>
      <c r="O108" s="19">
        <f t="shared" si="2"/>
        <v>0</v>
      </c>
      <c r="P108" s="19">
        <f t="shared" si="3"/>
        <v>0</v>
      </c>
    </row>
    <row r="109" spans="1:16" ht="27.75" customHeight="1">
      <c r="A109" s="12">
        <v>1399</v>
      </c>
      <c r="B109" s="12">
        <v>4</v>
      </c>
      <c r="C109" s="12" t="s">
        <v>405</v>
      </c>
      <c r="D109" s="33" t="s">
        <v>406</v>
      </c>
      <c r="E109" s="8">
        <v>1198</v>
      </c>
      <c r="F109" s="8">
        <v>22066</v>
      </c>
      <c r="G109" s="8">
        <v>803</v>
      </c>
      <c r="H109" s="8">
        <v>21263</v>
      </c>
      <c r="I109" s="8">
        <v>8404</v>
      </c>
      <c r="J109" s="8">
        <v>7295</v>
      </c>
      <c r="K109" s="8">
        <v>1597</v>
      </c>
      <c r="L109" s="8">
        <v>3459</v>
      </c>
      <c r="M109" s="8">
        <v>458</v>
      </c>
      <c r="N109" s="8">
        <v>49</v>
      </c>
      <c r="O109" s="19">
        <f t="shared" si="2"/>
        <v>0</v>
      </c>
      <c r="P109" s="19">
        <f t="shared" si="3"/>
        <v>1</v>
      </c>
    </row>
    <row r="110" spans="1:16" ht="27.75" customHeight="1">
      <c r="A110" s="12">
        <v>1399</v>
      </c>
      <c r="B110" s="12">
        <v>4</v>
      </c>
      <c r="C110" s="12" t="s">
        <v>407</v>
      </c>
      <c r="D110" s="33" t="s">
        <v>408</v>
      </c>
      <c r="E110" s="8">
        <v>960</v>
      </c>
      <c r="F110" s="8">
        <v>15056</v>
      </c>
      <c r="G110" s="8">
        <v>1711</v>
      </c>
      <c r="H110" s="8">
        <v>13345</v>
      </c>
      <c r="I110" s="8">
        <v>7971</v>
      </c>
      <c r="J110" s="8">
        <v>3561</v>
      </c>
      <c r="K110" s="8">
        <v>459</v>
      </c>
      <c r="L110" s="8">
        <v>1256</v>
      </c>
      <c r="M110" s="8">
        <v>83</v>
      </c>
      <c r="N110" s="8">
        <v>16</v>
      </c>
      <c r="O110" s="19">
        <f t="shared" si="2"/>
        <v>0</v>
      </c>
      <c r="P110" s="19">
        <f t="shared" si="3"/>
        <v>-1</v>
      </c>
    </row>
    <row r="111" spans="1:16" ht="27.75" customHeight="1">
      <c r="A111" s="12">
        <v>1399</v>
      </c>
      <c r="B111" s="12">
        <v>4</v>
      </c>
      <c r="C111" s="12" t="s">
        <v>409</v>
      </c>
      <c r="D111" s="33" t="s">
        <v>410</v>
      </c>
      <c r="E111" s="8">
        <v>703</v>
      </c>
      <c r="F111" s="8">
        <v>12677</v>
      </c>
      <c r="G111" s="8">
        <v>393</v>
      </c>
      <c r="H111" s="8">
        <v>12284</v>
      </c>
      <c r="I111" s="8">
        <v>4485</v>
      </c>
      <c r="J111" s="8">
        <v>3800</v>
      </c>
      <c r="K111" s="8">
        <v>1230</v>
      </c>
      <c r="L111" s="8">
        <v>2360</v>
      </c>
      <c r="M111" s="8">
        <v>396</v>
      </c>
      <c r="N111" s="8">
        <v>12</v>
      </c>
      <c r="O111" s="19">
        <f t="shared" si="2"/>
        <v>0</v>
      </c>
      <c r="P111" s="19">
        <f t="shared" si="3"/>
        <v>1</v>
      </c>
    </row>
    <row r="112" spans="1:16" ht="27.75" customHeight="1">
      <c r="A112" s="12">
        <v>1399</v>
      </c>
      <c r="B112" s="12">
        <v>2</v>
      </c>
      <c r="C112" s="12" t="s">
        <v>411</v>
      </c>
      <c r="D112" s="33" t="s">
        <v>412</v>
      </c>
      <c r="E112" s="8">
        <v>915</v>
      </c>
      <c r="F112" s="8">
        <v>20259</v>
      </c>
      <c r="G112" s="8">
        <v>470</v>
      </c>
      <c r="H112" s="8">
        <v>19789</v>
      </c>
      <c r="I112" s="8">
        <v>6925</v>
      </c>
      <c r="J112" s="8">
        <v>6938</v>
      </c>
      <c r="K112" s="8">
        <v>1942</v>
      </c>
      <c r="L112" s="8">
        <v>3363</v>
      </c>
      <c r="M112" s="8">
        <v>587</v>
      </c>
      <c r="N112" s="8">
        <v>34</v>
      </c>
      <c r="O112" s="19">
        <f t="shared" si="2"/>
        <v>0</v>
      </c>
      <c r="P112" s="19">
        <f t="shared" si="3"/>
        <v>0</v>
      </c>
    </row>
    <row r="113" spans="1:16" ht="27.75" customHeight="1">
      <c r="A113" s="12">
        <v>1399</v>
      </c>
      <c r="B113" s="12">
        <v>3</v>
      </c>
      <c r="C113" s="12" t="s">
        <v>413</v>
      </c>
      <c r="D113" s="33" t="s">
        <v>414</v>
      </c>
      <c r="E113" s="8">
        <v>350</v>
      </c>
      <c r="F113" s="8">
        <v>8024</v>
      </c>
      <c r="G113" s="8">
        <v>190</v>
      </c>
      <c r="H113" s="8">
        <v>7834</v>
      </c>
      <c r="I113" s="8">
        <v>2841</v>
      </c>
      <c r="J113" s="8">
        <v>2563</v>
      </c>
      <c r="K113" s="8">
        <v>876</v>
      </c>
      <c r="L113" s="8">
        <v>1278</v>
      </c>
      <c r="M113" s="8">
        <v>260</v>
      </c>
      <c r="N113" s="8">
        <v>16</v>
      </c>
      <c r="O113" s="19">
        <f t="shared" si="2"/>
        <v>0</v>
      </c>
      <c r="P113" s="19">
        <f t="shared" si="3"/>
        <v>0</v>
      </c>
    </row>
    <row r="114" spans="1:16" ht="27.75" customHeight="1">
      <c r="A114" s="12">
        <v>1399</v>
      </c>
      <c r="B114" s="12">
        <v>4</v>
      </c>
      <c r="C114" s="12" t="s">
        <v>415</v>
      </c>
      <c r="D114" s="33" t="s">
        <v>414</v>
      </c>
      <c r="E114" s="8">
        <v>350</v>
      </c>
      <c r="F114" s="8">
        <v>8024</v>
      </c>
      <c r="G114" s="8">
        <v>190</v>
      </c>
      <c r="H114" s="8">
        <v>7834</v>
      </c>
      <c r="I114" s="8">
        <v>2841</v>
      </c>
      <c r="J114" s="8">
        <v>2563</v>
      </c>
      <c r="K114" s="8">
        <v>876</v>
      </c>
      <c r="L114" s="8">
        <v>1278</v>
      </c>
      <c r="M114" s="8">
        <v>260</v>
      </c>
      <c r="N114" s="8">
        <v>16</v>
      </c>
      <c r="O114" s="19">
        <f t="shared" si="2"/>
        <v>0</v>
      </c>
      <c r="P114" s="19">
        <f t="shared" si="3"/>
        <v>0</v>
      </c>
    </row>
    <row r="115" spans="1:16" ht="27.75" customHeight="1">
      <c r="A115" s="12">
        <v>1399</v>
      </c>
      <c r="B115" s="12">
        <v>3</v>
      </c>
      <c r="C115" s="12" t="s">
        <v>416</v>
      </c>
      <c r="D115" s="33" t="s">
        <v>417</v>
      </c>
      <c r="E115" s="8">
        <v>329</v>
      </c>
      <c r="F115" s="8">
        <v>7237</v>
      </c>
      <c r="G115" s="8">
        <v>143</v>
      </c>
      <c r="H115" s="8">
        <v>7094</v>
      </c>
      <c r="I115" s="8">
        <v>2493</v>
      </c>
      <c r="J115" s="8">
        <v>2685</v>
      </c>
      <c r="K115" s="8">
        <v>605</v>
      </c>
      <c r="L115" s="8">
        <v>1112</v>
      </c>
      <c r="M115" s="8">
        <v>186</v>
      </c>
      <c r="N115" s="8">
        <v>13</v>
      </c>
      <c r="O115" s="19">
        <f t="shared" si="2"/>
        <v>0</v>
      </c>
      <c r="P115" s="19">
        <f t="shared" si="3"/>
        <v>0</v>
      </c>
    </row>
    <row r="116" spans="1:16" ht="27.75" customHeight="1">
      <c r="A116" s="12">
        <v>1399</v>
      </c>
      <c r="B116" s="12">
        <v>4</v>
      </c>
      <c r="C116" s="12" t="s">
        <v>418</v>
      </c>
      <c r="D116" s="33" t="s">
        <v>417</v>
      </c>
      <c r="E116" s="8">
        <v>329</v>
      </c>
      <c r="F116" s="8">
        <v>7237</v>
      </c>
      <c r="G116" s="8">
        <v>143</v>
      </c>
      <c r="H116" s="8">
        <v>7094</v>
      </c>
      <c r="I116" s="8">
        <v>2493</v>
      </c>
      <c r="J116" s="8">
        <v>2685</v>
      </c>
      <c r="K116" s="8">
        <v>605</v>
      </c>
      <c r="L116" s="8">
        <v>1112</v>
      </c>
      <c r="M116" s="8">
        <v>186</v>
      </c>
      <c r="N116" s="8">
        <v>13</v>
      </c>
      <c r="O116" s="19">
        <f t="shared" si="2"/>
        <v>0</v>
      </c>
      <c r="P116" s="19">
        <f t="shared" si="3"/>
        <v>0</v>
      </c>
    </row>
    <row r="117" spans="1:16" ht="27.75" customHeight="1">
      <c r="A117" s="12">
        <v>1399</v>
      </c>
      <c r="B117" s="12">
        <v>3</v>
      </c>
      <c r="C117" s="12" t="s">
        <v>419</v>
      </c>
      <c r="D117" s="33" t="s">
        <v>420</v>
      </c>
      <c r="E117" s="8">
        <v>236</v>
      </c>
      <c r="F117" s="8">
        <v>4997</v>
      </c>
      <c r="G117" s="8">
        <v>137</v>
      </c>
      <c r="H117" s="8">
        <v>4861</v>
      </c>
      <c r="I117" s="8">
        <v>1591</v>
      </c>
      <c r="J117" s="8">
        <v>1691</v>
      </c>
      <c r="K117" s="8">
        <v>461</v>
      </c>
      <c r="L117" s="8">
        <v>973</v>
      </c>
      <c r="M117" s="8">
        <v>140</v>
      </c>
      <c r="N117" s="8">
        <v>5</v>
      </c>
      <c r="O117" s="19">
        <f t="shared" si="2"/>
        <v>-1</v>
      </c>
      <c r="P117" s="19">
        <f t="shared" si="3"/>
        <v>0</v>
      </c>
    </row>
    <row r="118" spans="1:16" ht="27.75" customHeight="1">
      <c r="A118" s="12">
        <v>1399</v>
      </c>
      <c r="B118" s="12">
        <v>4</v>
      </c>
      <c r="C118" s="12" t="s">
        <v>421</v>
      </c>
      <c r="D118" s="33" t="s">
        <v>422</v>
      </c>
      <c r="E118" s="8">
        <v>170</v>
      </c>
      <c r="F118" s="8">
        <v>3762</v>
      </c>
      <c r="G118" s="8">
        <v>113</v>
      </c>
      <c r="H118" s="8">
        <v>3649</v>
      </c>
      <c r="I118" s="8">
        <v>1217</v>
      </c>
      <c r="J118" s="8">
        <v>1232</v>
      </c>
      <c r="K118" s="8">
        <v>334</v>
      </c>
      <c r="L118" s="8">
        <v>787</v>
      </c>
      <c r="M118" s="8">
        <v>75</v>
      </c>
      <c r="N118" s="8">
        <v>4</v>
      </c>
      <c r="O118" s="19">
        <f t="shared" si="2"/>
        <v>0</v>
      </c>
      <c r="P118" s="19">
        <f t="shared" si="3"/>
        <v>0</v>
      </c>
    </row>
    <row r="119" spans="1:16" ht="27.75" customHeight="1">
      <c r="A119" s="12">
        <v>1399</v>
      </c>
      <c r="B119" s="12">
        <v>4</v>
      </c>
      <c r="C119" s="12" t="s">
        <v>423</v>
      </c>
      <c r="D119" s="33" t="s">
        <v>424</v>
      </c>
      <c r="E119" s="8">
        <v>66</v>
      </c>
      <c r="F119" s="8">
        <v>1235</v>
      </c>
      <c r="G119" s="8">
        <v>24</v>
      </c>
      <c r="H119" s="8">
        <v>1211</v>
      </c>
      <c r="I119" s="8">
        <v>375</v>
      </c>
      <c r="J119" s="8">
        <v>458</v>
      </c>
      <c r="K119" s="8">
        <v>126</v>
      </c>
      <c r="L119" s="8">
        <v>186</v>
      </c>
      <c r="M119" s="8">
        <v>65</v>
      </c>
      <c r="N119" s="8">
        <v>1</v>
      </c>
      <c r="O119" s="19">
        <f t="shared" si="2"/>
        <v>0</v>
      </c>
      <c r="P119" s="19">
        <f t="shared" si="3"/>
        <v>0</v>
      </c>
    </row>
    <row r="120" spans="1:16" ht="27.75" customHeight="1">
      <c r="A120" s="12">
        <v>1399</v>
      </c>
      <c r="B120" s="12">
        <v>2</v>
      </c>
      <c r="C120" s="12" t="s">
        <v>425</v>
      </c>
      <c r="D120" s="33" t="s">
        <v>426</v>
      </c>
      <c r="E120" s="8">
        <v>2125</v>
      </c>
      <c r="F120" s="8">
        <v>42809</v>
      </c>
      <c r="G120" s="8">
        <v>715</v>
      </c>
      <c r="H120" s="8">
        <v>42094</v>
      </c>
      <c r="I120" s="8">
        <v>13585</v>
      </c>
      <c r="J120" s="8">
        <v>15872</v>
      </c>
      <c r="K120" s="8">
        <v>3938</v>
      </c>
      <c r="L120" s="8">
        <v>7345</v>
      </c>
      <c r="M120" s="8">
        <v>1291</v>
      </c>
      <c r="N120" s="8">
        <v>63</v>
      </c>
      <c r="O120" s="19">
        <f t="shared" si="2"/>
        <v>0</v>
      </c>
      <c r="P120" s="19">
        <f t="shared" si="3"/>
        <v>0</v>
      </c>
    </row>
    <row r="121" spans="1:16" ht="27.75" customHeight="1">
      <c r="A121" s="12">
        <v>1399</v>
      </c>
      <c r="B121" s="12">
        <v>3</v>
      </c>
      <c r="C121" s="12" t="s">
        <v>427</v>
      </c>
      <c r="D121" s="33" t="s">
        <v>428</v>
      </c>
      <c r="E121" s="8">
        <v>734</v>
      </c>
      <c r="F121" s="8">
        <v>15221</v>
      </c>
      <c r="G121" s="8">
        <v>176</v>
      </c>
      <c r="H121" s="8">
        <v>15045</v>
      </c>
      <c r="I121" s="8">
        <v>4419</v>
      </c>
      <c r="J121" s="8">
        <v>5563</v>
      </c>
      <c r="K121" s="8">
        <v>1306</v>
      </c>
      <c r="L121" s="8">
        <v>3196</v>
      </c>
      <c r="M121" s="8">
        <v>529</v>
      </c>
      <c r="N121" s="8">
        <v>33</v>
      </c>
      <c r="O121" s="19">
        <f t="shared" si="2"/>
        <v>0</v>
      </c>
      <c r="P121" s="19">
        <f t="shared" si="3"/>
        <v>-1</v>
      </c>
    </row>
    <row r="122" spans="1:16" ht="27.75" customHeight="1">
      <c r="A122" s="12">
        <v>1399</v>
      </c>
      <c r="B122" s="12">
        <v>4</v>
      </c>
      <c r="C122" s="12" t="s">
        <v>429</v>
      </c>
      <c r="D122" s="33" t="s">
        <v>430</v>
      </c>
      <c r="E122" s="8">
        <v>510</v>
      </c>
      <c r="F122" s="8">
        <v>10801</v>
      </c>
      <c r="G122" s="8">
        <v>167</v>
      </c>
      <c r="H122" s="8">
        <v>10634</v>
      </c>
      <c r="I122" s="8">
        <v>2937</v>
      </c>
      <c r="J122" s="8">
        <v>4157</v>
      </c>
      <c r="K122" s="8">
        <v>966</v>
      </c>
      <c r="L122" s="8">
        <v>2240</v>
      </c>
      <c r="M122" s="8">
        <v>312</v>
      </c>
      <c r="N122" s="8">
        <v>22</v>
      </c>
      <c r="O122" s="19">
        <f t="shared" si="2"/>
        <v>0</v>
      </c>
      <c r="P122" s="19">
        <f t="shared" si="3"/>
        <v>0</v>
      </c>
    </row>
    <row r="123" spans="1:16" ht="27.75" customHeight="1">
      <c r="A123" s="12">
        <v>1399</v>
      </c>
      <c r="B123" s="12">
        <v>4</v>
      </c>
      <c r="C123" s="12" t="s">
        <v>431</v>
      </c>
      <c r="D123" s="33" t="s">
        <v>432</v>
      </c>
      <c r="E123" s="8">
        <v>215</v>
      </c>
      <c r="F123" s="8">
        <v>4186</v>
      </c>
      <c r="G123" s="8">
        <v>6</v>
      </c>
      <c r="H123" s="8">
        <v>4180</v>
      </c>
      <c r="I123" s="8">
        <v>1425</v>
      </c>
      <c r="J123" s="8">
        <v>1296</v>
      </c>
      <c r="K123" s="8">
        <v>325</v>
      </c>
      <c r="L123" s="8">
        <v>908</v>
      </c>
      <c r="M123" s="8">
        <v>214</v>
      </c>
      <c r="N123" s="8">
        <v>11</v>
      </c>
      <c r="O123" s="19">
        <f t="shared" si="2"/>
        <v>0</v>
      </c>
      <c r="P123" s="19">
        <f t="shared" si="3"/>
        <v>1</v>
      </c>
    </row>
    <row r="124" spans="1:16" ht="27.75" customHeight="1">
      <c r="A124" s="12">
        <v>1399</v>
      </c>
      <c r="B124" s="12">
        <v>4</v>
      </c>
      <c r="C124" s="12" t="s">
        <v>433</v>
      </c>
      <c r="D124" s="33" t="s">
        <v>434</v>
      </c>
      <c r="E124" s="8">
        <v>9</v>
      </c>
      <c r="F124" s="8">
        <v>234</v>
      </c>
      <c r="G124" s="8">
        <v>3</v>
      </c>
      <c r="H124" s="8">
        <v>231</v>
      </c>
      <c r="I124" s="8">
        <v>57</v>
      </c>
      <c r="J124" s="8">
        <v>110</v>
      </c>
      <c r="K124" s="8">
        <v>14</v>
      </c>
      <c r="L124" s="8">
        <v>47</v>
      </c>
      <c r="M124" s="8">
        <v>3</v>
      </c>
      <c r="N124" s="8">
        <v>0</v>
      </c>
      <c r="O124" s="19">
        <f t="shared" si="2"/>
        <v>0</v>
      </c>
      <c r="P124" s="19">
        <f t="shared" si="3"/>
        <v>0</v>
      </c>
    </row>
    <row r="125" spans="1:16" ht="27.75" customHeight="1">
      <c r="A125" s="12">
        <v>1399</v>
      </c>
      <c r="B125" s="12">
        <v>3</v>
      </c>
      <c r="C125" s="12" t="s">
        <v>435</v>
      </c>
      <c r="D125" s="33" t="s">
        <v>436</v>
      </c>
      <c r="E125" s="8">
        <v>1391</v>
      </c>
      <c r="F125" s="8">
        <v>27588</v>
      </c>
      <c r="G125" s="8">
        <v>540</v>
      </c>
      <c r="H125" s="8">
        <v>27049</v>
      </c>
      <c r="I125" s="8">
        <v>9166</v>
      </c>
      <c r="J125" s="8">
        <v>10309</v>
      </c>
      <c r="K125" s="8">
        <v>2632</v>
      </c>
      <c r="L125" s="8">
        <v>4149</v>
      </c>
      <c r="M125" s="8">
        <v>762</v>
      </c>
      <c r="N125" s="8">
        <v>30</v>
      </c>
      <c r="O125" s="19">
        <f t="shared" si="2"/>
        <v>-1</v>
      </c>
      <c r="P125" s="19">
        <f t="shared" si="3"/>
        <v>1</v>
      </c>
    </row>
    <row r="126" spans="1:16" ht="27.75" customHeight="1">
      <c r="A126" s="12">
        <v>1399</v>
      </c>
      <c r="B126" s="12">
        <v>4</v>
      </c>
      <c r="C126" s="12" t="s">
        <v>437</v>
      </c>
      <c r="D126" s="33" t="s">
        <v>438</v>
      </c>
      <c r="E126" s="8">
        <v>83</v>
      </c>
      <c r="F126" s="8">
        <v>1514</v>
      </c>
      <c r="G126" s="8">
        <v>24</v>
      </c>
      <c r="H126" s="8">
        <v>1489</v>
      </c>
      <c r="I126" s="8">
        <v>518</v>
      </c>
      <c r="J126" s="8">
        <v>535</v>
      </c>
      <c r="K126" s="8">
        <v>123</v>
      </c>
      <c r="L126" s="8">
        <v>287</v>
      </c>
      <c r="M126" s="8">
        <v>26</v>
      </c>
      <c r="N126" s="8">
        <v>0</v>
      </c>
      <c r="O126" s="19">
        <f t="shared" si="2"/>
        <v>1</v>
      </c>
      <c r="P126" s="19">
        <f t="shared" si="3"/>
        <v>0</v>
      </c>
    </row>
    <row r="127" spans="1:16" ht="27.75" customHeight="1">
      <c r="A127" s="12">
        <v>1399</v>
      </c>
      <c r="B127" s="12">
        <v>4</v>
      </c>
      <c r="C127" s="12" t="s">
        <v>439</v>
      </c>
      <c r="D127" s="33" t="s">
        <v>440</v>
      </c>
      <c r="E127" s="8">
        <v>450</v>
      </c>
      <c r="F127" s="8">
        <v>7748</v>
      </c>
      <c r="G127" s="8">
        <v>174</v>
      </c>
      <c r="H127" s="8">
        <v>7574</v>
      </c>
      <c r="I127" s="8">
        <v>2779</v>
      </c>
      <c r="J127" s="8">
        <v>2853</v>
      </c>
      <c r="K127" s="8">
        <v>713</v>
      </c>
      <c r="L127" s="8">
        <v>1047</v>
      </c>
      <c r="M127" s="8">
        <v>182</v>
      </c>
      <c r="N127" s="8">
        <v>0</v>
      </c>
      <c r="O127" s="19">
        <f t="shared" si="2"/>
        <v>0</v>
      </c>
      <c r="P127" s="19">
        <f t="shared" si="3"/>
        <v>0</v>
      </c>
    </row>
    <row r="128" spans="1:16" ht="27.75" customHeight="1">
      <c r="A128" s="12">
        <v>1399</v>
      </c>
      <c r="B128" s="12">
        <v>4</v>
      </c>
      <c r="C128" s="12" t="s">
        <v>441</v>
      </c>
      <c r="D128" s="33" t="s">
        <v>442</v>
      </c>
      <c r="E128" s="8">
        <v>121</v>
      </c>
      <c r="F128" s="8">
        <v>2886</v>
      </c>
      <c r="G128" s="8">
        <v>79</v>
      </c>
      <c r="H128" s="8">
        <v>2807</v>
      </c>
      <c r="I128" s="8">
        <v>937</v>
      </c>
      <c r="J128" s="8">
        <v>1104</v>
      </c>
      <c r="K128" s="8">
        <v>293</v>
      </c>
      <c r="L128" s="8">
        <v>395</v>
      </c>
      <c r="M128" s="8">
        <v>75</v>
      </c>
      <c r="N128" s="8">
        <v>3</v>
      </c>
      <c r="O128" s="19">
        <f t="shared" si="2"/>
        <v>0</v>
      </c>
      <c r="P128" s="19">
        <f t="shared" si="3"/>
        <v>0</v>
      </c>
    </row>
    <row r="129" spans="1:16" ht="27.75" customHeight="1">
      <c r="A129" s="12">
        <v>1399</v>
      </c>
      <c r="B129" s="12">
        <v>4</v>
      </c>
      <c r="C129" s="12" t="s">
        <v>443</v>
      </c>
      <c r="D129" s="33" t="s">
        <v>444</v>
      </c>
      <c r="E129" s="8">
        <v>737</v>
      </c>
      <c r="F129" s="8">
        <v>15442</v>
      </c>
      <c r="G129" s="8">
        <v>263</v>
      </c>
      <c r="H129" s="8">
        <v>15179</v>
      </c>
      <c r="I129" s="8">
        <v>4932</v>
      </c>
      <c r="J129" s="8">
        <v>5818</v>
      </c>
      <c r="K129" s="8">
        <v>1502</v>
      </c>
      <c r="L129" s="8">
        <v>2421</v>
      </c>
      <c r="M129" s="8">
        <v>478</v>
      </c>
      <c r="N129" s="8">
        <v>27</v>
      </c>
      <c r="O129" s="19">
        <f t="shared" si="2"/>
        <v>0</v>
      </c>
      <c r="P129" s="19">
        <f t="shared" si="3"/>
        <v>1</v>
      </c>
    </row>
    <row r="130" spans="1:16" ht="27.75" customHeight="1">
      <c r="A130" s="12">
        <v>1399</v>
      </c>
      <c r="B130" s="12">
        <v>2</v>
      </c>
      <c r="C130" s="12" t="s">
        <v>445</v>
      </c>
      <c r="D130" s="33" t="s">
        <v>446</v>
      </c>
      <c r="E130" s="8">
        <v>325</v>
      </c>
      <c r="F130" s="8">
        <v>7094</v>
      </c>
      <c r="G130" s="8">
        <v>22</v>
      </c>
      <c r="H130" s="8">
        <v>7073</v>
      </c>
      <c r="I130" s="8">
        <v>872</v>
      </c>
      <c r="J130" s="8">
        <v>2265</v>
      </c>
      <c r="K130" s="8">
        <v>890</v>
      </c>
      <c r="L130" s="8">
        <v>2554</v>
      </c>
      <c r="M130" s="8">
        <v>452</v>
      </c>
      <c r="N130" s="8">
        <v>41</v>
      </c>
      <c r="O130" s="19">
        <f t="shared" si="2"/>
        <v>-1</v>
      </c>
      <c r="P130" s="19">
        <f t="shared" si="3"/>
        <v>-1</v>
      </c>
    </row>
    <row r="131" spans="1:16" ht="27.75" customHeight="1">
      <c r="A131" s="12">
        <v>1399</v>
      </c>
      <c r="B131" s="12">
        <v>3</v>
      </c>
      <c r="C131" s="12" t="s">
        <v>447</v>
      </c>
      <c r="D131" s="33" t="s">
        <v>448</v>
      </c>
      <c r="E131" s="8">
        <v>30</v>
      </c>
      <c r="F131" s="8">
        <v>988</v>
      </c>
      <c r="G131" s="8">
        <v>3</v>
      </c>
      <c r="H131" s="8">
        <v>985</v>
      </c>
      <c r="I131" s="8">
        <v>275</v>
      </c>
      <c r="J131" s="8">
        <v>378</v>
      </c>
      <c r="K131" s="8">
        <v>108</v>
      </c>
      <c r="L131" s="8">
        <v>180</v>
      </c>
      <c r="M131" s="8">
        <v>43</v>
      </c>
      <c r="N131" s="8">
        <v>2</v>
      </c>
      <c r="O131" s="19">
        <f t="shared" si="2"/>
        <v>0</v>
      </c>
      <c r="P131" s="19">
        <f t="shared" si="3"/>
        <v>-1</v>
      </c>
    </row>
    <row r="132" spans="1:16" ht="27.75" customHeight="1">
      <c r="A132" s="12">
        <v>1399</v>
      </c>
      <c r="B132" s="12">
        <v>4</v>
      </c>
      <c r="C132" s="12" t="s">
        <v>449</v>
      </c>
      <c r="D132" s="33" t="s">
        <v>448</v>
      </c>
      <c r="E132" s="8">
        <v>30</v>
      </c>
      <c r="F132" s="8">
        <v>988</v>
      </c>
      <c r="G132" s="8">
        <v>3</v>
      </c>
      <c r="H132" s="8">
        <v>985</v>
      </c>
      <c r="I132" s="8">
        <v>275</v>
      </c>
      <c r="J132" s="8">
        <v>378</v>
      </c>
      <c r="K132" s="8">
        <v>108</v>
      </c>
      <c r="L132" s="8">
        <v>180</v>
      </c>
      <c r="M132" s="8">
        <v>43</v>
      </c>
      <c r="N132" s="8">
        <v>2</v>
      </c>
      <c r="O132" s="19">
        <f t="shared" si="2"/>
        <v>0</v>
      </c>
      <c r="P132" s="19">
        <f t="shared" si="3"/>
        <v>-1</v>
      </c>
    </row>
    <row r="133" spans="1:16" ht="27.75" customHeight="1">
      <c r="A133" s="12">
        <v>1399</v>
      </c>
      <c r="B133" s="12">
        <v>3</v>
      </c>
      <c r="C133" s="12" t="s">
        <v>450</v>
      </c>
      <c r="D133" s="33" t="s">
        <v>451</v>
      </c>
      <c r="E133" s="8">
        <v>60</v>
      </c>
      <c r="F133" s="8">
        <v>1388</v>
      </c>
      <c r="G133" s="8">
        <v>0</v>
      </c>
      <c r="H133" s="8">
        <v>1388</v>
      </c>
      <c r="I133" s="8">
        <v>160</v>
      </c>
      <c r="J133" s="8">
        <v>404</v>
      </c>
      <c r="K133" s="8">
        <v>158</v>
      </c>
      <c r="L133" s="8">
        <v>584</v>
      </c>
      <c r="M133" s="8">
        <v>78</v>
      </c>
      <c r="N133" s="8">
        <v>5</v>
      </c>
      <c r="O133" s="19">
        <f t="shared" ref="O133:O196" si="4">F133-G133-H133</f>
        <v>0</v>
      </c>
      <c r="P133" s="19">
        <f t="shared" ref="P133:P196" si="5">H133-N133-M133-L133-K133-J133-I133</f>
        <v>-1</v>
      </c>
    </row>
    <row r="134" spans="1:16" ht="27.75" customHeight="1">
      <c r="A134" s="12">
        <v>1399</v>
      </c>
      <c r="B134" s="12">
        <v>4</v>
      </c>
      <c r="C134" s="12" t="s">
        <v>452</v>
      </c>
      <c r="D134" s="33" t="s">
        <v>451</v>
      </c>
      <c r="E134" s="8">
        <v>60</v>
      </c>
      <c r="F134" s="8">
        <v>1388</v>
      </c>
      <c r="G134" s="8">
        <v>0</v>
      </c>
      <c r="H134" s="8">
        <v>1388</v>
      </c>
      <c r="I134" s="8">
        <v>160</v>
      </c>
      <c r="J134" s="8">
        <v>404</v>
      </c>
      <c r="K134" s="8">
        <v>158</v>
      </c>
      <c r="L134" s="8">
        <v>584</v>
      </c>
      <c r="M134" s="8">
        <v>78</v>
      </c>
      <c r="N134" s="8">
        <v>5</v>
      </c>
      <c r="O134" s="19">
        <f t="shared" si="4"/>
        <v>0</v>
      </c>
      <c r="P134" s="19">
        <f t="shared" si="5"/>
        <v>-1</v>
      </c>
    </row>
    <row r="135" spans="1:16" ht="27.75" customHeight="1">
      <c r="A135" s="12">
        <v>1399</v>
      </c>
      <c r="B135" s="12">
        <v>3</v>
      </c>
      <c r="C135" s="12" t="s">
        <v>453</v>
      </c>
      <c r="D135" s="33" t="s">
        <v>454</v>
      </c>
      <c r="E135" s="8">
        <v>77</v>
      </c>
      <c r="F135" s="8">
        <v>1487</v>
      </c>
      <c r="G135" s="8">
        <v>17</v>
      </c>
      <c r="H135" s="8">
        <v>1470</v>
      </c>
      <c r="I135" s="8">
        <v>207</v>
      </c>
      <c r="J135" s="8">
        <v>393</v>
      </c>
      <c r="K135" s="8">
        <v>245</v>
      </c>
      <c r="L135" s="8">
        <v>494</v>
      </c>
      <c r="M135" s="8">
        <v>129</v>
      </c>
      <c r="N135" s="8">
        <v>2</v>
      </c>
      <c r="O135" s="19">
        <f t="shared" si="4"/>
        <v>0</v>
      </c>
      <c r="P135" s="19">
        <f t="shared" si="5"/>
        <v>0</v>
      </c>
    </row>
    <row r="136" spans="1:16" ht="27.75" customHeight="1">
      <c r="A136" s="12">
        <v>1399</v>
      </c>
      <c r="B136" s="12">
        <v>4</v>
      </c>
      <c r="C136" s="12" t="s">
        <v>455</v>
      </c>
      <c r="D136" s="33" t="s">
        <v>454</v>
      </c>
      <c r="E136" s="8">
        <v>77</v>
      </c>
      <c r="F136" s="8">
        <v>1487</v>
      </c>
      <c r="G136" s="8">
        <v>17</v>
      </c>
      <c r="H136" s="8">
        <v>1470</v>
      </c>
      <c r="I136" s="8">
        <v>207</v>
      </c>
      <c r="J136" s="8">
        <v>393</v>
      </c>
      <c r="K136" s="8">
        <v>245</v>
      </c>
      <c r="L136" s="8">
        <v>494</v>
      </c>
      <c r="M136" s="8">
        <v>129</v>
      </c>
      <c r="N136" s="8">
        <v>2</v>
      </c>
      <c r="O136" s="19">
        <f t="shared" si="4"/>
        <v>0</v>
      </c>
      <c r="P136" s="19">
        <f t="shared" si="5"/>
        <v>0</v>
      </c>
    </row>
    <row r="137" spans="1:16" ht="27.75" customHeight="1">
      <c r="A137" s="12">
        <v>1399</v>
      </c>
      <c r="B137" s="12">
        <v>3</v>
      </c>
      <c r="C137" s="12" t="s">
        <v>456</v>
      </c>
      <c r="D137" s="33" t="s">
        <v>457</v>
      </c>
      <c r="E137" s="8">
        <v>29</v>
      </c>
      <c r="F137" s="8">
        <v>678</v>
      </c>
      <c r="G137" s="8">
        <v>1</v>
      </c>
      <c r="H137" s="8">
        <v>677</v>
      </c>
      <c r="I137" s="8">
        <v>82</v>
      </c>
      <c r="J137" s="8">
        <v>248</v>
      </c>
      <c r="K137" s="8">
        <v>103</v>
      </c>
      <c r="L137" s="8">
        <v>207</v>
      </c>
      <c r="M137" s="8">
        <v>31</v>
      </c>
      <c r="N137" s="8">
        <v>7</v>
      </c>
      <c r="O137" s="19">
        <f t="shared" si="4"/>
        <v>0</v>
      </c>
      <c r="P137" s="19">
        <f t="shared" si="5"/>
        <v>-1</v>
      </c>
    </row>
    <row r="138" spans="1:16" ht="27.75" customHeight="1">
      <c r="A138" s="12">
        <v>1399</v>
      </c>
      <c r="B138" s="12">
        <v>4</v>
      </c>
      <c r="C138" s="12" t="s">
        <v>458</v>
      </c>
      <c r="D138" s="33" t="s">
        <v>457</v>
      </c>
      <c r="E138" s="8">
        <v>29</v>
      </c>
      <c r="F138" s="8">
        <v>678</v>
      </c>
      <c r="G138" s="8">
        <v>1</v>
      </c>
      <c r="H138" s="8">
        <v>677</v>
      </c>
      <c r="I138" s="8">
        <v>82</v>
      </c>
      <c r="J138" s="8">
        <v>248</v>
      </c>
      <c r="K138" s="8">
        <v>103</v>
      </c>
      <c r="L138" s="8">
        <v>207</v>
      </c>
      <c r="M138" s="8">
        <v>31</v>
      </c>
      <c r="N138" s="8">
        <v>7</v>
      </c>
      <c r="O138" s="19">
        <f t="shared" si="4"/>
        <v>0</v>
      </c>
      <c r="P138" s="19">
        <f t="shared" si="5"/>
        <v>-1</v>
      </c>
    </row>
    <row r="139" spans="1:16" ht="27.75" customHeight="1">
      <c r="A139" s="12">
        <v>1399</v>
      </c>
      <c r="B139" s="12">
        <v>3</v>
      </c>
      <c r="C139" s="12" t="s">
        <v>459</v>
      </c>
      <c r="D139" s="33" t="s">
        <v>460</v>
      </c>
      <c r="E139" s="8">
        <v>115</v>
      </c>
      <c r="F139" s="8">
        <v>2256</v>
      </c>
      <c r="G139" s="8">
        <v>0</v>
      </c>
      <c r="H139" s="8">
        <v>2256</v>
      </c>
      <c r="I139" s="8">
        <v>123</v>
      </c>
      <c r="J139" s="8">
        <v>733</v>
      </c>
      <c r="K139" s="8">
        <v>218</v>
      </c>
      <c r="L139" s="8">
        <v>1006</v>
      </c>
      <c r="M139" s="8">
        <v>152</v>
      </c>
      <c r="N139" s="8">
        <v>23</v>
      </c>
      <c r="O139" s="19">
        <f t="shared" si="4"/>
        <v>0</v>
      </c>
      <c r="P139" s="19">
        <f t="shared" si="5"/>
        <v>1</v>
      </c>
    </row>
    <row r="140" spans="1:16" ht="27.75" customHeight="1">
      <c r="A140" s="12">
        <v>1399</v>
      </c>
      <c r="B140" s="12">
        <v>4</v>
      </c>
      <c r="C140" s="12" t="s">
        <v>461</v>
      </c>
      <c r="D140" s="33" t="s">
        <v>462</v>
      </c>
      <c r="E140" s="8">
        <v>113</v>
      </c>
      <c r="F140" s="8">
        <v>2216</v>
      </c>
      <c r="G140" s="8">
        <v>0</v>
      </c>
      <c r="H140" s="8">
        <v>2216</v>
      </c>
      <c r="I140" s="8">
        <v>123</v>
      </c>
      <c r="J140" s="8">
        <v>708</v>
      </c>
      <c r="K140" s="8">
        <v>218</v>
      </c>
      <c r="L140" s="8">
        <v>997</v>
      </c>
      <c r="M140" s="8">
        <v>150</v>
      </c>
      <c r="N140" s="8">
        <v>19</v>
      </c>
      <c r="O140" s="19">
        <f t="shared" si="4"/>
        <v>0</v>
      </c>
      <c r="P140" s="19">
        <f t="shared" si="5"/>
        <v>1</v>
      </c>
    </row>
    <row r="141" spans="1:16" ht="27.75" customHeight="1">
      <c r="A141" s="12">
        <v>1399</v>
      </c>
      <c r="B141" s="12">
        <v>3</v>
      </c>
      <c r="C141" s="12" t="s">
        <v>463</v>
      </c>
      <c r="D141" s="33" t="s">
        <v>464</v>
      </c>
      <c r="E141" s="8">
        <v>7</v>
      </c>
      <c r="F141" s="8">
        <v>126</v>
      </c>
      <c r="G141" s="8">
        <v>0</v>
      </c>
      <c r="H141" s="8">
        <v>126</v>
      </c>
      <c r="I141" s="8">
        <v>10</v>
      </c>
      <c r="J141" s="8">
        <v>41</v>
      </c>
      <c r="K141" s="8">
        <v>32</v>
      </c>
      <c r="L141" s="8">
        <v>38</v>
      </c>
      <c r="M141" s="8">
        <v>5</v>
      </c>
      <c r="N141" s="8">
        <v>0</v>
      </c>
      <c r="O141" s="19">
        <f t="shared" si="4"/>
        <v>0</v>
      </c>
      <c r="P141" s="19">
        <f t="shared" si="5"/>
        <v>0</v>
      </c>
    </row>
    <row r="142" spans="1:16" ht="27.75" customHeight="1">
      <c r="A142" s="12">
        <v>1399</v>
      </c>
      <c r="B142" s="12">
        <v>4</v>
      </c>
      <c r="C142" s="12" t="s">
        <v>465</v>
      </c>
      <c r="D142" s="33" t="s">
        <v>464</v>
      </c>
      <c r="E142" s="8">
        <v>7</v>
      </c>
      <c r="F142" s="8">
        <v>126</v>
      </c>
      <c r="G142" s="8">
        <v>0</v>
      </c>
      <c r="H142" s="8">
        <v>126</v>
      </c>
      <c r="I142" s="8">
        <v>10</v>
      </c>
      <c r="J142" s="8">
        <v>41</v>
      </c>
      <c r="K142" s="8">
        <v>32</v>
      </c>
      <c r="L142" s="8">
        <v>38</v>
      </c>
      <c r="M142" s="8">
        <v>5</v>
      </c>
      <c r="N142" s="8">
        <v>0</v>
      </c>
      <c r="O142" s="19">
        <f t="shared" si="4"/>
        <v>0</v>
      </c>
      <c r="P142" s="19">
        <f t="shared" si="5"/>
        <v>0</v>
      </c>
    </row>
    <row r="143" spans="1:16" ht="27.75" customHeight="1">
      <c r="A143" s="12">
        <v>1399</v>
      </c>
      <c r="B143" s="12">
        <v>3</v>
      </c>
      <c r="C143" s="12" t="s">
        <v>466</v>
      </c>
      <c r="D143" s="33" t="s">
        <v>467</v>
      </c>
      <c r="E143" s="8">
        <v>8</v>
      </c>
      <c r="F143" s="8">
        <v>171</v>
      </c>
      <c r="G143" s="8">
        <v>1</v>
      </c>
      <c r="H143" s="8">
        <v>170</v>
      </c>
      <c r="I143" s="8">
        <v>16</v>
      </c>
      <c r="J143" s="8">
        <v>67</v>
      </c>
      <c r="K143" s="8">
        <v>25</v>
      </c>
      <c r="L143" s="8">
        <v>45</v>
      </c>
      <c r="M143" s="8">
        <v>15</v>
      </c>
      <c r="N143" s="8">
        <v>2</v>
      </c>
      <c r="O143" s="19">
        <f t="shared" si="4"/>
        <v>0</v>
      </c>
      <c r="P143" s="19">
        <f t="shared" si="5"/>
        <v>0</v>
      </c>
    </row>
    <row r="144" spans="1:16" ht="27.75" customHeight="1">
      <c r="A144" s="12">
        <v>1399</v>
      </c>
      <c r="B144" s="12">
        <v>4</v>
      </c>
      <c r="C144" s="12" t="s">
        <v>468</v>
      </c>
      <c r="D144" s="33" t="s">
        <v>467</v>
      </c>
      <c r="E144" s="8">
        <v>8</v>
      </c>
      <c r="F144" s="8">
        <v>171</v>
      </c>
      <c r="G144" s="8">
        <v>1</v>
      </c>
      <c r="H144" s="8">
        <v>170</v>
      </c>
      <c r="I144" s="8">
        <v>16</v>
      </c>
      <c r="J144" s="8">
        <v>67</v>
      </c>
      <c r="K144" s="8">
        <v>25</v>
      </c>
      <c r="L144" s="8">
        <v>45</v>
      </c>
      <c r="M144" s="8">
        <v>15</v>
      </c>
      <c r="N144" s="8">
        <v>2</v>
      </c>
      <c r="O144" s="19">
        <f t="shared" si="4"/>
        <v>0</v>
      </c>
      <c r="P144" s="19">
        <f t="shared" si="5"/>
        <v>0</v>
      </c>
    </row>
    <row r="145" spans="1:16" ht="27.75" customHeight="1">
      <c r="A145" s="12">
        <v>1399</v>
      </c>
      <c r="B145" s="12">
        <v>2</v>
      </c>
      <c r="C145" s="12" t="s">
        <v>469</v>
      </c>
      <c r="D145" s="33" t="s">
        <v>470</v>
      </c>
      <c r="E145" s="8">
        <v>878</v>
      </c>
      <c r="F145" s="8">
        <v>19636</v>
      </c>
      <c r="G145" s="8">
        <v>246</v>
      </c>
      <c r="H145" s="8">
        <v>19390</v>
      </c>
      <c r="I145" s="8">
        <v>4442</v>
      </c>
      <c r="J145" s="8">
        <v>7466</v>
      </c>
      <c r="K145" s="8">
        <v>2097</v>
      </c>
      <c r="L145" s="8">
        <v>4333</v>
      </c>
      <c r="M145" s="8">
        <v>932</v>
      </c>
      <c r="N145" s="8">
        <v>120</v>
      </c>
      <c r="O145" s="19">
        <f t="shared" si="4"/>
        <v>0</v>
      </c>
      <c r="P145" s="19">
        <f t="shared" si="5"/>
        <v>0</v>
      </c>
    </row>
    <row r="146" spans="1:16" ht="27.75" customHeight="1">
      <c r="A146" s="12">
        <v>1399</v>
      </c>
      <c r="B146" s="12">
        <v>3</v>
      </c>
      <c r="C146" s="12" t="s">
        <v>471</v>
      </c>
      <c r="D146" s="33" t="s">
        <v>472</v>
      </c>
      <c r="E146" s="8">
        <v>270</v>
      </c>
      <c r="F146" s="8">
        <v>5860</v>
      </c>
      <c r="G146" s="8">
        <v>19</v>
      </c>
      <c r="H146" s="8">
        <v>5840</v>
      </c>
      <c r="I146" s="8">
        <v>984</v>
      </c>
      <c r="J146" s="8">
        <v>1989</v>
      </c>
      <c r="K146" s="8">
        <v>740</v>
      </c>
      <c r="L146" s="8">
        <v>1742</v>
      </c>
      <c r="M146" s="8">
        <v>337</v>
      </c>
      <c r="N146" s="8">
        <v>48</v>
      </c>
      <c r="O146" s="19">
        <f t="shared" si="4"/>
        <v>1</v>
      </c>
      <c r="P146" s="19">
        <f t="shared" si="5"/>
        <v>0</v>
      </c>
    </row>
    <row r="147" spans="1:16" ht="27.75" customHeight="1">
      <c r="A147" s="12">
        <v>1399</v>
      </c>
      <c r="B147" s="12">
        <v>4</v>
      </c>
      <c r="C147" s="12" t="s">
        <v>473</v>
      </c>
      <c r="D147" s="33" t="s">
        <v>472</v>
      </c>
      <c r="E147" s="8">
        <v>270</v>
      </c>
      <c r="F147" s="8">
        <v>5860</v>
      </c>
      <c r="G147" s="8">
        <v>19</v>
      </c>
      <c r="H147" s="8">
        <v>5840</v>
      </c>
      <c r="I147" s="8">
        <v>984</v>
      </c>
      <c r="J147" s="8">
        <v>1989</v>
      </c>
      <c r="K147" s="8">
        <v>740</v>
      </c>
      <c r="L147" s="8">
        <v>1742</v>
      </c>
      <c r="M147" s="8">
        <v>337</v>
      </c>
      <c r="N147" s="8">
        <v>48</v>
      </c>
      <c r="O147" s="19">
        <f t="shared" si="4"/>
        <v>1</v>
      </c>
      <c r="P147" s="19">
        <f t="shared" si="5"/>
        <v>0</v>
      </c>
    </row>
    <row r="148" spans="1:16" ht="27.75" customHeight="1">
      <c r="A148" s="12">
        <v>1399</v>
      </c>
      <c r="B148" s="12">
        <v>3</v>
      </c>
      <c r="C148" s="12" t="s">
        <v>474</v>
      </c>
      <c r="D148" s="33" t="s">
        <v>475</v>
      </c>
      <c r="E148" s="8">
        <v>20</v>
      </c>
      <c r="F148" s="8">
        <v>531</v>
      </c>
      <c r="G148" s="8">
        <v>14</v>
      </c>
      <c r="H148" s="8">
        <v>517</v>
      </c>
      <c r="I148" s="8">
        <v>96</v>
      </c>
      <c r="J148" s="8">
        <v>208</v>
      </c>
      <c r="K148" s="8">
        <v>64</v>
      </c>
      <c r="L148" s="8">
        <v>126</v>
      </c>
      <c r="M148" s="8">
        <v>18</v>
      </c>
      <c r="N148" s="8">
        <v>4</v>
      </c>
      <c r="O148" s="19">
        <f t="shared" si="4"/>
        <v>0</v>
      </c>
      <c r="P148" s="19">
        <f t="shared" si="5"/>
        <v>1</v>
      </c>
    </row>
    <row r="149" spans="1:16" ht="27.75" customHeight="1">
      <c r="A149" s="12">
        <v>1399</v>
      </c>
      <c r="B149" s="12">
        <v>4</v>
      </c>
      <c r="C149" s="12" t="s">
        <v>476</v>
      </c>
      <c r="D149" s="33" t="s">
        <v>475</v>
      </c>
      <c r="E149" s="8">
        <v>20</v>
      </c>
      <c r="F149" s="8">
        <v>531</v>
      </c>
      <c r="G149" s="8">
        <v>14</v>
      </c>
      <c r="H149" s="8">
        <v>517</v>
      </c>
      <c r="I149" s="8">
        <v>96</v>
      </c>
      <c r="J149" s="8">
        <v>208</v>
      </c>
      <c r="K149" s="8">
        <v>64</v>
      </c>
      <c r="L149" s="8">
        <v>126</v>
      </c>
      <c r="M149" s="8">
        <v>18</v>
      </c>
      <c r="N149" s="8">
        <v>4</v>
      </c>
      <c r="O149" s="19">
        <f t="shared" si="4"/>
        <v>0</v>
      </c>
      <c r="P149" s="19">
        <f t="shared" si="5"/>
        <v>1</v>
      </c>
    </row>
    <row r="150" spans="1:16" ht="27.75" customHeight="1">
      <c r="A150" s="12">
        <v>1399</v>
      </c>
      <c r="B150" s="12">
        <v>3</v>
      </c>
      <c r="C150" s="12" t="s">
        <v>477</v>
      </c>
      <c r="D150" s="33" t="s">
        <v>478</v>
      </c>
      <c r="E150" s="8">
        <v>165</v>
      </c>
      <c r="F150" s="8">
        <v>4144</v>
      </c>
      <c r="G150" s="8">
        <v>66</v>
      </c>
      <c r="H150" s="8">
        <v>4078</v>
      </c>
      <c r="I150" s="8">
        <v>907</v>
      </c>
      <c r="J150" s="8">
        <v>1607</v>
      </c>
      <c r="K150" s="8">
        <v>380</v>
      </c>
      <c r="L150" s="8">
        <v>919</v>
      </c>
      <c r="M150" s="8">
        <v>246</v>
      </c>
      <c r="N150" s="8">
        <v>19</v>
      </c>
      <c r="O150" s="19">
        <f t="shared" si="4"/>
        <v>0</v>
      </c>
      <c r="P150" s="19">
        <f t="shared" si="5"/>
        <v>0</v>
      </c>
    </row>
    <row r="151" spans="1:16" ht="27.75" customHeight="1">
      <c r="A151" s="12">
        <v>1399</v>
      </c>
      <c r="B151" s="12">
        <v>4</v>
      </c>
      <c r="C151" s="12" t="s">
        <v>479</v>
      </c>
      <c r="D151" s="33" t="s">
        <v>480</v>
      </c>
      <c r="E151" s="8">
        <v>164</v>
      </c>
      <c r="F151" s="8">
        <v>4111</v>
      </c>
      <c r="G151" s="8">
        <v>66</v>
      </c>
      <c r="H151" s="8">
        <v>4045</v>
      </c>
      <c r="I151" s="8">
        <v>907</v>
      </c>
      <c r="J151" s="8">
        <v>1600</v>
      </c>
      <c r="K151" s="8">
        <v>372</v>
      </c>
      <c r="L151" s="8">
        <v>905</v>
      </c>
      <c r="M151" s="8">
        <v>242</v>
      </c>
      <c r="N151" s="8">
        <v>19</v>
      </c>
      <c r="O151" s="19">
        <f t="shared" si="4"/>
        <v>0</v>
      </c>
      <c r="P151" s="19">
        <f t="shared" si="5"/>
        <v>0</v>
      </c>
    </row>
    <row r="152" spans="1:16" ht="27.75" customHeight="1">
      <c r="A152" s="12">
        <v>1399</v>
      </c>
      <c r="B152" s="12">
        <v>3</v>
      </c>
      <c r="C152" s="12" t="s">
        <v>481</v>
      </c>
      <c r="D152" s="33" t="s">
        <v>482</v>
      </c>
      <c r="E152" s="8">
        <v>154</v>
      </c>
      <c r="F152" s="8">
        <v>3389</v>
      </c>
      <c r="G152" s="8">
        <v>35</v>
      </c>
      <c r="H152" s="8">
        <v>3354</v>
      </c>
      <c r="I152" s="8">
        <v>975</v>
      </c>
      <c r="J152" s="8">
        <v>1195</v>
      </c>
      <c r="K152" s="8">
        <v>367</v>
      </c>
      <c r="L152" s="8">
        <v>651</v>
      </c>
      <c r="M152" s="8">
        <v>145</v>
      </c>
      <c r="N152" s="8">
        <v>22</v>
      </c>
      <c r="O152" s="19">
        <f t="shared" si="4"/>
        <v>0</v>
      </c>
      <c r="P152" s="19">
        <f t="shared" si="5"/>
        <v>-1</v>
      </c>
    </row>
    <row r="153" spans="1:16" ht="27.75" customHeight="1">
      <c r="A153" s="12">
        <v>1399</v>
      </c>
      <c r="B153" s="12">
        <v>4</v>
      </c>
      <c r="C153" s="12" t="s">
        <v>483</v>
      </c>
      <c r="D153" s="33" t="s">
        <v>482</v>
      </c>
      <c r="E153" s="8">
        <v>154</v>
      </c>
      <c r="F153" s="8">
        <v>3389</v>
      </c>
      <c r="G153" s="8">
        <v>35</v>
      </c>
      <c r="H153" s="8">
        <v>3354</v>
      </c>
      <c r="I153" s="8">
        <v>975</v>
      </c>
      <c r="J153" s="8">
        <v>1195</v>
      </c>
      <c r="K153" s="8">
        <v>367</v>
      </c>
      <c r="L153" s="8">
        <v>651</v>
      </c>
      <c r="M153" s="8">
        <v>145</v>
      </c>
      <c r="N153" s="8">
        <v>22</v>
      </c>
      <c r="O153" s="19">
        <f t="shared" si="4"/>
        <v>0</v>
      </c>
      <c r="P153" s="19">
        <f t="shared" si="5"/>
        <v>-1</v>
      </c>
    </row>
    <row r="154" spans="1:16" ht="27.75" customHeight="1">
      <c r="A154" s="12">
        <v>1399</v>
      </c>
      <c r="B154" s="12">
        <v>3</v>
      </c>
      <c r="C154" s="12" t="s">
        <v>484</v>
      </c>
      <c r="D154" s="33" t="s">
        <v>485</v>
      </c>
      <c r="E154" s="8">
        <v>250</v>
      </c>
      <c r="F154" s="8">
        <v>5380</v>
      </c>
      <c r="G154" s="8">
        <v>111</v>
      </c>
      <c r="H154" s="8">
        <v>5269</v>
      </c>
      <c r="I154" s="8">
        <v>1416</v>
      </c>
      <c r="J154" s="8">
        <v>2343</v>
      </c>
      <c r="K154" s="8">
        <v>504</v>
      </c>
      <c r="L154" s="8">
        <v>807</v>
      </c>
      <c r="M154" s="8">
        <v>173</v>
      </c>
      <c r="N154" s="8">
        <v>25</v>
      </c>
      <c r="O154" s="19">
        <f t="shared" si="4"/>
        <v>0</v>
      </c>
      <c r="P154" s="19">
        <f t="shared" si="5"/>
        <v>1</v>
      </c>
    </row>
    <row r="155" spans="1:16" ht="27.75" customHeight="1">
      <c r="A155" s="12">
        <v>1399</v>
      </c>
      <c r="B155" s="12">
        <v>4</v>
      </c>
      <c r="C155" s="12" t="s">
        <v>486</v>
      </c>
      <c r="D155" s="33" t="s">
        <v>485</v>
      </c>
      <c r="E155" s="8">
        <v>250</v>
      </c>
      <c r="F155" s="8">
        <v>5380</v>
      </c>
      <c r="G155" s="8">
        <v>111</v>
      </c>
      <c r="H155" s="8">
        <v>5269</v>
      </c>
      <c r="I155" s="8">
        <v>1416</v>
      </c>
      <c r="J155" s="8">
        <v>2343</v>
      </c>
      <c r="K155" s="8">
        <v>504</v>
      </c>
      <c r="L155" s="8">
        <v>807</v>
      </c>
      <c r="M155" s="8">
        <v>173</v>
      </c>
      <c r="N155" s="8">
        <v>25</v>
      </c>
      <c r="O155" s="19">
        <f t="shared" si="4"/>
        <v>0</v>
      </c>
      <c r="P155" s="19">
        <f t="shared" si="5"/>
        <v>1</v>
      </c>
    </row>
    <row r="156" spans="1:16" ht="27.75" customHeight="1">
      <c r="A156" s="12">
        <v>1399</v>
      </c>
      <c r="B156" s="12">
        <v>3</v>
      </c>
      <c r="C156" s="12" t="s">
        <v>487</v>
      </c>
      <c r="D156" s="33" t="s">
        <v>488</v>
      </c>
      <c r="E156" s="8">
        <v>18</v>
      </c>
      <c r="F156" s="8">
        <v>333</v>
      </c>
      <c r="G156" s="8">
        <v>0</v>
      </c>
      <c r="H156" s="8">
        <v>333</v>
      </c>
      <c r="I156" s="8">
        <v>64</v>
      </c>
      <c r="J156" s="8">
        <v>124</v>
      </c>
      <c r="K156" s="8">
        <v>41</v>
      </c>
      <c r="L156" s="8">
        <v>87</v>
      </c>
      <c r="M156" s="8">
        <v>14</v>
      </c>
      <c r="N156" s="8">
        <v>3</v>
      </c>
      <c r="O156" s="19">
        <f t="shared" si="4"/>
        <v>0</v>
      </c>
      <c r="P156" s="19">
        <f t="shared" si="5"/>
        <v>0</v>
      </c>
    </row>
    <row r="157" spans="1:16" ht="27.75" customHeight="1">
      <c r="A157" s="12">
        <v>1399</v>
      </c>
      <c r="B157" s="12">
        <v>4</v>
      </c>
      <c r="C157" s="12" t="s">
        <v>489</v>
      </c>
      <c r="D157" s="33" t="s">
        <v>488</v>
      </c>
      <c r="E157" s="8">
        <v>18</v>
      </c>
      <c r="F157" s="8">
        <v>333</v>
      </c>
      <c r="G157" s="8">
        <v>0</v>
      </c>
      <c r="H157" s="8">
        <v>333</v>
      </c>
      <c r="I157" s="8">
        <v>64</v>
      </c>
      <c r="J157" s="8">
        <v>124</v>
      </c>
      <c r="K157" s="8">
        <v>41</v>
      </c>
      <c r="L157" s="8">
        <v>87</v>
      </c>
      <c r="M157" s="8">
        <v>14</v>
      </c>
      <c r="N157" s="8">
        <v>3</v>
      </c>
      <c r="O157" s="19">
        <f t="shared" si="4"/>
        <v>0</v>
      </c>
      <c r="P157" s="19">
        <f t="shared" si="5"/>
        <v>0</v>
      </c>
    </row>
    <row r="158" spans="1:16" ht="27.75" customHeight="1">
      <c r="A158" s="12">
        <v>1399</v>
      </c>
      <c r="B158" s="12">
        <v>2</v>
      </c>
      <c r="C158" s="12" t="s">
        <v>490</v>
      </c>
      <c r="D158" s="33" t="s">
        <v>491</v>
      </c>
      <c r="E158" s="8">
        <v>1476</v>
      </c>
      <c r="F158" s="8">
        <v>32011</v>
      </c>
      <c r="G158" s="8">
        <v>244</v>
      </c>
      <c r="H158" s="8">
        <v>31767</v>
      </c>
      <c r="I158" s="8">
        <v>7915</v>
      </c>
      <c r="J158" s="8">
        <v>11814</v>
      </c>
      <c r="K158" s="8">
        <v>3815</v>
      </c>
      <c r="L158" s="8">
        <v>6664</v>
      </c>
      <c r="M158" s="8">
        <v>1385</v>
      </c>
      <c r="N158" s="8">
        <v>173</v>
      </c>
      <c r="O158" s="19">
        <f t="shared" si="4"/>
        <v>0</v>
      </c>
      <c r="P158" s="19">
        <f t="shared" si="5"/>
        <v>1</v>
      </c>
    </row>
    <row r="159" spans="1:16" ht="27.75" customHeight="1">
      <c r="A159" s="12">
        <v>1399</v>
      </c>
      <c r="B159" s="12">
        <v>3</v>
      </c>
      <c r="C159" s="12" t="s">
        <v>492</v>
      </c>
      <c r="D159" s="33" t="s">
        <v>493</v>
      </c>
      <c r="E159" s="8">
        <v>797</v>
      </c>
      <c r="F159" s="8">
        <v>17919</v>
      </c>
      <c r="G159" s="8">
        <v>108</v>
      </c>
      <c r="H159" s="8">
        <v>17811</v>
      </c>
      <c r="I159" s="8">
        <v>4399</v>
      </c>
      <c r="J159" s="8">
        <v>6498</v>
      </c>
      <c r="K159" s="8">
        <v>1932</v>
      </c>
      <c r="L159" s="8">
        <v>3927</v>
      </c>
      <c r="M159" s="8">
        <v>927</v>
      </c>
      <c r="N159" s="8">
        <v>129</v>
      </c>
      <c r="O159" s="19">
        <f t="shared" si="4"/>
        <v>0</v>
      </c>
      <c r="P159" s="19">
        <f t="shared" si="5"/>
        <v>-1</v>
      </c>
    </row>
    <row r="160" spans="1:16" ht="27.75" customHeight="1">
      <c r="A160" s="12">
        <v>1399</v>
      </c>
      <c r="B160" s="12">
        <v>4</v>
      </c>
      <c r="C160" s="12" t="s">
        <v>494</v>
      </c>
      <c r="D160" s="33" t="s">
        <v>495</v>
      </c>
      <c r="E160" s="8">
        <v>9</v>
      </c>
      <c r="F160" s="8">
        <v>292</v>
      </c>
      <c r="G160" s="8">
        <v>0</v>
      </c>
      <c r="H160" s="8">
        <v>292</v>
      </c>
      <c r="I160" s="8">
        <v>61</v>
      </c>
      <c r="J160" s="8">
        <v>79</v>
      </c>
      <c r="K160" s="8">
        <v>31</v>
      </c>
      <c r="L160" s="8">
        <v>85</v>
      </c>
      <c r="M160" s="8">
        <v>31</v>
      </c>
      <c r="N160" s="8">
        <v>3</v>
      </c>
      <c r="O160" s="19">
        <f t="shared" si="4"/>
        <v>0</v>
      </c>
      <c r="P160" s="19">
        <f t="shared" si="5"/>
        <v>2</v>
      </c>
    </row>
    <row r="161" spans="1:16" ht="27.75" customHeight="1">
      <c r="A161" s="12">
        <v>1399</v>
      </c>
      <c r="B161" s="12">
        <v>4</v>
      </c>
      <c r="C161" s="12" t="s">
        <v>496</v>
      </c>
      <c r="D161" s="33" t="s">
        <v>497</v>
      </c>
      <c r="E161" s="8">
        <v>5</v>
      </c>
      <c r="F161" s="8">
        <v>60</v>
      </c>
      <c r="G161" s="8">
        <v>1</v>
      </c>
      <c r="H161" s="8">
        <v>59</v>
      </c>
      <c r="I161" s="8">
        <v>7</v>
      </c>
      <c r="J161" s="8">
        <v>31</v>
      </c>
      <c r="K161" s="8">
        <v>8</v>
      </c>
      <c r="L161" s="8">
        <v>13</v>
      </c>
      <c r="M161" s="8">
        <v>0</v>
      </c>
      <c r="N161" s="8">
        <v>0</v>
      </c>
      <c r="O161" s="19">
        <f t="shared" si="4"/>
        <v>0</v>
      </c>
      <c r="P161" s="19">
        <f t="shared" si="5"/>
        <v>0</v>
      </c>
    </row>
    <row r="162" spans="1:16" ht="27.75" customHeight="1">
      <c r="A162" s="12">
        <v>1399</v>
      </c>
      <c r="B162" s="12">
        <v>4</v>
      </c>
      <c r="C162" s="12" t="s">
        <v>498</v>
      </c>
      <c r="D162" s="33" t="s">
        <v>499</v>
      </c>
      <c r="E162" s="8">
        <v>208</v>
      </c>
      <c r="F162" s="8">
        <v>4844</v>
      </c>
      <c r="G162" s="8">
        <v>25</v>
      </c>
      <c r="H162" s="8">
        <v>4819</v>
      </c>
      <c r="I162" s="8">
        <v>1465</v>
      </c>
      <c r="J162" s="8">
        <v>1685</v>
      </c>
      <c r="K162" s="8">
        <v>455</v>
      </c>
      <c r="L162" s="8">
        <v>931</v>
      </c>
      <c r="M162" s="8">
        <v>249</v>
      </c>
      <c r="N162" s="8">
        <v>36</v>
      </c>
      <c r="O162" s="19">
        <f t="shared" si="4"/>
        <v>0</v>
      </c>
      <c r="P162" s="19">
        <f t="shared" si="5"/>
        <v>-2</v>
      </c>
    </row>
    <row r="163" spans="1:16" ht="27.75" customHeight="1">
      <c r="A163" s="12">
        <v>1399</v>
      </c>
      <c r="B163" s="12">
        <v>4</v>
      </c>
      <c r="C163" s="12" t="s">
        <v>500</v>
      </c>
      <c r="D163" s="33" t="s">
        <v>501</v>
      </c>
      <c r="E163" s="8">
        <v>72</v>
      </c>
      <c r="F163" s="8">
        <v>1556</v>
      </c>
      <c r="G163" s="8">
        <v>25</v>
      </c>
      <c r="H163" s="8">
        <v>1532</v>
      </c>
      <c r="I163" s="8">
        <v>387</v>
      </c>
      <c r="J163" s="8">
        <v>566</v>
      </c>
      <c r="K163" s="8">
        <v>150</v>
      </c>
      <c r="L163" s="8">
        <v>357</v>
      </c>
      <c r="M163" s="8">
        <v>71</v>
      </c>
      <c r="N163" s="8">
        <v>1</v>
      </c>
      <c r="O163" s="19">
        <f t="shared" si="4"/>
        <v>-1</v>
      </c>
      <c r="P163" s="19">
        <f t="shared" si="5"/>
        <v>0</v>
      </c>
    </row>
    <row r="164" spans="1:16" ht="27.75" customHeight="1">
      <c r="A164" s="12">
        <v>1399</v>
      </c>
      <c r="B164" s="12">
        <v>4</v>
      </c>
      <c r="C164" s="12" t="s">
        <v>502</v>
      </c>
      <c r="D164" s="33" t="s">
        <v>503</v>
      </c>
      <c r="E164" s="8">
        <v>21</v>
      </c>
      <c r="F164" s="8">
        <v>488</v>
      </c>
      <c r="G164" s="8">
        <v>3</v>
      </c>
      <c r="H164" s="8">
        <v>485</v>
      </c>
      <c r="I164" s="8">
        <v>95</v>
      </c>
      <c r="J164" s="8">
        <v>179</v>
      </c>
      <c r="K164" s="8">
        <v>55</v>
      </c>
      <c r="L164" s="8">
        <v>99</v>
      </c>
      <c r="M164" s="8">
        <v>42</v>
      </c>
      <c r="N164" s="8">
        <v>15</v>
      </c>
      <c r="O164" s="19">
        <f t="shared" si="4"/>
        <v>0</v>
      </c>
      <c r="P164" s="19">
        <f t="shared" si="5"/>
        <v>0</v>
      </c>
    </row>
    <row r="165" spans="1:16" ht="27.75" customHeight="1">
      <c r="A165" s="12">
        <v>1399</v>
      </c>
      <c r="B165" s="12">
        <v>4</v>
      </c>
      <c r="C165" s="12" t="s">
        <v>504</v>
      </c>
      <c r="D165" s="33" t="s">
        <v>505</v>
      </c>
      <c r="E165" s="8">
        <v>66</v>
      </c>
      <c r="F165" s="8">
        <v>1365</v>
      </c>
      <c r="G165" s="8">
        <v>8</v>
      </c>
      <c r="H165" s="8">
        <v>1358</v>
      </c>
      <c r="I165" s="8">
        <v>412</v>
      </c>
      <c r="J165" s="8">
        <v>430</v>
      </c>
      <c r="K165" s="8">
        <v>142</v>
      </c>
      <c r="L165" s="8">
        <v>316</v>
      </c>
      <c r="M165" s="8">
        <v>55</v>
      </c>
      <c r="N165" s="8">
        <v>3</v>
      </c>
      <c r="O165" s="19">
        <f t="shared" si="4"/>
        <v>-1</v>
      </c>
      <c r="P165" s="19">
        <f t="shared" si="5"/>
        <v>0</v>
      </c>
    </row>
    <row r="166" spans="1:16" ht="27.75" customHeight="1">
      <c r="A166" s="12">
        <v>1399</v>
      </c>
      <c r="B166" s="12">
        <v>4</v>
      </c>
      <c r="C166" s="12" t="s">
        <v>506</v>
      </c>
      <c r="D166" s="33" t="s">
        <v>507</v>
      </c>
      <c r="E166" s="8">
        <v>8</v>
      </c>
      <c r="F166" s="8">
        <v>182</v>
      </c>
      <c r="G166" s="8">
        <v>0</v>
      </c>
      <c r="H166" s="8">
        <v>182</v>
      </c>
      <c r="I166" s="8">
        <v>40</v>
      </c>
      <c r="J166" s="8">
        <v>79</v>
      </c>
      <c r="K166" s="8">
        <v>26</v>
      </c>
      <c r="L166" s="8">
        <v>31</v>
      </c>
      <c r="M166" s="8">
        <v>7</v>
      </c>
      <c r="N166" s="8">
        <v>0</v>
      </c>
      <c r="O166" s="19">
        <f t="shared" si="4"/>
        <v>0</v>
      </c>
      <c r="P166" s="19">
        <f t="shared" si="5"/>
        <v>-1</v>
      </c>
    </row>
    <row r="167" spans="1:16" ht="27.75" customHeight="1">
      <c r="A167" s="12">
        <v>1399</v>
      </c>
      <c r="B167" s="12">
        <v>4</v>
      </c>
      <c r="C167" s="12" t="s">
        <v>508</v>
      </c>
      <c r="D167" s="33" t="s">
        <v>509</v>
      </c>
      <c r="E167" s="8">
        <v>38</v>
      </c>
      <c r="F167" s="8">
        <v>930</v>
      </c>
      <c r="G167" s="8">
        <v>0</v>
      </c>
      <c r="H167" s="8">
        <v>930</v>
      </c>
      <c r="I167" s="8">
        <v>63</v>
      </c>
      <c r="J167" s="8">
        <v>335</v>
      </c>
      <c r="K167" s="8">
        <v>268</v>
      </c>
      <c r="L167" s="8">
        <v>159</v>
      </c>
      <c r="M167" s="8">
        <v>71</v>
      </c>
      <c r="N167" s="8">
        <v>34</v>
      </c>
      <c r="O167" s="19">
        <f t="shared" si="4"/>
        <v>0</v>
      </c>
      <c r="P167" s="19">
        <f t="shared" si="5"/>
        <v>0</v>
      </c>
    </row>
    <row r="168" spans="1:16" ht="27.75" customHeight="1">
      <c r="A168" s="12">
        <v>1399</v>
      </c>
      <c r="B168" s="12">
        <v>4</v>
      </c>
      <c r="C168" s="12" t="s">
        <v>510</v>
      </c>
      <c r="D168" s="33" t="s">
        <v>511</v>
      </c>
      <c r="E168" s="8">
        <v>370</v>
      </c>
      <c r="F168" s="8">
        <v>8200</v>
      </c>
      <c r="G168" s="8">
        <v>46</v>
      </c>
      <c r="H168" s="8">
        <v>8154</v>
      </c>
      <c r="I168" s="8">
        <v>1869</v>
      </c>
      <c r="J168" s="8">
        <v>3114</v>
      </c>
      <c r="K168" s="8">
        <v>797</v>
      </c>
      <c r="L168" s="8">
        <v>1937</v>
      </c>
      <c r="M168" s="8">
        <v>401</v>
      </c>
      <c r="N168" s="8">
        <v>36</v>
      </c>
      <c r="O168" s="19">
        <f t="shared" si="4"/>
        <v>0</v>
      </c>
      <c r="P168" s="19">
        <f t="shared" si="5"/>
        <v>0</v>
      </c>
    </row>
    <row r="169" spans="1:16" ht="27.75" customHeight="1">
      <c r="A169" s="12">
        <v>1399</v>
      </c>
      <c r="B169" s="12">
        <v>3</v>
      </c>
      <c r="C169" s="12" t="s">
        <v>512</v>
      </c>
      <c r="D169" s="33" t="s">
        <v>513</v>
      </c>
      <c r="E169" s="8">
        <v>679</v>
      </c>
      <c r="F169" s="8">
        <v>14092</v>
      </c>
      <c r="G169" s="8">
        <v>136</v>
      </c>
      <c r="H169" s="8">
        <v>13956</v>
      </c>
      <c r="I169" s="8">
        <v>3517</v>
      </c>
      <c r="J169" s="8">
        <v>5316</v>
      </c>
      <c r="K169" s="8">
        <v>1883</v>
      </c>
      <c r="L169" s="8">
        <v>2737</v>
      </c>
      <c r="M169" s="8">
        <v>458</v>
      </c>
      <c r="N169" s="8">
        <v>44</v>
      </c>
      <c r="O169" s="19">
        <f t="shared" si="4"/>
        <v>0</v>
      </c>
      <c r="P169" s="19">
        <f t="shared" si="5"/>
        <v>1</v>
      </c>
    </row>
    <row r="170" spans="1:16" ht="27.75" customHeight="1">
      <c r="A170" s="12">
        <v>1399</v>
      </c>
      <c r="B170" s="12">
        <v>4</v>
      </c>
      <c r="C170" s="12" t="s">
        <v>514</v>
      </c>
      <c r="D170" s="33" t="s">
        <v>515</v>
      </c>
      <c r="E170" s="8">
        <v>137</v>
      </c>
      <c r="F170" s="8">
        <v>2770</v>
      </c>
      <c r="G170" s="8">
        <v>57</v>
      </c>
      <c r="H170" s="8">
        <v>2712</v>
      </c>
      <c r="I170" s="8">
        <v>705</v>
      </c>
      <c r="J170" s="8">
        <v>1107</v>
      </c>
      <c r="K170" s="8">
        <v>270</v>
      </c>
      <c r="L170" s="8">
        <v>523</v>
      </c>
      <c r="M170" s="8">
        <v>102</v>
      </c>
      <c r="N170" s="8">
        <v>5</v>
      </c>
      <c r="O170" s="19">
        <f t="shared" si="4"/>
        <v>1</v>
      </c>
      <c r="P170" s="19">
        <f t="shared" si="5"/>
        <v>0</v>
      </c>
    </row>
    <row r="171" spans="1:16" ht="27.75" customHeight="1">
      <c r="A171" s="12">
        <v>1399</v>
      </c>
      <c r="B171" s="12">
        <v>4</v>
      </c>
      <c r="C171" s="12" t="s">
        <v>516</v>
      </c>
      <c r="D171" s="33" t="s">
        <v>517</v>
      </c>
      <c r="E171" s="8">
        <v>89</v>
      </c>
      <c r="F171" s="8">
        <v>1794</v>
      </c>
      <c r="G171" s="8">
        <v>2</v>
      </c>
      <c r="H171" s="8">
        <v>1792</v>
      </c>
      <c r="I171" s="8">
        <v>583</v>
      </c>
      <c r="J171" s="8">
        <v>608</v>
      </c>
      <c r="K171" s="8">
        <v>187</v>
      </c>
      <c r="L171" s="8">
        <v>348</v>
      </c>
      <c r="M171" s="8">
        <v>57</v>
      </c>
      <c r="N171" s="8">
        <v>10</v>
      </c>
      <c r="O171" s="19">
        <f t="shared" si="4"/>
        <v>0</v>
      </c>
      <c r="P171" s="19">
        <f t="shared" si="5"/>
        <v>-1</v>
      </c>
    </row>
    <row r="172" spans="1:16" ht="27.75" customHeight="1">
      <c r="A172" s="12">
        <v>1399</v>
      </c>
      <c r="B172" s="12">
        <v>4</v>
      </c>
      <c r="C172" s="12" t="s">
        <v>518</v>
      </c>
      <c r="D172" s="33" t="s">
        <v>519</v>
      </c>
      <c r="E172" s="8">
        <v>6</v>
      </c>
      <c r="F172" s="8">
        <v>145</v>
      </c>
      <c r="G172" s="8">
        <v>0</v>
      </c>
      <c r="H172" s="8">
        <v>145</v>
      </c>
      <c r="I172" s="8">
        <v>35</v>
      </c>
      <c r="J172" s="8">
        <v>40</v>
      </c>
      <c r="K172" s="8">
        <v>17</v>
      </c>
      <c r="L172" s="8">
        <v>47</v>
      </c>
      <c r="M172" s="8">
        <v>6</v>
      </c>
      <c r="N172" s="8">
        <v>0</v>
      </c>
      <c r="O172" s="19">
        <f t="shared" si="4"/>
        <v>0</v>
      </c>
      <c r="P172" s="19">
        <f t="shared" si="5"/>
        <v>0</v>
      </c>
    </row>
    <row r="173" spans="1:16" ht="27.75" customHeight="1">
      <c r="A173" s="12">
        <v>1399</v>
      </c>
      <c r="B173" s="12">
        <v>4</v>
      </c>
      <c r="C173" s="12" t="s">
        <v>520</v>
      </c>
      <c r="D173" s="33" t="s">
        <v>521</v>
      </c>
      <c r="E173" s="8">
        <v>138</v>
      </c>
      <c r="F173" s="8">
        <v>2927</v>
      </c>
      <c r="G173" s="8">
        <v>21</v>
      </c>
      <c r="H173" s="8">
        <v>2906</v>
      </c>
      <c r="I173" s="8">
        <v>794</v>
      </c>
      <c r="J173" s="8">
        <v>1174</v>
      </c>
      <c r="K173" s="8">
        <v>301</v>
      </c>
      <c r="L173" s="8">
        <v>509</v>
      </c>
      <c r="M173" s="8">
        <v>115</v>
      </c>
      <c r="N173" s="8">
        <v>13</v>
      </c>
      <c r="O173" s="19">
        <f t="shared" si="4"/>
        <v>0</v>
      </c>
      <c r="P173" s="19">
        <f t="shared" si="5"/>
        <v>0</v>
      </c>
    </row>
    <row r="174" spans="1:16" ht="27.75" customHeight="1">
      <c r="A174" s="12">
        <v>1399</v>
      </c>
      <c r="B174" s="12">
        <v>4</v>
      </c>
      <c r="C174" s="12" t="s">
        <v>522</v>
      </c>
      <c r="D174" s="33" t="s">
        <v>523</v>
      </c>
      <c r="E174" s="8">
        <v>92</v>
      </c>
      <c r="F174" s="8">
        <v>1899</v>
      </c>
      <c r="G174" s="8">
        <v>11</v>
      </c>
      <c r="H174" s="8">
        <v>1888</v>
      </c>
      <c r="I174" s="8">
        <v>374</v>
      </c>
      <c r="J174" s="8">
        <v>764</v>
      </c>
      <c r="K174" s="8">
        <v>278</v>
      </c>
      <c r="L174" s="8">
        <v>377</v>
      </c>
      <c r="M174" s="8">
        <v>84</v>
      </c>
      <c r="N174" s="8">
        <v>10</v>
      </c>
      <c r="O174" s="19">
        <f t="shared" si="4"/>
        <v>0</v>
      </c>
      <c r="P174" s="19">
        <f t="shared" si="5"/>
        <v>1</v>
      </c>
    </row>
    <row r="175" spans="1:16" ht="27.75" customHeight="1">
      <c r="A175" s="12">
        <v>1399</v>
      </c>
      <c r="B175" s="12">
        <v>4</v>
      </c>
      <c r="C175" s="12" t="s">
        <v>524</v>
      </c>
      <c r="D175" s="33" t="s">
        <v>525</v>
      </c>
      <c r="E175" s="8">
        <v>12</v>
      </c>
      <c r="F175" s="8">
        <v>216</v>
      </c>
      <c r="G175" s="8">
        <v>12</v>
      </c>
      <c r="H175" s="8">
        <v>204</v>
      </c>
      <c r="I175" s="8">
        <v>49</v>
      </c>
      <c r="J175" s="8">
        <v>85</v>
      </c>
      <c r="K175" s="8">
        <v>23</v>
      </c>
      <c r="L175" s="8">
        <v>32</v>
      </c>
      <c r="M175" s="8">
        <v>14</v>
      </c>
      <c r="N175" s="8">
        <v>1</v>
      </c>
      <c r="O175" s="19">
        <f t="shared" si="4"/>
        <v>0</v>
      </c>
      <c r="P175" s="19">
        <f t="shared" si="5"/>
        <v>0</v>
      </c>
    </row>
    <row r="176" spans="1:16" ht="27.75" customHeight="1">
      <c r="A176" s="12">
        <v>1399</v>
      </c>
      <c r="B176" s="12">
        <v>4</v>
      </c>
      <c r="C176" s="12" t="s">
        <v>526</v>
      </c>
      <c r="D176" s="33" t="s">
        <v>527</v>
      </c>
      <c r="E176" s="8">
        <v>205</v>
      </c>
      <c r="F176" s="8">
        <v>4341</v>
      </c>
      <c r="G176" s="8">
        <v>32</v>
      </c>
      <c r="H176" s="8">
        <v>4309</v>
      </c>
      <c r="I176" s="8">
        <v>977</v>
      </c>
      <c r="J176" s="8">
        <v>1539</v>
      </c>
      <c r="K176" s="8">
        <v>806</v>
      </c>
      <c r="L176" s="8">
        <v>901</v>
      </c>
      <c r="M176" s="8">
        <v>80</v>
      </c>
      <c r="N176" s="8">
        <v>5</v>
      </c>
      <c r="O176" s="19">
        <f t="shared" si="4"/>
        <v>0</v>
      </c>
      <c r="P176" s="19">
        <f t="shared" si="5"/>
        <v>1</v>
      </c>
    </row>
    <row r="177" spans="1:16" ht="27.75" customHeight="1">
      <c r="A177" s="12">
        <v>1399</v>
      </c>
      <c r="B177" s="12">
        <v>2</v>
      </c>
      <c r="C177" s="12" t="s">
        <v>528</v>
      </c>
      <c r="D177" s="33" t="s">
        <v>529</v>
      </c>
      <c r="E177" s="8">
        <v>573</v>
      </c>
      <c r="F177" s="8">
        <v>12691</v>
      </c>
      <c r="G177" s="8">
        <v>252</v>
      </c>
      <c r="H177" s="8">
        <v>12439</v>
      </c>
      <c r="I177" s="8">
        <v>3799</v>
      </c>
      <c r="J177" s="8">
        <v>4969</v>
      </c>
      <c r="K177" s="8">
        <v>1129</v>
      </c>
      <c r="L177" s="8">
        <v>2145</v>
      </c>
      <c r="M177" s="8">
        <v>366</v>
      </c>
      <c r="N177" s="8">
        <v>33</v>
      </c>
      <c r="O177" s="19">
        <f t="shared" si="4"/>
        <v>0</v>
      </c>
      <c r="P177" s="19">
        <f t="shared" si="5"/>
        <v>-2</v>
      </c>
    </row>
    <row r="178" spans="1:16" ht="27.75" customHeight="1">
      <c r="A178" s="12">
        <v>1399</v>
      </c>
      <c r="B178" s="12">
        <v>3</v>
      </c>
      <c r="C178" s="12" t="s">
        <v>530</v>
      </c>
      <c r="D178" s="33" t="s">
        <v>531</v>
      </c>
      <c r="E178" s="8">
        <v>28</v>
      </c>
      <c r="F178" s="8">
        <v>534</v>
      </c>
      <c r="G178" s="8">
        <v>0</v>
      </c>
      <c r="H178" s="8">
        <v>534</v>
      </c>
      <c r="I178" s="8">
        <v>161</v>
      </c>
      <c r="J178" s="8">
        <v>166</v>
      </c>
      <c r="K178" s="8">
        <v>59</v>
      </c>
      <c r="L178" s="8">
        <v>122</v>
      </c>
      <c r="M178" s="8">
        <v>26</v>
      </c>
      <c r="N178" s="8">
        <v>0</v>
      </c>
      <c r="O178" s="19">
        <f t="shared" si="4"/>
        <v>0</v>
      </c>
      <c r="P178" s="19">
        <f t="shared" si="5"/>
        <v>0</v>
      </c>
    </row>
    <row r="179" spans="1:16" ht="27.75" customHeight="1">
      <c r="A179" s="12">
        <v>1399</v>
      </c>
      <c r="B179" s="12">
        <v>4</v>
      </c>
      <c r="C179" s="12" t="s">
        <v>532</v>
      </c>
      <c r="D179" s="33" t="s">
        <v>531</v>
      </c>
      <c r="E179" s="8">
        <v>28</v>
      </c>
      <c r="F179" s="8">
        <v>534</v>
      </c>
      <c r="G179" s="8">
        <v>0</v>
      </c>
      <c r="H179" s="8">
        <v>534</v>
      </c>
      <c r="I179" s="8">
        <v>161</v>
      </c>
      <c r="J179" s="8">
        <v>166</v>
      </c>
      <c r="K179" s="8">
        <v>59</v>
      </c>
      <c r="L179" s="8">
        <v>122</v>
      </c>
      <c r="M179" s="8">
        <v>26</v>
      </c>
      <c r="N179" s="8">
        <v>0</v>
      </c>
      <c r="O179" s="19">
        <f t="shared" si="4"/>
        <v>0</v>
      </c>
      <c r="P179" s="19">
        <f t="shared" si="5"/>
        <v>0</v>
      </c>
    </row>
    <row r="180" spans="1:16" ht="27.75" customHeight="1">
      <c r="A180" s="12">
        <v>1399</v>
      </c>
      <c r="B180" s="12">
        <v>3</v>
      </c>
      <c r="C180" s="12" t="s">
        <v>533</v>
      </c>
      <c r="D180" s="33" t="s">
        <v>534</v>
      </c>
      <c r="E180" s="8">
        <v>41</v>
      </c>
      <c r="F180" s="8">
        <v>708</v>
      </c>
      <c r="G180" s="8">
        <v>9</v>
      </c>
      <c r="H180" s="8">
        <v>699</v>
      </c>
      <c r="I180" s="8">
        <v>204</v>
      </c>
      <c r="J180" s="8">
        <v>261</v>
      </c>
      <c r="K180" s="8">
        <v>100</v>
      </c>
      <c r="L180" s="8">
        <v>118</v>
      </c>
      <c r="M180" s="8">
        <v>16</v>
      </c>
      <c r="N180" s="8">
        <v>0</v>
      </c>
      <c r="O180" s="19">
        <f t="shared" si="4"/>
        <v>0</v>
      </c>
      <c r="P180" s="19">
        <f t="shared" si="5"/>
        <v>0</v>
      </c>
    </row>
    <row r="181" spans="1:16" ht="27.75" customHeight="1">
      <c r="A181" s="12">
        <v>1399</v>
      </c>
      <c r="B181" s="12">
        <v>4</v>
      </c>
      <c r="C181" s="12" t="s">
        <v>535</v>
      </c>
      <c r="D181" s="33" t="s">
        <v>534</v>
      </c>
      <c r="E181" s="8">
        <v>41</v>
      </c>
      <c r="F181" s="8">
        <v>708</v>
      </c>
      <c r="G181" s="8">
        <v>9</v>
      </c>
      <c r="H181" s="8">
        <v>699</v>
      </c>
      <c r="I181" s="8">
        <v>204</v>
      </c>
      <c r="J181" s="8">
        <v>261</v>
      </c>
      <c r="K181" s="8">
        <v>100</v>
      </c>
      <c r="L181" s="8">
        <v>118</v>
      </c>
      <c r="M181" s="8">
        <v>16</v>
      </c>
      <c r="N181" s="8">
        <v>0</v>
      </c>
      <c r="O181" s="19">
        <f t="shared" si="4"/>
        <v>0</v>
      </c>
      <c r="P181" s="19">
        <f t="shared" si="5"/>
        <v>0</v>
      </c>
    </row>
    <row r="182" spans="1:16" ht="27.75" customHeight="1">
      <c r="A182" s="12">
        <v>1399</v>
      </c>
      <c r="B182" s="12">
        <v>3</v>
      </c>
      <c r="C182" s="12" t="s">
        <v>536</v>
      </c>
      <c r="D182" s="33" t="s">
        <v>537</v>
      </c>
      <c r="E182" s="8">
        <v>503</v>
      </c>
      <c r="F182" s="8">
        <v>11449</v>
      </c>
      <c r="G182" s="8">
        <v>243</v>
      </c>
      <c r="H182" s="8">
        <v>11206</v>
      </c>
      <c r="I182" s="8">
        <v>3433</v>
      </c>
      <c r="J182" s="8">
        <v>4542</v>
      </c>
      <c r="K182" s="8">
        <v>970</v>
      </c>
      <c r="L182" s="8">
        <v>1905</v>
      </c>
      <c r="M182" s="8">
        <v>324</v>
      </c>
      <c r="N182" s="8">
        <v>33</v>
      </c>
      <c r="O182" s="19">
        <f t="shared" si="4"/>
        <v>0</v>
      </c>
      <c r="P182" s="19">
        <f t="shared" si="5"/>
        <v>-1</v>
      </c>
    </row>
    <row r="183" spans="1:16" ht="27.75" customHeight="1">
      <c r="A183" s="12">
        <v>1399</v>
      </c>
      <c r="B183" s="12">
        <v>4</v>
      </c>
      <c r="C183" s="12" t="s">
        <v>538</v>
      </c>
      <c r="D183" s="33" t="s">
        <v>537</v>
      </c>
      <c r="E183" s="8">
        <v>503</v>
      </c>
      <c r="F183" s="8">
        <v>11449</v>
      </c>
      <c r="G183" s="8">
        <v>243</v>
      </c>
      <c r="H183" s="8">
        <v>11206</v>
      </c>
      <c r="I183" s="8">
        <v>3433</v>
      </c>
      <c r="J183" s="8">
        <v>4542</v>
      </c>
      <c r="K183" s="8">
        <v>970</v>
      </c>
      <c r="L183" s="8">
        <v>1905</v>
      </c>
      <c r="M183" s="8">
        <v>324</v>
      </c>
      <c r="N183" s="8">
        <v>33</v>
      </c>
      <c r="O183" s="19">
        <f t="shared" si="4"/>
        <v>0</v>
      </c>
      <c r="P183" s="19">
        <f t="shared" si="5"/>
        <v>-1</v>
      </c>
    </row>
    <row r="184" spans="1:16" ht="27.75" customHeight="1">
      <c r="A184" s="12">
        <v>1399</v>
      </c>
      <c r="B184" s="12">
        <v>2</v>
      </c>
      <c r="C184" s="12" t="s">
        <v>539</v>
      </c>
      <c r="D184" s="33" t="s">
        <v>540</v>
      </c>
      <c r="E184" s="8">
        <v>102</v>
      </c>
      <c r="F184" s="8">
        <v>2251</v>
      </c>
      <c r="G184" s="8">
        <v>102</v>
      </c>
      <c r="H184" s="8">
        <v>2148</v>
      </c>
      <c r="I184" s="8">
        <v>701</v>
      </c>
      <c r="J184" s="8">
        <v>683</v>
      </c>
      <c r="K184" s="8">
        <v>238</v>
      </c>
      <c r="L184" s="8">
        <v>426</v>
      </c>
      <c r="M184" s="8">
        <v>90</v>
      </c>
      <c r="N184" s="8">
        <v>8</v>
      </c>
      <c r="O184" s="19">
        <f t="shared" si="4"/>
        <v>1</v>
      </c>
      <c r="P184" s="19">
        <f t="shared" si="5"/>
        <v>2</v>
      </c>
    </row>
    <row r="185" spans="1:16" ht="27.75" customHeight="1">
      <c r="A185" s="12">
        <v>1399</v>
      </c>
      <c r="B185" s="12">
        <v>3</v>
      </c>
      <c r="C185" s="12" t="s">
        <v>541</v>
      </c>
      <c r="D185" s="33" t="s">
        <v>542</v>
      </c>
      <c r="E185" s="8">
        <v>31</v>
      </c>
      <c r="F185" s="8">
        <v>659</v>
      </c>
      <c r="G185" s="8">
        <v>86</v>
      </c>
      <c r="H185" s="8">
        <v>573</v>
      </c>
      <c r="I185" s="8">
        <v>229</v>
      </c>
      <c r="J185" s="8">
        <v>144</v>
      </c>
      <c r="K185" s="8">
        <v>62</v>
      </c>
      <c r="L185" s="8">
        <v>126</v>
      </c>
      <c r="M185" s="8">
        <v>9</v>
      </c>
      <c r="N185" s="8">
        <v>4</v>
      </c>
      <c r="O185" s="19">
        <f t="shared" si="4"/>
        <v>0</v>
      </c>
      <c r="P185" s="19">
        <f t="shared" si="5"/>
        <v>-1</v>
      </c>
    </row>
    <row r="186" spans="1:16" ht="27.75" customHeight="1">
      <c r="A186" s="12">
        <v>1399</v>
      </c>
      <c r="B186" s="12">
        <v>4</v>
      </c>
      <c r="C186" s="12" t="s">
        <v>543</v>
      </c>
      <c r="D186" s="33" t="s">
        <v>544</v>
      </c>
      <c r="E186" s="8">
        <v>27</v>
      </c>
      <c r="F186" s="8">
        <v>528</v>
      </c>
      <c r="G186" s="8">
        <v>28</v>
      </c>
      <c r="H186" s="8">
        <v>500</v>
      </c>
      <c r="I186" s="8">
        <v>186</v>
      </c>
      <c r="J186" s="8">
        <v>128</v>
      </c>
      <c r="K186" s="8">
        <v>52</v>
      </c>
      <c r="L186" s="8">
        <v>121</v>
      </c>
      <c r="M186" s="8">
        <v>9</v>
      </c>
      <c r="N186" s="8">
        <v>4</v>
      </c>
      <c r="O186" s="19">
        <f t="shared" si="4"/>
        <v>0</v>
      </c>
      <c r="P186" s="19">
        <f t="shared" si="5"/>
        <v>0</v>
      </c>
    </row>
    <row r="187" spans="1:16" ht="27.75" customHeight="1">
      <c r="A187" s="12">
        <v>1399</v>
      </c>
      <c r="B187" s="12">
        <v>4</v>
      </c>
      <c r="C187" s="12" t="s">
        <v>545</v>
      </c>
      <c r="D187" s="33" t="s">
        <v>546</v>
      </c>
      <c r="E187" s="8">
        <v>4</v>
      </c>
      <c r="F187" s="8">
        <v>131</v>
      </c>
      <c r="G187" s="8">
        <v>57</v>
      </c>
      <c r="H187" s="8">
        <v>73</v>
      </c>
      <c r="I187" s="8">
        <v>42</v>
      </c>
      <c r="J187" s="8">
        <v>15</v>
      </c>
      <c r="K187" s="8">
        <v>10</v>
      </c>
      <c r="L187" s="8">
        <v>5</v>
      </c>
      <c r="M187" s="8">
        <v>0</v>
      </c>
      <c r="N187" s="8">
        <v>0</v>
      </c>
      <c r="O187" s="19">
        <f t="shared" si="4"/>
        <v>1</v>
      </c>
      <c r="P187" s="19">
        <f t="shared" si="5"/>
        <v>1</v>
      </c>
    </row>
    <row r="188" spans="1:16" ht="27.75" customHeight="1">
      <c r="A188" s="12">
        <v>1399</v>
      </c>
      <c r="B188" s="12">
        <v>3</v>
      </c>
      <c r="C188" s="12" t="s">
        <v>547</v>
      </c>
      <c r="D188" s="33" t="s">
        <v>548</v>
      </c>
      <c r="E188" s="8">
        <v>9</v>
      </c>
      <c r="F188" s="8">
        <v>174</v>
      </c>
      <c r="G188" s="8">
        <v>0</v>
      </c>
      <c r="H188" s="8">
        <v>174</v>
      </c>
      <c r="I188" s="8">
        <v>25</v>
      </c>
      <c r="J188" s="8">
        <v>65</v>
      </c>
      <c r="K188" s="8">
        <v>13</v>
      </c>
      <c r="L188" s="8">
        <v>54</v>
      </c>
      <c r="M188" s="8">
        <v>17</v>
      </c>
      <c r="N188" s="8">
        <v>0</v>
      </c>
      <c r="O188" s="19">
        <f t="shared" si="4"/>
        <v>0</v>
      </c>
      <c r="P188" s="19">
        <f t="shared" si="5"/>
        <v>0</v>
      </c>
    </row>
    <row r="189" spans="1:16" ht="27.75" customHeight="1">
      <c r="A189" s="12">
        <v>1399</v>
      </c>
      <c r="B189" s="12">
        <v>4</v>
      </c>
      <c r="C189" s="12" t="s">
        <v>549</v>
      </c>
      <c r="D189" s="33" t="s">
        <v>548</v>
      </c>
      <c r="E189" s="8">
        <v>9</v>
      </c>
      <c r="F189" s="8">
        <v>174</v>
      </c>
      <c r="G189" s="8">
        <v>0</v>
      </c>
      <c r="H189" s="8">
        <v>174</v>
      </c>
      <c r="I189" s="8">
        <v>25</v>
      </c>
      <c r="J189" s="8">
        <v>65</v>
      </c>
      <c r="K189" s="8">
        <v>13</v>
      </c>
      <c r="L189" s="8">
        <v>54</v>
      </c>
      <c r="M189" s="8">
        <v>17</v>
      </c>
      <c r="N189" s="8">
        <v>0</v>
      </c>
      <c r="O189" s="19">
        <f t="shared" si="4"/>
        <v>0</v>
      </c>
      <c r="P189" s="19">
        <f t="shared" si="5"/>
        <v>0</v>
      </c>
    </row>
    <row r="190" spans="1:16" ht="27.75" customHeight="1">
      <c r="A190" s="12">
        <v>1399</v>
      </c>
      <c r="B190" s="12">
        <v>3</v>
      </c>
      <c r="C190" s="12" t="s">
        <v>550</v>
      </c>
      <c r="D190" s="33" t="s">
        <v>551</v>
      </c>
      <c r="E190" s="8">
        <v>62</v>
      </c>
      <c r="F190" s="8">
        <v>1418</v>
      </c>
      <c r="G190" s="8">
        <v>17</v>
      </c>
      <c r="H190" s="8">
        <v>1401</v>
      </c>
      <c r="I190" s="8">
        <v>448</v>
      </c>
      <c r="J190" s="8">
        <v>475</v>
      </c>
      <c r="K190" s="8">
        <v>164</v>
      </c>
      <c r="L190" s="8">
        <v>246</v>
      </c>
      <c r="M190" s="8">
        <v>64</v>
      </c>
      <c r="N190" s="8">
        <v>4</v>
      </c>
      <c r="O190" s="19">
        <f t="shared" si="4"/>
        <v>0</v>
      </c>
      <c r="P190" s="19">
        <f t="shared" si="5"/>
        <v>0</v>
      </c>
    </row>
    <row r="191" spans="1:16" ht="27.75" customHeight="1">
      <c r="A191" s="12">
        <v>1399</v>
      </c>
      <c r="B191" s="12">
        <v>4</v>
      </c>
      <c r="C191" s="12" t="s">
        <v>552</v>
      </c>
      <c r="D191" s="33" t="s">
        <v>553</v>
      </c>
      <c r="E191" s="8">
        <v>40</v>
      </c>
      <c r="F191" s="8">
        <v>986</v>
      </c>
      <c r="G191" s="8">
        <v>15</v>
      </c>
      <c r="H191" s="8">
        <v>972</v>
      </c>
      <c r="I191" s="8">
        <v>284</v>
      </c>
      <c r="J191" s="8">
        <v>346</v>
      </c>
      <c r="K191" s="8">
        <v>137</v>
      </c>
      <c r="L191" s="8">
        <v>168</v>
      </c>
      <c r="M191" s="8">
        <v>35</v>
      </c>
      <c r="N191" s="8">
        <v>2</v>
      </c>
      <c r="O191" s="19">
        <f t="shared" si="4"/>
        <v>-1</v>
      </c>
      <c r="P191" s="19">
        <f t="shared" si="5"/>
        <v>0</v>
      </c>
    </row>
    <row r="192" spans="1:16" ht="27.75" customHeight="1">
      <c r="A192" s="12">
        <v>1399</v>
      </c>
      <c r="B192" s="12">
        <v>4</v>
      </c>
      <c r="C192" s="12" t="s">
        <v>554</v>
      </c>
      <c r="D192" s="33" t="s">
        <v>555</v>
      </c>
      <c r="E192" s="8">
        <v>8</v>
      </c>
      <c r="F192" s="8">
        <v>145</v>
      </c>
      <c r="G192" s="8">
        <v>2</v>
      </c>
      <c r="H192" s="8">
        <v>143</v>
      </c>
      <c r="I192" s="8">
        <v>46</v>
      </c>
      <c r="J192" s="8">
        <v>59</v>
      </c>
      <c r="K192" s="8">
        <v>6</v>
      </c>
      <c r="L192" s="8">
        <v>23</v>
      </c>
      <c r="M192" s="8">
        <v>8</v>
      </c>
      <c r="N192" s="8">
        <v>1</v>
      </c>
      <c r="O192" s="19">
        <f t="shared" si="4"/>
        <v>0</v>
      </c>
      <c r="P192" s="19">
        <f t="shared" si="5"/>
        <v>0</v>
      </c>
    </row>
    <row r="193" spans="1:16" ht="27.75" customHeight="1">
      <c r="A193" s="12">
        <v>1399</v>
      </c>
      <c r="B193" s="12">
        <v>4</v>
      </c>
      <c r="C193" s="12" t="s">
        <v>556</v>
      </c>
      <c r="D193" s="33" t="s">
        <v>551</v>
      </c>
      <c r="E193" s="8">
        <v>14</v>
      </c>
      <c r="F193" s="8">
        <v>287</v>
      </c>
      <c r="G193" s="8">
        <v>0</v>
      </c>
      <c r="H193" s="8">
        <v>287</v>
      </c>
      <c r="I193" s="8">
        <v>119</v>
      </c>
      <c r="J193" s="8">
        <v>70</v>
      </c>
      <c r="K193" s="8">
        <v>21</v>
      </c>
      <c r="L193" s="8">
        <v>55</v>
      </c>
      <c r="M193" s="8">
        <v>21</v>
      </c>
      <c r="N193" s="8">
        <v>1</v>
      </c>
      <c r="O193" s="19">
        <f t="shared" si="4"/>
        <v>0</v>
      </c>
      <c r="P193" s="19">
        <f t="shared" si="5"/>
        <v>0</v>
      </c>
    </row>
    <row r="194" spans="1:16" ht="27.75" customHeight="1">
      <c r="A194" s="12">
        <v>1399</v>
      </c>
      <c r="B194" s="12">
        <v>2</v>
      </c>
      <c r="C194" s="12" t="s">
        <v>557</v>
      </c>
      <c r="D194" s="33" t="s">
        <v>558</v>
      </c>
      <c r="E194" s="8">
        <v>542</v>
      </c>
      <c r="F194" s="8">
        <v>10479</v>
      </c>
      <c r="G194" s="8">
        <v>141</v>
      </c>
      <c r="H194" s="8">
        <v>10338</v>
      </c>
      <c r="I194" s="8">
        <v>3765</v>
      </c>
      <c r="J194" s="8">
        <v>4296</v>
      </c>
      <c r="K194" s="8">
        <v>812</v>
      </c>
      <c r="L194" s="8">
        <v>1279</v>
      </c>
      <c r="M194" s="8">
        <v>175</v>
      </c>
      <c r="N194" s="8">
        <v>11</v>
      </c>
      <c r="O194" s="19">
        <f t="shared" si="4"/>
        <v>0</v>
      </c>
      <c r="P194" s="19">
        <f t="shared" si="5"/>
        <v>0</v>
      </c>
    </row>
    <row r="195" spans="1:16" ht="27.75" customHeight="1">
      <c r="A195" s="12">
        <v>1399</v>
      </c>
      <c r="B195" s="12">
        <v>3</v>
      </c>
      <c r="C195" s="12" t="s">
        <v>559</v>
      </c>
      <c r="D195" s="33" t="s">
        <v>558</v>
      </c>
      <c r="E195" s="8">
        <v>542</v>
      </c>
      <c r="F195" s="8">
        <v>10479</v>
      </c>
      <c r="G195" s="8">
        <v>141</v>
      </c>
      <c r="H195" s="8">
        <v>10338</v>
      </c>
      <c r="I195" s="8">
        <v>3765</v>
      </c>
      <c r="J195" s="8">
        <v>4296</v>
      </c>
      <c r="K195" s="8">
        <v>812</v>
      </c>
      <c r="L195" s="8">
        <v>1279</v>
      </c>
      <c r="M195" s="8">
        <v>175</v>
      </c>
      <c r="N195" s="8">
        <v>11</v>
      </c>
      <c r="O195" s="19">
        <f t="shared" si="4"/>
        <v>0</v>
      </c>
      <c r="P195" s="19">
        <f t="shared" si="5"/>
        <v>0</v>
      </c>
    </row>
    <row r="196" spans="1:16" ht="27.75" customHeight="1">
      <c r="A196" s="12">
        <v>1399</v>
      </c>
      <c r="B196" s="12">
        <v>4</v>
      </c>
      <c r="C196" s="12" t="s">
        <v>560</v>
      </c>
      <c r="D196" s="33" t="s">
        <v>558</v>
      </c>
      <c r="E196" s="8">
        <v>542</v>
      </c>
      <c r="F196" s="8">
        <v>10479</v>
      </c>
      <c r="G196" s="8">
        <v>141</v>
      </c>
      <c r="H196" s="8">
        <v>10338</v>
      </c>
      <c r="I196" s="8">
        <v>3765</v>
      </c>
      <c r="J196" s="8">
        <v>4296</v>
      </c>
      <c r="K196" s="8">
        <v>812</v>
      </c>
      <c r="L196" s="8">
        <v>1279</v>
      </c>
      <c r="M196" s="8">
        <v>175</v>
      </c>
      <c r="N196" s="8">
        <v>11</v>
      </c>
      <c r="O196" s="19">
        <f t="shared" si="4"/>
        <v>0</v>
      </c>
      <c r="P196" s="19">
        <f t="shared" si="5"/>
        <v>0</v>
      </c>
    </row>
    <row r="197" spans="1:16" ht="27.75" customHeight="1">
      <c r="A197" s="12">
        <v>1399</v>
      </c>
      <c r="B197" s="12">
        <v>2</v>
      </c>
      <c r="C197" s="12" t="s">
        <v>561</v>
      </c>
      <c r="D197" s="33" t="s">
        <v>562</v>
      </c>
      <c r="E197" s="8">
        <v>514</v>
      </c>
      <c r="F197" s="8">
        <v>11503</v>
      </c>
      <c r="G197" s="8">
        <v>79</v>
      </c>
      <c r="H197" s="8">
        <v>11424</v>
      </c>
      <c r="I197" s="8">
        <v>2418</v>
      </c>
      <c r="J197" s="8">
        <v>4598</v>
      </c>
      <c r="K197" s="8">
        <v>1109</v>
      </c>
      <c r="L197" s="8">
        <v>2753</v>
      </c>
      <c r="M197" s="8">
        <v>478</v>
      </c>
      <c r="N197" s="8">
        <v>68</v>
      </c>
      <c r="O197" s="19">
        <f t="shared" ref="O197:O225" si="6">F197-G197-H197</f>
        <v>0</v>
      </c>
      <c r="P197" s="19">
        <f t="shared" ref="P197:P225" si="7">H197-N197-M197-L197-K197-J197-I197</f>
        <v>0</v>
      </c>
    </row>
    <row r="198" spans="1:16" ht="27.75" customHeight="1">
      <c r="A198" s="12">
        <v>1399</v>
      </c>
      <c r="B198" s="12">
        <v>3</v>
      </c>
      <c r="C198" s="12" t="s">
        <v>563</v>
      </c>
      <c r="D198" s="33" t="s">
        <v>564</v>
      </c>
      <c r="E198" s="8">
        <v>11</v>
      </c>
      <c r="F198" s="8">
        <v>292</v>
      </c>
      <c r="G198" s="8">
        <v>0</v>
      </c>
      <c r="H198" s="8">
        <v>292</v>
      </c>
      <c r="I198" s="8">
        <v>109</v>
      </c>
      <c r="J198" s="8">
        <v>131</v>
      </c>
      <c r="K198" s="8">
        <v>26</v>
      </c>
      <c r="L198" s="8">
        <v>18</v>
      </c>
      <c r="M198" s="8">
        <v>7</v>
      </c>
      <c r="N198" s="8">
        <v>1</v>
      </c>
      <c r="O198" s="19">
        <f t="shared" si="6"/>
        <v>0</v>
      </c>
      <c r="P198" s="19">
        <f t="shared" si="7"/>
        <v>0</v>
      </c>
    </row>
    <row r="199" spans="1:16" ht="27.75" customHeight="1">
      <c r="A199" s="12">
        <v>1399</v>
      </c>
      <c r="B199" s="12">
        <v>4</v>
      </c>
      <c r="C199" s="12" t="s">
        <v>565</v>
      </c>
      <c r="D199" s="33" t="s">
        <v>566</v>
      </c>
      <c r="E199" s="8">
        <v>10</v>
      </c>
      <c r="F199" s="8">
        <v>267</v>
      </c>
      <c r="G199" s="8">
        <v>0</v>
      </c>
      <c r="H199" s="8">
        <v>267</v>
      </c>
      <c r="I199" s="8">
        <v>105</v>
      </c>
      <c r="J199" s="8">
        <v>114</v>
      </c>
      <c r="K199" s="8">
        <v>26</v>
      </c>
      <c r="L199" s="8">
        <v>14</v>
      </c>
      <c r="M199" s="8">
        <v>7</v>
      </c>
      <c r="N199" s="8">
        <v>1</v>
      </c>
      <c r="O199" s="19">
        <f t="shared" si="6"/>
        <v>0</v>
      </c>
      <c r="P199" s="19">
        <f t="shared" si="7"/>
        <v>0</v>
      </c>
    </row>
    <row r="200" spans="1:16" ht="27.75" customHeight="1">
      <c r="A200" s="12">
        <v>1399</v>
      </c>
      <c r="B200" s="12">
        <v>3</v>
      </c>
      <c r="C200" s="12" t="s">
        <v>567</v>
      </c>
      <c r="D200" s="33" t="s">
        <v>568</v>
      </c>
      <c r="E200" s="8">
        <v>5</v>
      </c>
      <c r="F200" s="8">
        <v>148</v>
      </c>
      <c r="G200" s="8">
        <v>0</v>
      </c>
      <c r="H200" s="8">
        <v>148</v>
      </c>
      <c r="I200" s="8">
        <v>39</v>
      </c>
      <c r="J200" s="8">
        <v>75</v>
      </c>
      <c r="K200" s="8">
        <v>10</v>
      </c>
      <c r="L200" s="8">
        <v>21</v>
      </c>
      <c r="M200" s="8">
        <v>2</v>
      </c>
      <c r="N200" s="8">
        <v>1</v>
      </c>
      <c r="O200" s="19">
        <f t="shared" si="6"/>
        <v>0</v>
      </c>
      <c r="P200" s="19">
        <f t="shared" si="7"/>
        <v>0</v>
      </c>
    </row>
    <row r="201" spans="1:16" ht="27.75" customHeight="1">
      <c r="A201" s="12">
        <v>1399</v>
      </c>
      <c r="B201" s="12">
        <v>4</v>
      </c>
      <c r="C201" s="12" t="s">
        <v>569</v>
      </c>
      <c r="D201" s="33" t="s">
        <v>568</v>
      </c>
      <c r="E201" s="8">
        <v>5</v>
      </c>
      <c r="F201" s="8">
        <v>148</v>
      </c>
      <c r="G201" s="8">
        <v>0</v>
      </c>
      <c r="H201" s="8">
        <v>148</v>
      </c>
      <c r="I201" s="8">
        <v>39</v>
      </c>
      <c r="J201" s="8">
        <v>75</v>
      </c>
      <c r="K201" s="8">
        <v>10</v>
      </c>
      <c r="L201" s="8">
        <v>21</v>
      </c>
      <c r="M201" s="8">
        <v>2</v>
      </c>
      <c r="N201" s="8">
        <v>1</v>
      </c>
      <c r="O201" s="19">
        <f t="shared" si="6"/>
        <v>0</v>
      </c>
      <c r="P201" s="19">
        <f t="shared" si="7"/>
        <v>0</v>
      </c>
    </row>
    <row r="202" spans="1:16" ht="27.75" customHeight="1">
      <c r="A202" s="12">
        <v>1399</v>
      </c>
      <c r="B202" s="12">
        <v>3</v>
      </c>
      <c r="C202" s="12" t="s">
        <v>570</v>
      </c>
      <c r="D202" s="33" t="s">
        <v>571</v>
      </c>
      <c r="E202" s="8">
        <v>15</v>
      </c>
      <c r="F202" s="8">
        <v>302</v>
      </c>
      <c r="G202" s="8">
        <v>10</v>
      </c>
      <c r="H202" s="8">
        <v>292</v>
      </c>
      <c r="I202" s="8">
        <v>138</v>
      </c>
      <c r="J202" s="8">
        <v>109</v>
      </c>
      <c r="K202" s="8">
        <v>15</v>
      </c>
      <c r="L202" s="8">
        <v>25</v>
      </c>
      <c r="M202" s="8">
        <v>4</v>
      </c>
      <c r="N202" s="8">
        <v>0</v>
      </c>
      <c r="O202" s="19">
        <f t="shared" si="6"/>
        <v>0</v>
      </c>
      <c r="P202" s="19">
        <f t="shared" si="7"/>
        <v>1</v>
      </c>
    </row>
    <row r="203" spans="1:16" ht="27.75" customHeight="1">
      <c r="A203" s="12">
        <v>1399</v>
      </c>
      <c r="B203" s="12">
        <v>4</v>
      </c>
      <c r="C203" s="12" t="s">
        <v>572</v>
      </c>
      <c r="D203" s="33" t="s">
        <v>571</v>
      </c>
      <c r="E203" s="8">
        <v>15</v>
      </c>
      <c r="F203" s="8">
        <v>302</v>
      </c>
      <c r="G203" s="8">
        <v>10</v>
      </c>
      <c r="H203" s="8">
        <v>292</v>
      </c>
      <c r="I203" s="8">
        <v>138</v>
      </c>
      <c r="J203" s="8">
        <v>109</v>
      </c>
      <c r="K203" s="8">
        <v>15</v>
      </c>
      <c r="L203" s="8">
        <v>25</v>
      </c>
      <c r="M203" s="8">
        <v>4</v>
      </c>
      <c r="N203" s="8">
        <v>0</v>
      </c>
      <c r="O203" s="19">
        <f t="shared" si="6"/>
        <v>0</v>
      </c>
      <c r="P203" s="19">
        <f t="shared" si="7"/>
        <v>1</v>
      </c>
    </row>
    <row r="204" spans="1:16" ht="27.75" customHeight="1">
      <c r="A204" s="12">
        <v>1399</v>
      </c>
      <c r="B204" s="12">
        <v>3</v>
      </c>
      <c r="C204" s="12" t="s">
        <v>573</v>
      </c>
      <c r="D204" s="33" t="s">
        <v>574</v>
      </c>
      <c r="E204" s="8">
        <v>14</v>
      </c>
      <c r="F204" s="8">
        <v>220</v>
      </c>
      <c r="G204" s="8">
        <v>8</v>
      </c>
      <c r="H204" s="8">
        <v>212</v>
      </c>
      <c r="I204" s="8">
        <v>85</v>
      </c>
      <c r="J204" s="8">
        <v>89</v>
      </c>
      <c r="K204" s="8">
        <v>13</v>
      </c>
      <c r="L204" s="8">
        <v>22</v>
      </c>
      <c r="M204" s="8">
        <v>2</v>
      </c>
      <c r="N204" s="8">
        <v>1</v>
      </c>
      <c r="O204" s="19">
        <f t="shared" si="6"/>
        <v>0</v>
      </c>
      <c r="P204" s="19">
        <f t="shared" si="7"/>
        <v>0</v>
      </c>
    </row>
    <row r="205" spans="1:16" ht="27.75" customHeight="1">
      <c r="A205" s="12">
        <v>1399</v>
      </c>
      <c r="B205" s="12">
        <v>4</v>
      </c>
      <c r="C205" s="12" t="s">
        <v>575</v>
      </c>
      <c r="D205" s="33" t="s">
        <v>574</v>
      </c>
      <c r="E205" s="8">
        <v>14</v>
      </c>
      <c r="F205" s="8">
        <v>220</v>
      </c>
      <c r="G205" s="8">
        <v>8</v>
      </c>
      <c r="H205" s="8">
        <v>212</v>
      </c>
      <c r="I205" s="8">
        <v>85</v>
      </c>
      <c r="J205" s="8">
        <v>89</v>
      </c>
      <c r="K205" s="8">
        <v>13</v>
      </c>
      <c r="L205" s="8">
        <v>22</v>
      </c>
      <c r="M205" s="8">
        <v>2</v>
      </c>
      <c r="N205" s="8">
        <v>1</v>
      </c>
      <c r="O205" s="19">
        <f t="shared" si="6"/>
        <v>0</v>
      </c>
      <c r="P205" s="19">
        <f t="shared" si="7"/>
        <v>0</v>
      </c>
    </row>
    <row r="206" spans="1:16" ht="27.75" customHeight="1">
      <c r="A206" s="12">
        <v>1399</v>
      </c>
      <c r="B206" s="12">
        <v>3</v>
      </c>
      <c r="C206" s="12" t="s">
        <v>576</v>
      </c>
      <c r="D206" s="33" t="s">
        <v>577</v>
      </c>
      <c r="E206" s="8">
        <v>411</v>
      </c>
      <c r="F206" s="8">
        <v>9385</v>
      </c>
      <c r="G206" s="8">
        <v>45</v>
      </c>
      <c r="H206" s="8">
        <v>9340</v>
      </c>
      <c r="I206" s="8">
        <v>1740</v>
      </c>
      <c r="J206" s="8">
        <v>3686</v>
      </c>
      <c r="K206" s="8">
        <v>971</v>
      </c>
      <c r="L206" s="8">
        <v>2455</v>
      </c>
      <c r="M206" s="8">
        <v>428</v>
      </c>
      <c r="N206" s="8">
        <v>60</v>
      </c>
      <c r="O206" s="19">
        <f t="shared" si="6"/>
        <v>0</v>
      </c>
      <c r="P206" s="19">
        <f t="shared" si="7"/>
        <v>0</v>
      </c>
    </row>
    <row r="207" spans="1:16" ht="27.75" customHeight="1">
      <c r="A207" s="12">
        <v>1399</v>
      </c>
      <c r="B207" s="12">
        <v>4</v>
      </c>
      <c r="C207" s="12" t="s">
        <v>578</v>
      </c>
      <c r="D207" s="33" t="s">
        <v>577</v>
      </c>
      <c r="E207" s="8">
        <v>411</v>
      </c>
      <c r="F207" s="8">
        <v>9385</v>
      </c>
      <c r="G207" s="8">
        <v>45</v>
      </c>
      <c r="H207" s="8">
        <v>9340</v>
      </c>
      <c r="I207" s="8">
        <v>1740</v>
      </c>
      <c r="J207" s="8">
        <v>3686</v>
      </c>
      <c r="K207" s="8">
        <v>971</v>
      </c>
      <c r="L207" s="8">
        <v>2455</v>
      </c>
      <c r="M207" s="8">
        <v>428</v>
      </c>
      <c r="N207" s="8">
        <v>60</v>
      </c>
      <c r="O207" s="19">
        <f t="shared" si="6"/>
        <v>0</v>
      </c>
      <c r="P207" s="19">
        <f t="shared" si="7"/>
        <v>0</v>
      </c>
    </row>
    <row r="208" spans="1:16" ht="27.75" customHeight="1">
      <c r="A208" s="12">
        <v>1399</v>
      </c>
      <c r="B208" s="12">
        <v>3</v>
      </c>
      <c r="C208" s="12" t="s">
        <v>579</v>
      </c>
      <c r="D208" s="33" t="s">
        <v>562</v>
      </c>
      <c r="E208" s="8">
        <v>57</v>
      </c>
      <c r="F208" s="8">
        <v>1156</v>
      </c>
      <c r="G208" s="8">
        <v>16</v>
      </c>
      <c r="H208" s="8">
        <v>1140</v>
      </c>
      <c r="I208" s="8">
        <v>307</v>
      </c>
      <c r="J208" s="8">
        <v>509</v>
      </c>
      <c r="K208" s="8">
        <v>73</v>
      </c>
      <c r="L208" s="8">
        <v>212</v>
      </c>
      <c r="M208" s="8">
        <v>34</v>
      </c>
      <c r="N208" s="8">
        <v>5</v>
      </c>
      <c r="O208" s="19">
        <f t="shared" si="6"/>
        <v>0</v>
      </c>
      <c r="P208" s="19">
        <f t="shared" si="7"/>
        <v>0</v>
      </c>
    </row>
    <row r="209" spans="1:16" ht="27.75" customHeight="1">
      <c r="A209" s="12">
        <v>1399</v>
      </c>
      <c r="B209" s="12">
        <v>4</v>
      </c>
      <c r="C209" s="12" t="s">
        <v>580</v>
      </c>
      <c r="D209" s="33" t="s">
        <v>562</v>
      </c>
      <c r="E209" s="8">
        <v>57</v>
      </c>
      <c r="F209" s="8">
        <v>1156</v>
      </c>
      <c r="G209" s="8">
        <v>16</v>
      </c>
      <c r="H209" s="8">
        <v>1140</v>
      </c>
      <c r="I209" s="8">
        <v>307</v>
      </c>
      <c r="J209" s="8">
        <v>509</v>
      </c>
      <c r="K209" s="8">
        <v>73</v>
      </c>
      <c r="L209" s="8">
        <v>212</v>
      </c>
      <c r="M209" s="8">
        <v>34</v>
      </c>
      <c r="N209" s="8">
        <v>5</v>
      </c>
      <c r="O209" s="19">
        <f t="shared" si="6"/>
        <v>0</v>
      </c>
      <c r="P209" s="19">
        <f t="shared" si="7"/>
        <v>0</v>
      </c>
    </row>
    <row r="210" spans="1:16" ht="27.75" customHeight="1">
      <c r="A210" s="12">
        <v>1399</v>
      </c>
      <c r="B210" s="12">
        <v>2</v>
      </c>
      <c r="C210" s="12" t="s">
        <v>581</v>
      </c>
      <c r="D210" s="33" t="s">
        <v>582</v>
      </c>
      <c r="E210" s="8">
        <v>41</v>
      </c>
      <c r="F210" s="8">
        <v>739</v>
      </c>
      <c r="G210" s="8">
        <v>1</v>
      </c>
      <c r="H210" s="8">
        <v>738</v>
      </c>
      <c r="I210" s="8">
        <v>251</v>
      </c>
      <c r="J210" s="8">
        <v>244</v>
      </c>
      <c r="K210" s="8">
        <v>80</v>
      </c>
      <c r="L210" s="8">
        <v>145</v>
      </c>
      <c r="M210" s="8">
        <v>16</v>
      </c>
      <c r="N210" s="8">
        <v>2</v>
      </c>
      <c r="O210" s="19">
        <f t="shared" si="6"/>
        <v>0</v>
      </c>
      <c r="P210" s="19">
        <f t="shared" si="7"/>
        <v>0</v>
      </c>
    </row>
    <row r="211" spans="1:16" ht="27.75" customHeight="1">
      <c r="A211" s="12">
        <v>1399</v>
      </c>
      <c r="B211" s="12">
        <v>3</v>
      </c>
      <c r="C211" s="12" t="s">
        <v>583</v>
      </c>
      <c r="D211" s="33" t="s">
        <v>584</v>
      </c>
      <c r="E211" s="8">
        <v>39</v>
      </c>
      <c r="F211" s="8">
        <v>695</v>
      </c>
      <c r="G211" s="8">
        <v>1</v>
      </c>
      <c r="H211" s="8">
        <v>694</v>
      </c>
      <c r="I211" s="8">
        <v>237</v>
      </c>
      <c r="J211" s="8">
        <v>232</v>
      </c>
      <c r="K211" s="8">
        <v>73</v>
      </c>
      <c r="L211" s="8">
        <v>135</v>
      </c>
      <c r="M211" s="8">
        <v>15</v>
      </c>
      <c r="N211" s="8">
        <v>2</v>
      </c>
      <c r="O211" s="19">
        <f t="shared" si="6"/>
        <v>0</v>
      </c>
      <c r="P211" s="19">
        <f t="shared" si="7"/>
        <v>0</v>
      </c>
    </row>
    <row r="212" spans="1:16" ht="27.75" customHeight="1">
      <c r="A212" s="12">
        <v>1399</v>
      </c>
      <c r="B212" s="12">
        <v>4</v>
      </c>
      <c r="C212" s="12" t="s">
        <v>585</v>
      </c>
      <c r="D212" s="33" t="s">
        <v>586</v>
      </c>
      <c r="E212" s="8">
        <v>4</v>
      </c>
      <c r="F212" s="8">
        <v>66</v>
      </c>
      <c r="G212" s="8">
        <v>0</v>
      </c>
      <c r="H212" s="8">
        <v>66</v>
      </c>
      <c r="I212" s="8">
        <v>42</v>
      </c>
      <c r="J212" s="8">
        <v>17</v>
      </c>
      <c r="K212" s="8">
        <v>4</v>
      </c>
      <c r="L212" s="8">
        <v>2</v>
      </c>
      <c r="M212" s="8">
        <v>0</v>
      </c>
      <c r="N212" s="8">
        <v>0</v>
      </c>
      <c r="O212" s="19">
        <f t="shared" si="6"/>
        <v>0</v>
      </c>
      <c r="P212" s="19">
        <f t="shared" si="7"/>
        <v>1</v>
      </c>
    </row>
    <row r="213" spans="1:16" ht="27.75" customHeight="1">
      <c r="A213" s="12">
        <v>1399</v>
      </c>
      <c r="B213" s="12">
        <v>4</v>
      </c>
      <c r="C213" s="12" t="s">
        <v>587</v>
      </c>
      <c r="D213" s="33" t="s">
        <v>588</v>
      </c>
      <c r="E213" s="8">
        <v>20</v>
      </c>
      <c r="F213" s="8">
        <v>328</v>
      </c>
      <c r="G213" s="8">
        <v>0</v>
      </c>
      <c r="H213" s="8">
        <v>328</v>
      </c>
      <c r="I213" s="8">
        <v>102</v>
      </c>
      <c r="J213" s="8">
        <v>113</v>
      </c>
      <c r="K213" s="8">
        <v>41</v>
      </c>
      <c r="L213" s="8">
        <v>63</v>
      </c>
      <c r="M213" s="8">
        <v>7</v>
      </c>
      <c r="N213" s="8">
        <v>1</v>
      </c>
      <c r="O213" s="19">
        <f t="shared" si="6"/>
        <v>0</v>
      </c>
      <c r="P213" s="19">
        <f t="shared" si="7"/>
        <v>1</v>
      </c>
    </row>
    <row r="214" spans="1:16" ht="27.75" customHeight="1">
      <c r="A214" s="12">
        <v>1399</v>
      </c>
      <c r="B214" s="12">
        <v>4</v>
      </c>
      <c r="C214" s="12" t="s">
        <v>589</v>
      </c>
      <c r="D214" s="33" t="s">
        <v>590</v>
      </c>
      <c r="E214" s="8">
        <v>5</v>
      </c>
      <c r="F214" s="8">
        <v>81</v>
      </c>
      <c r="G214" s="8">
        <v>0</v>
      </c>
      <c r="H214" s="8">
        <v>81</v>
      </c>
      <c r="I214" s="8">
        <v>24</v>
      </c>
      <c r="J214" s="8">
        <v>33</v>
      </c>
      <c r="K214" s="8">
        <v>8</v>
      </c>
      <c r="L214" s="8">
        <v>16</v>
      </c>
      <c r="M214" s="8">
        <v>0</v>
      </c>
      <c r="N214" s="8">
        <v>0</v>
      </c>
      <c r="O214" s="19">
        <f t="shared" si="6"/>
        <v>0</v>
      </c>
      <c r="P214" s="19">
        <f t="shared" si="7"/>
        <v>0</v>
      </c>
    </row>
    <row r="215" spans="1:16" ht="27.75" customHeight="1">
      <c r="A215" s="12">
        <v>1399</v>
      </c>
      <c r="B215" s="12">
        <v>4</v>
      </c>
      <c r="C215" s="12" t="s">
        <v>591</v>
      </c>
      <c r="D215" s="33" t="s">
        <v>592</v>
      </c>
      <c r="E215" s="8">
        <v>10</v>
      </c>
      <c r="F215" s="8">
        <v>221</v>
      </c>
      <c r="G215" s="8">
        <v>1</v>
      </c>
      <c r="H215" s="8">
        <v>220</v>
      </c>
      <c r="I215" s="8">
        <v>69</v>
      </c>
      <c r="J215" s="8">
        <v>68</v>
      </c>
      <c r="K215" s="8">
        <v>20</v>
      </c>
      <c r="L215" s="8">
        <v>54</v>
      </c>
      <c r="M215" s="8">
        <v>8</v>
      </c>
      <c r="N215" s="8">
        <v>1</v>
      </c>
      <c r="O215" s="19">
        <f t="shared" si="6"/>
        <v>0</v>
      </c>
      <c r="P215" s="19">
        <f t="shared" si="7"/>
        <v>0</v>
      </c>
    </row>
    <row r="216" spans="1:16" ht="27.75" customHeight="1">
      <c r="A216" s="12">
        <v>0</v>
      </c>
      <c r="B216" s="12">
        <v>0</v>
      </c>
      <c r="C216" s="12">
        <v>0</v>
      </c>
      <c r="D216" s="33">
        <v>0</v>
      </c>
      <c r="E216" s="8">
        <v>0</v>
      </c>
      <c r="F216" s="8">
        <v>0</v>
      </c>
      <c r="G216" s="8">
        <v>0</v>
      </c>
      <c r="H216" s="8">
        <v>0</v>
      </c>
      <c r="I216" s="8">
        <v>0</v>
      </c>
      <c r="J216" s="8">
        <v>0</v>
      </c>
      <c r="K216" s="8">
        <v>0</v>
      </c>
      <c r="L216" s="8">
        <v>0</v>
      </c>
      <c r="M216" s="8">
        <v>0</v>
      </c>
      <c r="N216" s="8">
        <v>0</v>
      </c>
      <c r="O216" s="19">
        <f t="shared" si="6"/>
        <v>0</v>
      </c>
      <c r="P216" s="19">
        <f t="shared" si="7"/>
        <v>0</v>
      </c>
    </row>
    <row r="217" spans="1:16" ht="27.75" customHeight="1">
      <c r="A217" s="12">
        <v>0</v>
      </c>
      <c r="B217" s="12">
        <v>0</v>
      </c>
      <c r="C217" s="12">
        <v>0</v>
      </c>
      <c r="D217" s="33">
        <v>0</v>
      </c>
      <c r="E217" s="8">
        <v>0</v>
      </c>
      <c r="F217" s="8">
        <v>0</v>
      </c>
      <c r="G217" s="8">
        <v>0</v>
      </c>
      <c r="H217" s="8">
        <v>0</v>
      </c>
      <c r="I217" s="8">
        <v>0</v>
      </c>
      <c r="J217" s="8">
        <v>0</v>
      </c>
      <c r="K217" s="8">
        <v>0</v>
      </c>
      <c r="L217" s="8">
        <v>0</v>
      </c>
      <c r="M217" s="8">
        <v>0</v>
      </c>
      <c r="N217" s="8">
        <v>0</v>
      </c>
      <c r="O217" s="19">
        <f t="shared" si="6"/>
        <v>0</v>
      </c>
      <c r="P217" s="19">
        <f t="shared" si="7"/>
        <v>0</v>
      </c>
    </row>
    <row r="218" spans="1:16" ht="27.75" customHeight="1">
      <c r="A218" s="12">
        <v>0</v>
      </c>
      <c r="B218" s="12">
        <v>0</v>
      </c>
      <c r="C218" s="12">
        <v>0</v>
      </c>
      <c r="D218" s="33">
        <v>0</v>
      </c>
      <c r="E218" s="8">
        <v>0</v>
      </c>
      <c r="F218" s="8">
        <v>0</v>
      </c>
      <c r="G218" s="8">
        <v>0</v>
      </c>
      <c r="H218" s="8">
        <v>0</v>
      </c>
      <c r="I218" s="8">
        <v>0</v>
      </c>
      <c r="J218" s="8">
        <v>0</v>
      </c>
      <c r="K218" s="8">
        <v>0</v>
      </c>
      <c r="L218" s="8">
        <v>0</v>
      </c>
      <c r="M218" s="8">
        <v>0</v>
      </c>
      <c r="N218" s="8">
        <v>0</v>
      </c>
      <c r="O218" s="19">
        <f t="shared" si="6"/>
        <v>0</v>
      </c>
      <c r="P218" s="19">
        <f t="shared" si="7"/>
        <v>0</v>
      </c>
    </row>
    <row r="219" spans="1:16" ht="27.75" customHeight="1">
      <c r="A219" s="12">
        <v>0</v>
      </c>
      <c r="B219" s="12">
        <v>0</v>
      </c>
      <c r="C219" s="12">
        <v>0</v>
      </c>
      <c r="D219" s="33">
        <v>0</v>
      </c>
      <c r="E219" s="8">
        <v>0</v>
      </c>
      <c r="F219" s="8">
        <v>0</v>
      </c>
      <c r="G219" s="8">
        <v>0</v>
      </c>
      <c r="H219" s="8">
        <v>0</v>
      </c>
      <c r="I219" s="8">
        <v>0</v>
      </c>
      <c r="J219" s="8">
        <v>0</v>
      </c>
      <c r="K219" s="8">
        <v>0</v>
      </c>
      <c r="L219" s="8">
        <v>0</v>
      </c>
      <c r="M219" s="8">
        <v>0</v>
      </c>
      <c r="N219" s="8">
        <v>0</v>
      </c>
      <c r="O219" s="19">
        <f t="shared" si="6"/>
        <v>0</v>
      </c>
      <c r="P219" s="19">
        <f t="shared" si="7"/>
        <v>0</v>
      </c>
    </row>
    <row r="220" spans="1:16" ht="27.75" customHeight="1">
      <c r="A220" s="12">
        <v>0</v>
      </c>
      <c r="B220" s="12">
        <v>0</v>
      </c>
      <c r="C220" s="12">
        <v>0</v>
      </c>
      <c r="D220" s="33">
        <v>0</v>
      </c>
      <c r="E220" s="8">
        <v>0</v>
      </c>
      <c r="F220" s="8">
        <v>0</v>
      </c>
      <c r="G220" s="8">
        <v>0</v>
      </c>
      <c r="H220" s="8">
        <v>0</v>
      </c>
      <c r="I220" s="8">
        <v>0</v>
      </c>
      <c r="J220" s="8">
        <v>0</v>
      </c>
      <c r="K220" s="8">
        <v>0</v>
      </c>
      <c r="L220" s="8">
        <v>0</v>
      </c>
      <c r="M220" s="8">
        <v>0</v>
      </c>
      <c r="N220" s="8">
        <v>0</v>
      </c>
      <c r="O220" s="19">
        <f t="shared" si="6"/>
        <v>0</v>
      </c>
      <c r="P220" s="19">
        <f t="shared" si="7"/>
        <v>0</v>
      </c>
    </row>
    <row r="221" spans="1:16" ht="27.75" customHeight="1">
      <c r="A221" s="12">
        <v>0</v>
      </c>
      <c r="B221" s="12">
        <v>0</v>
      </c>
      <c r="C221" s="12">
        <v>0</v>
      </c>
      <c r="D221" s="33">
        <v>0</v>
      </c>
      <c r="E221" s="8">
        <v>0</v>
      </c>
      <c r="F221" s="8">
        <v>0</v>
      </c>
      <c r="G221" s="8">
        <v>0</v>
      </c>
      <c r="H221" s="8">
        <v>0</v>
      </c>
      <c r="I221" s="8">
        <v>0</v>
      </c>
      <c r="J221" s="8">
        <v>0</v>
      </c>
      <c r="K221" s="8">
        <v>0</v>
      </c>
      <c r="L221" s="8">
        <v>0</v>
      </c>
      <c r="M221" s="8">
        <v>0</v>
      </c>
      <c r="N221" s="8">
        <v>0</v>
      </c>
      <c r="O221" s="19">
        <f t="shared" si="6"/>
        <v>0</v>
      </c>
      <c r="P221" s="19">
        <f t="shared" si="7"/>
        <v>0</v>
      </c>
    </row>
    <row r="222" spans="1:16" ht="27.75" customHeight="1">
      <c r="A222" s="12">
        <v>0</v>
      </c>
      <c r="B222" s="12">
        <v>0</v>
      </c>
      <c r="C222" s="12">
        <v>0</v>
      </c>
      <c r="D222" s="33">
        <v>0</v>
      </c>
      <c r="E222" s="8">
        <v>0</v>
      </c>
      <c r="F222" s="8">
        <v>0</v>
      </c>
      <c r="G222" s="8">
        <v>0</v>
      </c>
      <c r="H222" s="8">
        <v>0</v>
      </c>
      <c r="I222" s="8">
        <v>0</v>
      </c>
      <c r="J222" s="8">
        <v>0</v>
      </c>
      <c r="K222" s="8">
        <v>0</v>
      </c>
      <c r="L222" s="8">
        <v>0</v>
      </c>
      <c r="M222" s="8">
        <v>0</v>
      </c>
      <c r="N222" s="8">
        <v>0</v>
      </c>
      <c r="O222" s="19">
        <f t="shared" si="6"/>
        <v>0</v>
      </c>
      <c r="P222" s="19">
        <f t="shared" si="7"/>
        <v>0</v>
      </c>
    </row>
    <row r="223" spans="1:16" ht="27.75" customHeight="1">
      <c r="A223" s="12">
        <v>0</v>
      </c>
      <c r="B223" s="12">
        <v>0</v>
      </c>
      <c r="C223" s="12">
        <v>0</v>
      </c>
      <c r="D223" s="33">
        <v>0</v>
      </c>
      <c r="E223" s="8">
        <v>0</v>
      </c>
      <c r="F223" s="8">
        <v>0</v>
      </c>
      <c r="G223" s="8">
        <v>0</v>
      </c>
      <c r="H223" s="8">
        <v>0</v>
      </c>
      <c r="I223" s="8">
        <v>0</v>
      </c>
      <c r="J223" s="8">
        <v>0</v>
      </c>
      <c r="K223" s="8">
        <v>0</v>
      </c>
      <c r="L223" s="8">
        <v>0</v>
      </c>
      <c r="M223" s="8">
        <v>0</v>
      </c>
      <c r="N223" s="8">
        <v>0</v>
      </c>
      <c r="O223" s="19">
        <f t="shared" si="6"/>
        <v>0</v>
      </c>
      <c r="P223" s="19">
        <f t="shared" si="7"/>
        <v>0</v>
      </c>
    </row>
    <row r="224" spans="1:16" ht="27.75" customHeight="1">
      <c r="A224" s="12">
        <v>0</v>
      </c>
      <c r="B224" s="12">
        <v>0</v>
      </c>
      <c r="C224" s="12">
        <v>0</v>
      </c>
      <c r="D224" s="33">
        <v>0</v>
      </c>
      <c r="E224" s="8">
        <v>0</v>
      </c>
      <c r="F224" s="8">
        <v>0</v>
      </c>
      <c r="G224" s="8">
        <v>0</v>
      </c>
      <c r="H224" s="8">
        <v>0</v>
      </c>
      <c r="I224" s="8">
        <v>0</v>
      </c>
      <c r="J224" s="8">
        <v>0</v>
      </c>
      <c r="K224" s="8">
        <v>0</v>
      </c>
      <c r="L224" s="8">
        <v>0</v>
      </c>
      <c r="M224" s="8">
        <v>0</v>
      </c>
      <c r="N224" s="8">
        <v>0</v>
      </c>
      <c r="O224" s="19">
        <f t="shared" si="6"/>
        <v>0</v>
      </c>
      <c r="P224" s="19">
        <f t="shared" si="7"/>
        <v>0</v>
      </c>
    </row>
    <row r="225" spans="1:16" ht="27.75" customHeight="1">
      <c r="A225" s="12">
        <v>0</v>
      </c>
      <c r="B225" s="12">
        <v>0</v>
      </c>
      <c r="C225" s="12">
        <v>0</v>
      </c>
      <c r="D225" s="33">
        <v>0</v>
      </c>
      <c r="E225" s="8">
        <v>0</v>
      </c>
      <c r="F225" s="8">
        <v>0</v>
      </c>
      <c r="G225" s="8">
        <v>0</v>
      </c>
      <c r="H225" s="8">
        <v>0</v>
      </c>
      <c r="I225" s="8">
        <v>0</v>
      </c>
      <c r="J225" s="8">
        <v>0</v>
      </c>
      <c r="K225" s="8">
        <v>0</v>
      </c>
      <c r="L225" s="8">
        <v>0</v>
      </c>
      <c r="M225" s="8">
        <v>0</v>
      </c>
      <c r="N225" s="8">
        <v>0</v>
      </c>
      <c r="O225" s="19">
        <f t="shared" si="6"/>
        <v>0</v>
      </c>
      <c r="P225" s="19">
        <f t="shared" si="7"/>
        <v>0</v>
      </c>
    </row>
    <row r="226" spans="1:16" s="19" customFormat="1" ht="27.75" customHeight="1">
      <c r="A226" s="17"/>
      <c r="B226" s="17"/>
      <c r="C226" s="18"/>
      <c r="D226" s="37"/>
      <c r="E226" s="27">
        <f>E4-E5-E27-E32-E35-E46-E51-E57-E65-E70-E74-E79-E91-E94-E100-E111-E119-E129-E147-E162-E181-E188-E198-E201-E215</f>
        <v>14055</v>
      </c>
      <c r="F226" s="27">
        <f t="shared" ref="F226:N226" si="8">F4-F5-F27-F32-F35-F46-F51-F57-F65-F70-F74-F79-F91-F94-F100-F111-F119-F129-F147-F162-F181-F188-F198-F201-F215</f>
        <v>285200</v>
      </c>
      <c r="G226" s="27">
        <f t="shared" si="8"/>
        <v>9745</v>
      </c>
      <c r="H226" s="27">
        <f t="shared" si="8"/>
        <v>275456</v>
      </c>
      <c r="I226" s="27">
        <f t="shared" si="8"/>
        <v>98365</v>
      </c>
      <c r="J226" s="27">
        <f t="shared" si="8"/>
        <v>99598</v>
      </c>
      <c r="K226" s="27">
        <f t="shared" si="8"/>
        <v>22996</v>
      </c>
      <c r="L226" s="27">
        <f t="shared" si="8"/>
        <v>45965</v>
      </c>
      <c r="M226" s="27">
        <f t="shared" si="8"/>
        <v>7884</v>
      </c>
      <c r="N226" s="27">
        <f t="shared" si="8"/>
        <v>644</v>
      </c>
    </row>
  </sheetData>
  <mergeCells count="10">
    <mergeCell ref="A2:A3"/>
    <mergeCell ref="C1:N1"/>
    <mergeCell ref="G2:G3"/>
    <mergeCell ref="H2:N2"/>
    <mergeCell ref="B2:B3"/>
    <mergeCell ref="C2:C3"/>
    <mergeCell ref="D2:D3"/>
    <mergeCell ref="E2:E3"/>
    <mergeCell ref="F2:F3"/>
    <mergeCell ref="A1:B1"/>
  </mergeCells>
  <hyperlinks>
    <hyperlink ref="A1" location="'فهرست جداول'!A1" display="'فهرست جداول'!A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6"/>
  <sheetViews>
    <sheetView rightToLeft="1" workbookViewId="0">
      <selection activeCell="D4" sqref="D1:D1048576"/>
    </sheetView>
  </sheetViews>
  <sheetFormatPr defaultColWidth="9.140625" defaultRowHeight="24.75" customHeight="1"/>
  <cols>
    <col min="1" max="1" width="9.140625" style="13"/>
    <col min="2" max="2" width="16.28515625" style="23" bestFit="1" customWidth="1"/>
    <col min="3" max="3" width="10.7109375" style="24" bestFit="1" customWidth="1"/>
    <col min="4" max="4" width="58.7109375" style="34" customWidth="1"/>
    <col min="5" max="5" width="14.7109375" style="1" customWidth="1"/>
    <col min="6" max="6" width="16" style="1" customWidth="1"/>
    <col min="7" max="7" width="15.85546875" style="1" customWidth="1"/>
    <col min="8" max="9" width="13" style="1" customWidth="1"/>
    <col min="10" max="10" width="12.7109375" style="1" customWidth="1"/>
    <col min="11" max="11" width="18.7109375" style="1" customWidth="1"/>
    <col min="12" max="12" width="12.42578125" style="1" customWidth="1"/>
    <col min="13" max="13" width="14.7109375" style="1" customWidth="1"/>
    <col min="14" max="14" width="14" style="1" customWidth="1"/>
    <col min="15" max="15" width="16.140625" style="1" customWidth="1"/>
    <col min="16" max="17" width="9.140625" style="19"/>
    <col min="18" max="16384" width="9.140625" style="11"/>
  </cols>
  <sheetData>
    <row r="1" spans="1:17" ht="36" customHeight="1" thickBot="1">
      <c r="A1" s="51" t="s">
        <v>160</v>
      </c>
      <c r="B1" s="51"/>
      <c r="C1" s="50" t="s">
        <v>177</v>
      </c>
      <c r="D1" s="50"/>
      <c r="E1" s="50"/>
      <c r="F1" s="50"/>
      <c r="G1" s="50"/>
      <c r="H1" s="50"/>
      <c r="I1" s="50"/>
      <c r="J1" s="50"/>
      <c r="K1" s="50"/>
      <c r="L1" s="50"/>
      <c r="M1" s="50"/>
      <c r="N1" s="50"/>
      <c r="O1" s="50"/>
    </row>
    <row r="2" spans="1:17" ht="24.75" customHeight="1" thickBot="1">
      <c r="A2" s="55" t="s">
        <v>126</v>
      </c>
      <c r="B2" s="55" t="s">
        <v>152</v>
      </c>
      <c r="C2" s="55" t="s">
        <v>0</v>
      </c>
      <c r="D2" s="57" t="s">
        <v>1</v>
      </c>
      <c r="E2" s="54" t="s">
        <v>2</v>
      </c>
      <c r="F2" s="41" t="s">
        <v>22</v>
      </c>
      <c r="G2" s="41"/>
      <c r="H2" s="41"/>
      <c r="I2" s="41"/>
      <c r="J2" s="54" t="s">
        <v>23</v>
      </c>
      <c r="K2" s="54" t="s">
        <v>125</v>
      </c>
      <c r="L2" s="54" t="s">
        <v>24</v>
      </c>
      <c r="M2" s="54" t="s">
        <v>25</v>
      </c>
      <c r="N2" s="54" t="s">
        <v>26</v>
      </c>
      <c r="O2" s="54" t="s">
        <v>27</v>
      </c>
    </row>
    <row r="3" spans="1:17" ht="39.75" customHeight="1" thickBot="1">
      <c r="A3" s="56" t="s">
        <v>126</v>
      </c>
      <c r="B3" s="56"/>
      <c r="C3" s="56"/>
      <c r="D3" s="58"/>
      <c r="E3" s="45"/>
      <c r="F3" s="20" t="s">
        <v>2</v>
      </c>
      <c r="G3" s="20" t="s">
        <v>28</v>
      </c>
      <c r="H3" s="20" t="s">
        <v>29</v>
      </c>
      <c r="I3" s="20" t="s">
        <v>30</v>
      </c>
      <c r="J3" s="45"/>
      <c r="K3" s="45"/>
      <c r="L3" s="45"/>
      <c r="M3" s="45"/>
      <c r="N3" s="45"/>
      <c r="O3" s="45"/>
    </row>
    <row r="4" spans="1:17" ht="24.75" customHeight="1">
      <c r="A4" s="12">
        <v>1399</v>
      </c>
      <c r="B4" s="12">
        <v>1</v>
      </c>
      <c r="C4" s="12" t="s">
        <v>214</v>
      </c>
      <c r="D4" s="33" t="s">
        <v>163</v>
      </c>
      <c r="E4" s="8">
        <v>2489234390</v>
      </c>
      <c r="F4" s="8">
        <v>2435562936</v>
      </c>
      <c r="G4" s="8">
        <v>2387775683</v>
      </c>
      <c r="H4" s="8">
        <v>33378824</v>
      </c>
      <c r="I4" s="8">
        <v>14408430</v>
      </c>
      <c r="J4" s="8">
        <v>1413687</v>
      </c>
      <c r="K4" s="8">
        <v>6278599</v>
      </c>
      <c r="L4" s="8">
        <v>11225002</v>
      </c>
      <c r="M4" s="8">
        <v>13396499</v>
      </c>
      <c r="N4" s="8">
        <v>2153853</v>
      </c>
      <c r="O4" s="8">
        <v>19203813</v>
      </c>
      <c r="P4" s="29">
        <f>E4-F4-J4-K4-L4-M4-N4-O4</f>
        <v>1</v>
      </c>
      <c r="Q4" s="29">
        <f>F4-G4-H4-I4</f>
        <v>-1</v>
      </c>
    </row>
    <row r="5" spans="1:17" ht="24.75" customHeight="1">
      <c r="A5" s="12">
        <v>1399</v>
      </c>
      <c r="B5" s="12">
        <v>2</v>
      </c>
      <c r="C5" s="12" t="s">
        <v>215</v>
      </c>
      <c r="D5" s="33" t="s">
        <v>216</v>
      </c>
      <c r="E5" s="8">
        <v>458719975</v>
      </c>
      <c r="F5" s="8">
        <v>450512618</v>
      </c>
      <c r="G5" s="8">
        <v>433844168</v>
      </c>
      <c r="H5" s="8">
        <v>14963477</v>
      </c>
      <c r="I5" s="8">
        <v>1704972</v>
      </c>
      <c r="J5" s="8">
        <v>313369</v>
      </c>
      <c r="K5" s="8">
        <v>1073252</v>
      </c>
      <c r="L5" s="8">
        <v>1280204</v>
      </c>
      <c r="M5" s="8">
        <v>2177588</v>
      </c>
      <c r="N5" s="8">
        <v>433168</v>
      </c>
      <c r="O5" s="8">
        <v>2929777</v>
      </c>
      <c r="P5" s="29">
        <f t="shared" ref="P5:P68" si="0">E5-F5-J5-K5-L5-M5-N5-O5</f>
        <v>-1</v>
      </c>
      <c r="Q5" s="29">
        <f t="shared" ref="Q5:Q68" si="1">F5-G5-H5-I5</f>
        <v>1</v>
      </c>
    </row>
    <row r="6" spans="1:17" ht="24.75" customHeight="1">
      <c r="A6" s="12">
        <v>1399</v>
      </c>
      <c r="B6" s="12">
        <v>3</v>
      </c>
      <c r="C6" s="12" t="s">
        <v>217</v>
      </c>
      <c r="D6" s="33" t="s">
        <v>218</v>
      </c>
      <c r="E6" s="8">
        <v>44847800</v>
      </c>
      <c r="F6" s="8">
        <v>44007428</v>
      </c>
      <c r="G6" s="8">
        <v>43040103</v>
      </c>
      <c r="H6" s="8">
        <v>880167</v>
      </c>
      <c r="I6" s="8">
        <v>87158</v>
      </c>
      <c r="J6" s="8">
        <v>11152</v>
      </c>
      <c r="K6" s="8">
        <v>225714</v>
      </c>
      <c r="L6" s="8">
        <v>107124</v>
      </c>
      <c r="M6" s="8">
        <v>155048</v>
      </c>
      <c r="N6" s="8">
        <v>39374</v>
      </c>
      <c r="O6" s="8">
        <v>301960</v>
      </c>
      <c r="P6" s="29">
        <f t="shared" si="0"/>
        <v>0</v>
      </c>
      <c r="Q6" s="29">
        <f t="shared" si="1"/>
        <v>0</v>
      </c>
    </row>
    <row r="7" spans="1:17" ht="24.75" customHeight="1">
      <c r="A7" s="12">
        <v>1399</v>
      </c>
      <c r="B7" s="12">
        <v>4</v>
      </c>
      <c r="C7" s="12" t="s">
        <v>219</v>
      </c>
      <c r="D7" s="33" t="s">
        <v>218</v>
      </c>
      <c r="E7" s="8">
        <v>44847800</v>
      </c>
      <c r="F7" s="8">
        <v>44007428</v>
      </c>
      <c r="G7" s="8">
        <v>43040103</v>
      </c>
      <c r="H7" s="8">
        <v>880167</v>
      </c>
      <c r="I7" s="8">
        <v>87158</v>
      </c>
      <c r="J7" s="8">
        <v>11152</v>
      </c>
      <c r="K7" s="8">
        <v>225714</v>
      </c>
      <c r="L7" s="8">
        <v>107124</v>
      </c>
      <c r="M7" s="8">
        <v>155048</v>
      </c>
      <c r="N7" s="8">
        <v>39374</v>
      </c>
      <c r="O7" s="8">
        <v>301960</v>
      </c>
      <c r="P7" s="29">
        <f t="shared" si="0"/>
        <v>0</v>
      </c>
      <c r="Q7" s="29">
        <f t="shared" si="1"/>
        <v>0</v>
      </c>
    </row>
    <row r="8" spans="1:17" ht="24.75" customHeight="1">
      <c r="A8" s="12">
        <v>1399</v>
      </c>
      <c r="B8" s="12">
        <v>3</v>
      </c>
      <c r="C8" s="12" t="s">
        <v>220</v>
      </c>
      <c r="D8" s="33" t="s">
        <v>221</v>
      </c>
      <c r="E8" s="8">
        <v>15388320</v>
      </c>
      <c r="F8" s="8">
        <v>15172994</v>
      </c>
      <c r="G8" s="8">
        <v>14687035</v>
      </c>
      <c r="H8" s="8">
        <v>377567</v>
      </c>
      <c r="I8" s="8">
        <v>108392</v>
      </c>
      <c r="J8" s="8">
        <v>7274</v>
      </c>
      <c r="K8" s="8">
        <v>5260</v>
      </c>
      <c r="L8" s="8">
        <v>37269</v>
      </c>
      <c r="M8" s="8">
        <v>49957</v>
      </c>
      <c r="N8" s="8">
        <v>13531</v>
      </c>
      <c r="O8" s="8">
        <v>102035</v>
      </c>
      <c r="P8" s="29">
        <f t="shared" si="0"/>
        <v>0</v>
      </c>
      <c r="Q8" s="29">
        <f t="shared" si="1"/>
        <v>0</v>
      </c>
    </row>
    <row r="9" spans="1:17" ht="24.75" customHeight="1">
      <c r="A9" s="12">
        <v>1399</v>
      </c>
      <c r="B9" s="12">
        <v>4</v>
      </c>
      <c r="C9" s="12" t="s">
        <v>222</v>
      </c>
      <c r="D9" s="33" t="s">
        <v>221</v>
      </c>
      <c r="E9" s="8">
        <v>15388320</v>
      </c>
      <c r="F9" s="8">
        <v>15172994</v>
      </c>
      <c r="G9" s="8">
        <v>14687035</v>
      </c>
      <c r="H9" s="8">
        <v>377567</v>
      </c>
      <c r="I9" s="8">
        <v>108392</v>
      </c>
      <c r="J9" s="8">
        <v>7274</v>
      </c>
      <c r="K9" s="8">
        <v>5260</v>
      </c>
      <c r="L9" s="8">
        <v>37269</v>
      </c>
      <c r="M9" s="8">
        <v>49957</v>
      </c>
      <c r="N9" s="8">
        <v>13531</v>
      </c>
      <c r="O9" s="8">
        <v>102035</v>
      </c>
      <c r="P9" s="29">
        <f t="shared" si="0"/>
        <v>0</v>
      </c>
      <c r="Q9" s="29">
        <f t="shared" si="1"/>
        <v>0</v>
      </c>
    </row>
    <row r="10" spans="1:17" ht="24.75" customHeight="1">
      <c r="A10" s="12">
        <v>1399</v>
      </c>
      <c r="B10" s="12">
        <v>3</v>
      </c>
      <c r="C10" s="12" t="s">
        <v>223</v>
      </c>
      <c r="D10" s="33" t="s">
        <v>224</v>
      </c>
      <c r="E10" s="8">
        <v>81789801</v>
      </c>
      <c r="F10" s="8">
        <v>80687162</v>
      </c>
      <c r="G10" s="8">
        <v>78714668</v>
      </c>
      <c r="H10" s="8">
        <v>1838487</v>
      </c>
      <c r="I10" s="8">
        <v>134006</v>
      </c>
      <c r="J10" s="8">
        <v>34180</v>
      </c>
      <c r="K10" s="8">
        <v>284587</v>
      </c>
      <c r="L10" s="8">
        <v>123444</v>
      </c>
      <c r="M10" s="8">
        <v>197432</v>
      </c>
      <c r="N10" s="8">
        <v>52476</v>
      </c>
      <c r="O10" s="8">
        <v>410520</v>
      </c>
      <c r="P10" s="29">
        <f t="shared" si="0"/>
        <v>0</v>
      </c>
      <c r="Q10" s="29">
        <f t="shared" si="1"/>
        <v>1</v>
      </c>
    </row>
    <row r="11" spans="1:17" ht="24.75" customHeight="1">
      <c r="A11" s="12">
        <v>1399</v>
      </c>
      <c r="B11" s="12">
        <v>4</v>
      </c>
      <c r="C11" s="12" t="s">
        <v>225</v>
      </c>
      <c r="D11" s="33" t="s">
        <v>224</v>
      </c>
      <c r="E11" s="8">
        <v>81789801</v>
      </c>
      <c r="F11" s="8">
        <v>80687162</v>
      </c>
      <c r="G11" s="8">
        <v>78714668</v>
      </c>
      <c r="H11" s="8">
        <v>1838487</v>
      </c>
      <c r="I11" s="8">
        <v>134006</v>
      </c>
      <c r="J11" s="8">
        <v>34180</v>
      </c>
      <c r="K11" s="8">
        <v>284587</v>
      </c>
      <c r="L11" s="8">
        <v>123444</v>
      </c>
      <c r="M11" s="8">
        <v>197432</v>
      </c>
      <c r="N11" s="8">
        <v>52476</v>
      </c>
      <c r="O11" s="8">
        <v>410520</v>
      </c>
      <c r="P11" s="29">
        <f t="shared" si="0"/>
        <v>0</v>
      </c>
      <c r="Q11" s="29">
        <f t="shared" si="1"/>
        <v>1</v>
      </c>
    </row>
    <row r="12" spans="1:17" ht="24.75" customHeight="1">
      <c r="A12" s="12">
        <v>1399</v>
      </c>
      <c r="B12" s="12">
        <v>3</v>
      </c>
      <c r="C12" s="12" t="s">
        <v>226</v>
      </c>
      <c r="D12" s="33" t="s">
        <v>227</v>
      </c>
      <c r="E12" s="8">
        <v>12693621</v>
      </c>
      <c r="F12" s="8">
        <v>12424930</v>
      </c>
      <c r="G12" s="8">
        <v>11856283</v>
      </c>
      <c r="H12" s="8">
        <v>528922</v>
      </c>
      <c r="I12" s="8">
        <v>39726</v>
      </c>
      <c r="J12" s="8">
        <v>4144</v>
      </c>
      <c r="K12" s="8">
        <v>10724</v>
      </c>
      <c r="L12" s="8">
        <v>40299</v>
      </c>
      <c r="M12" s="8">
        <v>36029</v>
      </c>
      <c r="N12" s="8">
        <v>9089</v>
      </c>
      <c r="O12" s="8">
        <v>168405</v>
      </c>
      <c r="P12" s="29">
        <f t="shared" si="0"/>
        <v>1</v>
      </c>
      <c r="Q12" s="29">
        <f t="shared" si="1"/>
        <v>-1</v>
      </c>
    </row>
    <row r="13" spans="1:17" ht="24.75" customHeight="1">
      <c r="A13" s="12">
        <v>1399</v>
      </c>
      <c r="B13" s="12">
        <v>4</v>
      </c>
      <c r="C13" s="12" t="s">
        <v>228</v>
      </c>
      <c r="D13" s="33" t="s">
        <v>227</v>
      </c>
      <c r="E13" s="8">
        <v>12693621</v>
      </c>
      <c r="F13" s="8">
        <v>12424930</v>
      </c>
      <c r="G13" s="8">
        <v>11856283</v>
      </c>
      <c r="H13" s="8">
        <v>528922</v>
      </c>
      <c r="I13" s="8">
        <v>39726</v>
      </c>
      <c r="J13" s="8">
        <v>4144</v>
      </c>
      <c r="K13" s="8">
        <v>10724</v>
      </c>
      <c r="L13" s="8">
        <v>40299</v>
      </c>
      <c r="M13" s="8">
        <v>36029</v>
      </c>
      <c r="N13" s="8">
        <v>9089</v>
      </c>
      <c r="O13" s="8">
        <v>168405</v>
      </c>
      <c r="P13" s="29">
        <f t="shared" si="0"/>
        <v>1</v>
      </c>
      <c r="Q13" s="29">
        <f t="shared" si="1"/>
        <v>-1</v>
      </c>
    </row>
    <row r="14" spans="1:17" ht="24.75" customHeight="1">
      <c r="A14" s="12">
        <v>1399</v>
      </c>
      <c r="B14" s="12">
        <v>3</v>
      </c>
      <c r="C14" s="12" t="s">
        <v>229</v>
      </c>
      <c r="D14" s="33" t="s">
        <v>230</v>
      </c>
      <c r="E14" s="8">
        <v>28552078</v>
      </c>
      <c r="F14" s="8">
        <v>27799380</v>
      </c>
      <c r="G14" s="8">
        <v>25710177</v>
      </c>
      <c r="H14" s="8">
        <v>1952292</v>
      </c>
      <c r="I14" s="8">
        <v>136911</v>
      </c>
      <c r="J14" s="8">
        <v>40021</v>
      </c>
      <c r="K14" s="8">
        <v>140886</v>
      </c>
      <c r="L14" s="8">
        <v>166784</v>
      </c>
      <c r="M14" s="8">
        <v>173316</v>
      </c>
      <c r="N14" s="8">
        <v>41205</v>
      </c>
      <c r="O14" s="8">
        <v>190486</v>
      </c>
      <c r="P14" s="29">
        <f t="shared" si="0"/>
        <v>0</v>
      </c>
      <c r="Q14" s="29">
        <f t="shared" si="1"/>
        <v>0</v>
      </c>
    </row>
    <row r="15" spans="1:17" ht="24.75" customHeight="1">
      <c r="A15" s="12">
        <v>1399</v>
      </c>
      <c r="B15" s="12">
        <v>4</v>
      </c>
      <c r="C15" s="12" t="s">
        <v>231</v>
      </c>
      <c r="D15" s="33" t="s">
        <v>230</v>
      </c>
      <c r="E15" s="8">
        <v>28552078</v>
      </c>
      <c r="F15" s="8">
        <v>27799380</v>
      </c>
      <c r="G15" s="8">
        <v>25710177</v>
      </c>
      <c r="H15" s="8">
        <v>1952292</v>
      </c>
      <c r="I15" s="8">
        <v>136911</v>
      </c>
      <c r="J15" s="8">
        <v>40021</v>
      </c>
      <c r="K15" s="8">
        <v>140886</v>
      </c>
      <c r="L15" s="8">
        <v>166784</v>
      </c>
      <c r="M15" s="8">
        <v>173316</v>
      </c>
      <c r="N15" s="8">
        <v>41205</v>
      </c>
      <c r="O15" s="8">
        <v>190486</v>
      </c>
      <c r="P15" s="29">
        <f t="shared" si="0"/>
        <v>0</v>
      </c>
      <c r="Q15" s="29">
        <f t="shared" si="1"/>
        <v>0</v>
      </c>
    </row>
    <row r="16" spans="1:17" ht="24.75" customHeight="1">
      <c r="A16" s="12">
        <v>1399</v>
      </c>
      <c r="B16" s="12">
        <v>3</v>
      </c>
      <c r="C16" s="12" t="s">
        <v>232</v>
      </c>
      <c r="D16" s="33" t="s">
        <v>233</v>
      </c>
      <c r="E16" s="8">
        <v>89463518</v>
      </c>
      <c r="F16" s="8">
        <v>88114044</v>
      </c>
      <c r="G16" s="8">
        <v>84615046</v>
      </c>
      <c r="H16" s="8">
        <v>3079984</v>
      </c>
      <c r="I16" s="8">
        <v>419014</v>
      </c>
      <c r="J16" s="8">
        <v>65398</v>
      </c>
      <c r="K16" s="8">
        <v>153852</v>
      </c>
      <c r="L16" s="8">
        <v>120950</v>
      </c>
      <c r="M16" s="8">
        <v>561611</v>
      </c>
      <c r="N16" s="8">
        <v>45102</v>
      </c>
      <c r="O16" s="8">
        <v>402559</v>
      </c>
      <c r="P16" s="29">
        <f t="shared" si="0"/>
        <v>2</v>
      </c>
      <c r="Q16" s="29">
        <f t="shared" si="1"/>
        <v>0</v>
      </c>
    </row>
    <row r="17" spans="1:17" ht="24.75" customHeight="1">
      <c r="A17" s="12">
        <v>1399</v>
      </c>
      <c r="B17" s="12">
        <v>4</v>
      </c>
      <c r="C17" s="12" t="s">
        <v>234</v>
      </c>
      <c r="D17" s="33" t="s">
        <v>235</v>
      </c>
      <c r="E17" s="8">
        <v>86309418</v>
      </c>
      <c r="F17" s="8">
        <v>85051276</v>
      </c>
      <c r="G17" s="8">
        <v>81626323</v>
      </c>
      <c r="H17" s="8">
        <v>3014526</v>
      </c>
      <c r="I17" s="8">
        <v>410427</v>
      </c>
      <c r="J17" s="8">
        <v>62525</v>
      </c>
      <c r="K17" s="8">
        <v>150580</v>
      </c>
      <c r="L17" s="8">
        <v>94046</v>
      </c>
      <c r="M17" s="8">
        <v>536842</v>
      </c>
      <c r="N17" s="8">
        <v>37242</v>
      </c>
      <c r="O17" s="8">
        <v>376907</v>
      </c>
      <c r="P17" s="29">
        <f t="shared" si="0"/>
        <v>0</v>
      </c>
      <c r="Q17" s="29">
        <f t="shared" si="1"/>
        <v>0</v>
      </c>
    </row>
    <row r="18" spans="1:17" ht="24.75" customHeight="1">
      <c r="A18" s="12">
        <v>1399</v>
      </c>
      <c r="B18" s="12">
        <v>4</v>
      </c>
      <c r="C18" s="12" t="s">
        <v>236</v>
      </c>
      <c r="D18" s="33" t="s">
        <v>237</v>
      </c>
      <c r="E18" s="8">
        <v>3154100</v>
      </c>
      <c r="F18" s="8">
        <v>3062768</v>
      </c>
      <c r="G18" s="8">
        <v>2988723</v>
      </c>
      <c r="H18" s="8">
        <v>65458</v>
      </c>
      <c r="I18" s="8">
        <v>8587</v>
      </c>
      <c r="J18" s="8">
        <v>2874</v>
      </c>
      <c r="K18" s="8">
        <v>3272</v>
      </c>
      <c r="L18" s="8">
        <v>26904</v>
      </c>
      <c r="M18" s="8">
        <v>24769</v>
      </c>
      <c r="N18" s="8">
        <v>7860</v>
      </c>
      <c r="O18" s="8">
        <v>25652</v>
      </c>
      <c r="P18" s="29">
        <f t="shared" si="0"/>
        <v>1</v>
      </c>
      <c r="Q18" s="29">
        <f t="shared" si="1"/>
        <v>0</v>
      </c>
    </row>
    <row r="19" spans="1:17" ht="24.75" customHeight="1">
      <c r="A19" s="12">
        <v>1399</v>
      </c>
      <c r="B19" s="12">
        <v>3</v>
      </c>
      <c r="C19" s="12" t="s">
        <v>238</v>
      </c>
      <c r="D19" s="33" t="s">
        <v>239</v>
      </c>
      <c r="E19" s="8">
        <v>96523713</v>
      </c>
      <c r="F19" s="8">
        <v>93685022</v>
      </c>
      <c r="G19" s="8">
        <v>87983574</v>
      </c>
      <c r="H19" s="8">
        <v>5070995</v>
      </c>
      <c r="I19" s="8">
        <v>630453</v>
      </c>
      <c r="J19" s="8">
        <v>114926</v>
      </c>
      <c r="K19" s="8">
        <v>190314</v>
      </c>
      <c r="L19" s="8">
        <v>580898</v>
      </c>
      <c r="M19" s="8">
        <v>795090</v>
      </c>
      <c r="N19" s="8">
        <v>195658</v>
      </c>
      <c r="O19" s="8">
        <v>961805</v>
      </c>
      <c r="P19" s="29">
        <f t="shared" si="0"/>
        <v>0</v>
      </c>
      <c r="Q19" s="29">
        <f t="shared" si="1"/>
        <v>0</v>
      </c>
    </row>
    <row r="20" spans="1:17" ht="24.75" customHeight="1">
      <c r="A20" s="12">
        <v>1399</v>
      </c>
      <c r="B20" s="12">
        <v>4</v>
      </c>
      <c r="C20" s="12" t="s">
        <v>240</v>
      </c>
      <c r="D20" s="33" t="s">
        <v>241</v>
      </c>
      <c r="E20" s="8">
        <v>14045420</v>
      </c>
      <c r="F20" s="8">
        <v>13175153</v>
      </c>
      <c r="G20" s="8">
        <v>11971728</v>
      </c>
      <c r="H20" s="8">
        <v>1046867</v>
      </c>
      <c r="I20" s="8">
        <v>156559</v>
      </c>
      <c r="J20" s="8">
        <v>30879</v>
      </c>
      <c r="K20" s="8">
        <v>41769</v>
      </c>
      <c r="L20" s="8">
        <v>158259</v>
      </c>
      <c r="M20" s="8">
        <v>279066</v>
      </c>
      <c r="N20" s="8">
        <v>55673</v>
      </c>
      <c r="O20" s="8">
        <v>304621</v>
      </c>
      <c r="P20" s="29">
        <f t="shared" si="0"/>
        <v>0</v>
      </c>
      <c r="Q20" s="29">
        <f t="shared" si="1"/>
        <v>-1</v>
      </c>
    </row>
    <row r="21" spans="1:17" ht="24.75" customHeight="1">
      <c r="A21" s="12">
        <v>1399</v>
      </c>
      <c r="B21" s="12">
        <v>4</v>
      </c>
      <c r="C21" s="12" t="s">
        <v>242</v>
      </c>
      <c r="D21" s="33" t="s">
        <v>243</v>
      </c>
      <c r="E21" s="8">
        <v>19088532</v>
      </c>
      <c r="F21" s="8">
        <v>18855925</v>
      </c>
      <c r="G21" s="8">
        <v>18540506</v>
      </c>
      <c r="H21" s="8">
        <v>289780</v>
      </c>
      <c r="I21" s="8">
        <v>25639</v>
      </c>
      <c r="J21" s="8">
        <v>6158</v>
      </c>
      <c r="K21" s="8">
        <v>24596</v>
      </c>
      <c r="L21" s="8">
        <v>78075</v>
      </c>
      <c r="M21" s="8">
        <v>47941</v>
      </c>
      <c r="N21" s="8">
        <v>12354</v>
      </c>
      <c r="O21" s="8">
        <v>63483</v>
      </c>
      <c r="P21" s="29">
        <f t="shared" si="0"/>
        <v>0</v>
      </c>
      <c r="Q21" s="29">
        <f t="shared" si="1"/>
        <v>0</v>
      </c>
    </row>
    <row r="22" spans="1:17" ht="24.75" customHeight="1">
      <c r="A22" s="12">
        <v>1399</v>
      </c>
      <c r="B22" s="12">
        <v>4</v>
      </c>
      <c r="C22" s="12" t="s">
        <v>244</v>
      </c>
      <c r="D22" s="33" t="s">
        <v>245</v>
      </c>
      <c r="E22" s="8">
        <v>10500409</v>
      </c>
      <c r="F22" s="8">
        <v>10180904</v>
      </c>
      <c r="G22" s="8">
        <v>9643331</v>
      </c>
      <c r="H22" s="8">
        <v>475549</v>
      </c>
      <c r="I22" s="8">
        <v>62023</v>
      </c>
      <c r="J22" s="8">
        <v>7623</v>
      </c>
      <c r="K22" s="8">
        <v>15689</v>
      </c>
      <c r="L22" s="8">
        <v>62219</v>
      </c>
      <c r="M22" s="8">
        <v>111680</v>
      </c>
      <c r="N22" s="8">
        <v>26106</v>
      </c>
      <c r="O22" s="8">
        <v>96188</v>
      </c>
      <c r="P22" s="29">
        <f t="shared" si="0"/>
        <v>0</v>
      </c>
      <c r="Q22" s="29">
        <f t="shared" si="1"/>
        <v>1</v>
      </c>
    </row>
    <row r="23" spans="1:17" ht="24.75" customHeight="1">
      <c r="A23" s="12">
        <v>1399</v>
      </c>
      <c r="B23" s="12">
        <v>4</v>
      </c>
      <c r="C23" s="12" t="s">
        <v>246</v>
      </c>
      <c r="D23" s="33" t="s">
        <v>247</v>
      </c>
      <c r="E23" s="8">
        <v>2197087</v>
      </c>
      <c r="F23" s="8">
        <v>2130319</v>
      </c>
      <c r="G23" s="8">
        <v>1949852</v>
      </c>
      <c r="H23" s="8">
        <v>168655</v>
      </c>
      <c r="I23" s="8">
        <v>11812</v>
      </c>
      <c r="J23" s="8">
        <v>1093</v>
      </c>
      <c r="K23" s="8">
        <v>2923</v>
      </c>
      <c r="L23" s="8">
        <v>15382</v>
      </c>
      <c r="M23" s="8">
        <v>20771</v>
      </c>
      <c r="N23" s="8">
        <v>6459</v>
      </c>
      <c r="O23" s="8">
        <v>20141</v>
      </c>
      <c r="P23" s="29">
        <f t="shared" si="0"/>
        <v>-1</v>
      </c>
      <c r="Q23" s="29">
        <f t="shared" si="1"/>
        <v>0</v>
      </c>
    </row>
    <row r="24" spans="1:17" ht="24.75" customHeight="1">
      <c r="A24" s="12">
        <v>1399</v>
      </c>
      <c r="B24" s="12">
        <v>4</v>
      </c>
      <c r="C24" s="12" t="s">
        <v>248</v>
      </c>
      <c r="D24" s="33" t="s">
        <v>249</v>
      </c>
      <c r="E24" s="8">
        <v>3848655</v>
      </c>
      <c r="F24" s="8">
        <v>3629896</v>
      </c>
      <c r="G24" s="8">
        <v>3401244</v>
      </c>
      <c r="H24" s="8">
        <v>210769</v>
      </c>
      <c r="I24" s="8">
        <v>17883</v>
      </c>
      <c r="J24" s="8">
        <v>4374</v>
      </c>
      <c r="K24" s="8">
        <v>5730</v>
      </c>
      <c r="L24" s="8">
        <v>35942</v>
      </c>
      <c r="M24" s="8">
        <v>41812</v>
      </c>
      <c r="N24" s="8">
        <v>9093</v>
      </c>
      <c r="O24" s="8">
        <v>121808</v>
      </c>
      <c r="P24" s="29">
        <f t="shared" si="0"/>
        <v>0</v>
      </c>
      <c r="Q24" s="29">
        <f t="shared" si="1"/>
        <v>0</v>
      </c>
    </row>
    <row r="25" spans="1:17" ht="24.75" customHeight="1">
      <c r="A25" s="12">
        <v>1399</v>
      </c>
      <c r="B25" s="12">
        <v>4</v>
      </c>
      <c r="C25" s="12" t="s">
        <v>250</v>
      </c>
      <c r="D25" s="33" t="s">
        <v>251</v>
      </c>
      <c r="E25" s="8">
        <v>46843610</v>
      </c>
      <c r="F25" s="8">
        <v>45712825</v>
      </c>
      <c r="G25" s="8">
        <v>42476913</v>
      </c>
      <c r="H25" s="8">
        <v>2879375</v>
      </c>
      <c r="I25" s="8">
        <v>356537</v>
      </c>
      <c r="J25" s="8">
        <v>64798</v>
      </c>
      <c r="K25" s="8">
        <v>99608</v>
      </c>
      <c r="L25" s="8">
        <v>231021</v>
      </c>
      <c r="M25" s="8">
        <v>293820</v>
      </c>
      <c r="N25" s="8">
        <v>85974</v>
      </c>
      <c r="O25" s="8">
        <v>355563</v>
      </c>
      <c r="P25" s="29">
        <f t="shared" si="0"/>
        <v>1</v>
      </c>
      <c r="Q25" s="29">
        <f t="shared" si="1"/>
        <v>0</v>
      </c>
    </row>
    <row r="26" spans="1:17" ht="24.75" customHeight="1">
      <c r="A26" s="12">
        <v>1399</v>
      </c>
      <c r="B26" s="12">
        <v>3</v>
      </c>
      <c r="C26" s="12" t="s">
        <v>252</v>
      </c>
      <c r="D26" s="33" t="s">
        <v>253</v>
      </c>
      <c r="E26" s="8">
        <v>89461124</v>
      </c>
      <c r="F26" s="8">
        <v>88621657</v>
      </c>
      <c r="G26" s="8">
        <v>87237282</v>
      </c>
      <c r="H26" s="8">
        <v>1235062</v>
      </c>
      <c r="I26" s="8">
        <v>149313</v>
      </c>
      <c r="J26" s="8">
        <v>36274</v>
      </c>
      <c r="K26" s="8">
        <v>61914</v>
      </c>
      <c r="L26" s="8">
        <v>103435</v>
      </c>
      <c r="M26" s="8">
        <v>209104</v>
      </c>
      <c r="N26" s="8">
        <v>36733</v>
      </c>
      <c r="O26" s="8">
        <v>392007</v>
      </c>
      <c r="P26" s="29">
        <f t="shared" si="0"/>
        <v>0</v>
      </c>
      <c r="Q26" s="29">
        <f t="shared" si="1"/>
        <v>0</v>
      </c>
    </row>
    <row r="27" spans="1:17" ht="24.75" customHeight="1">
      <c r="A27" s="12">
        <v>1399</v>
      </c>
      <c r="B27" s="12">
        <v>4</v>
      </c>
      <c r="C27" s="12" t="s">
        <v>254</v>
      </c>
      <c r="D27" s="33" t="s">
        <v>253</v>
      </c>
      <c r="E27" s="8">
        <v>89461124</v>
      </c>
      <c r="F27" s="8">
        <v>88621657</v>
      </c>
      <c r="G27" s="8">
        <v>87237282</v>
      </c>
      <c r="H27" s="8">
        <v>1235062</v>
      </c>
      <c r="I27" s="8">
        <v>149313</v>
      </c>
      <c r="J27" s="8">
        <v>36274</v>
      </c>
      <c r="K27" s="8">
        <v>61914</v>
      </c>
      <c r="L27" s="8">
        <v>103435</v>
      </c>
      <c r="M27" s="8">
        <v>209104</v>
      </c>
      <c r="N27" s="8">
        <v>36733</v>
      </c>
      <c r="O27" s="8">
        <v>392007</v>
      </c>
      <c r="P27" s="29">
        <f t="shared" si="0"/>
        <v>0</v>
      </c>
      <c r="Q27" s="29">
        <f t="shared" si="1"/>
        <v>0</v>
      </c>
    </row>
    <row r="28" spans="1:17" ht="24.75" customHeight="1">
      <c r="A28" s="12">
        <v>1399</v>
      </c>
      <c r="B28" s="12">
        <v>2</v>
      </c>
      <c r="C28" s="12" t="s">
        <v>255</v>
      </c>
      <c r="D28" s="33" t="s">
        <v>256</v>
      </c>
      <c r="E28" s="8">
        <v>5769973</v>
      </c>
      <c r="F28" s="8">
        <v>5431380</v>
      </c>
      <c r="G28" s="8">
        <v>4919981</v>
      </c>
      <c r="H28" s="8">
        <v>483599</v>
      </c>
      <c r="I28" s="8">
        <v>27800</v>
      </c>
      <c r="J28" s="8">
        <v>10124</v>
      </c>
      <c r="K28" s="8">
        <v>14262</v>
      </c>
      <c r="L28" s="8">
        <v>72020</v>
      </c>
      <c r="M28" s="8">
        <v>100100</v>
      </c>
      <c r="N28" s="8">
        <v>15328</v>
      </c>
      <c r="O28" s="8">
        <v>126759</v>
      </c>
      <c r="P28" s="29">
        <f t="shared" si="0"/>
        <v>0</v>
      </c>
      <c r="Q28" s="29">
        <f t="shared" si="1"/>
        <v>0</v>
      </c>
    </row>
    <row r="29" spans="1:17" ht="24.75" customHeight="1">
      <c r="A29" s="12">
        <v>1399</v>
      </c>
      <c r="B29" s="12">
        <v>3</v>
      </c>
      <c r="C29" s="12" t="s">
        <v>257</v>
      </c>
      <c r="D29" s="33" t="s">
        <v>256</v>
      </c>
      <c r="E29" s="8">
        <v>5769973</v>
      </c>
      <c r="F29" s="8">
        <v>5431380</v>
      </c>
      <c r="G29" s="8">
        <v>4919981</v>
      </c>
      <c r="H29" s="8">
        <v>483599</v>
      </c>
      <c r="I29" s="8">
        <v>27800</v>
      </c>
      <c r="J29" s="8">
        <v>10124</v>
      </c>
      <c r="K29" s="8">
        <v>14262</v>
      </c>
      <c r="L29" s="8">
        <v>72020</v>
      </c>
      <c r="M29" s="8">
        <v>100100</v>
      </c>
      <c r="N29" s="8">
        <v>15328</v>
      </c>
      <c r="O29" s="8">
        <v>126759</v>
      </c>
      <c r="P29" s="29">
        <f t="shared" si="0"/>
        <v>0</v>
      </c>
      <c r="Q29" s="29">
        <f t="shared" si="1"/>
        <v>0</v>
      </c>
    </row>
    <row r="30" spans="1:17" ht="24.75" customHeight="1">
      <c r="A30" s="12">
        <v>1399</v>
      </c>
      <c r="B30" s="12">
        <v>4</v>
      </c>
      <c r="C30" s="12" t="s">
        <v>258</v>
      </c>
      <c r="D30" s="33" t="s">
        <v>259</v>
      </c>
      <c r="E30" s="8">
        <v>1539230</v>
      </c>
      <c r="F30" s="8">
        <v>1487940</v>
      </c>
      <c r="G30" s="8">
        <v>1419337</v>
      </c>
      <c r="H30" s="8">
        <v>63953</v>
      </c>
      <c r="I30" s="8">
        <v>4650</v>
      </c>
      <c r="J30" s="8">
        <v>1470</v>
      </c>
      <c r="K30" s="8">
        <v>6953</v>
      </c>
      <c r="L30" s="8">
        <v>20844</v>
      </c>
      <c r="M30" s="8">
        <v>16314</v>
      </c>
      <c r="N30" s="8">
        <v>3104</v>
      </c>
      <c r="O30" s="8">
        <v>2605</v>
      </c>
      <c r="P30" s="29">
        <f t="shared" si="0"/>
        <v>0</v>
      </c>
      <c r="Q30" s="29">
        <f t="shared" si="1"/>
        <v>0</v>
      </c>
    </row>
    <row r="31" spans="1:17" ht="24.75" customHeight="1">
      <c r="A31" s="12">
        <v>1399</v>
      </c>
      <c r="B31" s="12">
        <v>4</v>
      </c>
      <c r="C31" s="12" t="s">
        <v>260</v>
      </c>
      <c r="D31" s="33" t="s">
        <v>261</v>
      </c>
      <c r="E31" s="8">
        <v>739990</v>
      </c>
      <c r="F31" s="8">
        <v>712576</v>
      </c>
      <c r="G31" s="8">
        <v>658063</v>
      </c>
      <c r="H31" s="8">
        <v>52400</v>
      </c>
      <c r="I31" s="8">
        <v>2112</v>
      </c>
      <c r="J31" s="8">
        <v>2265</v>
      </c>
      <c r="K31" s="8">
        <v>1116</v>
      </c>
      <c r="L31" s="8">
        <v>2525</v>
      </c>
      <c r="M31" s="8">
        <v>12059</v>
      </c>
      <c r="N31" s="8">
        <v>10</v>
      </c>
      <c r="O31" s="8">
        <v>9440</v>
      </c>
      <c r="P31" s="29">
        <f t="shared" si="0"/>
        <v>-1</v>
      </c>
      <c r="Q31" s="29">
        <f t="shared" si="1"/>
        <v>1</v>
      </c>
    </row>
    <row r="32" spans="1:17" ht="24.75" customHeight="1">
      <c r="A32" s="12">
        <v>1399</v>
      </c>
      <c r="B32" s="12">
        <v>4</v>
      </c>
      <c r="C32" s="12" t="s">
        <v>262</v>
      </c>
      <c r="D32" s="33" t="s">
        <v>263</v>
      </c>
      <c r="E32" s="8">
        <v>3490753</v>
      </c>
      <c r="F32" s="8">
        <v>3230864</v>
      </c>
      <c r="G32" s="8">
        <v>2842581</v>
      </c>
      <c r="H32" s="8">
        <v>367245</v>
      </c>
      <c r="I32" s="8">
        <v>21038</v>
      </c>
      <c r="J32" s="8">
        <v>6389</v>
      </c>
      <c r="K32" s="8">
        <v>6193</v>
      </c>
      <c r="L32" s="8">
        <v>48651</v>
      </c>
      <c r="M32" s="8">
        <v>71726</v>
      </c>
      <c r="N32" s="8">
        <v>12215</v>
      </c>
      <c r="O32" s="8">
        <v>114715</v>
      </c>
      <c r="P32" s="29">
        <f t="shared" si="0"/>
        <v>0</v>
      </c>
      <c r="Q32" s="29">
        <f t="shared" si="1"/>
        <v>0</v>
      </c>
    </row>
    <row r="33" spans="1:17" ht="24.75" customHeight="1">
      <c r="A33" s="12">
        <v>1399</v>
      </c>
      <c r="B33" s="12">
        <v>2</v>
      </c>
      <c r="C33" s="12" t="s">
        <v>264</v>
      </c>
      <c r="D33" s="33" t="s">
        <v>265</v>
      </c>
      <c r="E33" s="8">
        <v>266583</v>
      </c>
      <c r="F33" s="8">
        <v>257714</v>
      </c>
      <c r="G33" s="8">
        <v>243193</v>
      </c>
      <c r="H33" s="8">
        <v>13479</v>
      </c>
      <c r="I33" s="8">
        <v>1042</v>
      </c>
      <c r="J33" s="8">
        <v>0</v>
      </c>
      <c r="K33" s="8">
        <v>175</v>
      </c>
      <c r="L33" s="8">
        <v>1429</v>
      </c>
      <c r="M33" s="8">
        <v>3649</v>
      </c>
      <c r="N33" s="8">
        <v>579</v>
      </c>
      <c r="O33" s="8">
        <v>3038</v>
      </c>
      <c r="P33" s="29">
        <f t="shared" si="0"/>
        <v>-1</v>
      </c>
      <c r="Q33" s="29">
        <f t="shared" si="1"/>
        <v>0</v>
      </c>
    </row>
    <row r="34" spans="1:17" ht="24.75" customHeight="1">
      <c r="A34" s="12">
        <v>1399</v>
      </c>
      <c r="B34" s="12">
        <v>3</v>
      </c>
      <c r="C34" s="12" t="s">
        <v>266</v>
      </c>
      <c r="D34" s="33" t="s">
        <v>267</v>
      </c>
      <c r="E34" s="8">
        <v>266583</v>
      </c>
      <c r="F34" s="8">
        <v>257714</v>
      </c>
      <c r="G34" s="8">
        <v>243193</v>
      </c>
      <c r="H34" s="8">
        <v>13479</v>
      </c>
      <c r="I34" s="8">
        <v>1042</v>
      </c>
      <c r="J34" s="8">
        <v>0</v>
      </c>
      <c r="K34" s="8">
        <v>175</v>
      </c>
      <c r="L34" s="8">
        <v>1429</v>
      </c>
      <c r="M34" s="8">
        <v>3649</v>
      </c>
      <c r="N34" s="8">
        <v>579</v>
      </c>
      <c r="O34" s="8">
        <v>3038</v>
      </c>
      <c r="P34" s="29">
        <f t="shared" si="0"/>
        <v>-1</v>
      </c>
      <c r="Q34" s="29">
        <f t="shared" si="1"/>
        <v>0</v>
      </c>
    </row>
    <row r="35" spans="1:17" ht="24.75" customHeight="1">
      <c r="A35" s="12">
        <v>1399</v>
      </c>
      <c r="B35" s="12">
        <v>4</v>
      </c>
      <c r="C35" s="12" t="s">
        <v>268</v>
      </c>
      <c r="D35" s="33" t="s">
        <v>269</v>
      </c>
      <c r="E35" s="8">
        <v>266583</v>
      </c>
      <c r="F35" s="8">
        <v>257714</v>
      </c>
      <c r="G35" s="8">
        <v>243193</v>
      </c>
      <c r="H35" s="8">
        <v>13479</v>
      </c>
      <c r="I35" s="8">
        <v>1042</v>
      </c>
      <c r="J35" s="8">
        <v>0</v>
      </c>
      <c r="K35" s="8">
        <v>175</v>
      </c>
      <c r="L35" s="8">
        <v>1429</v>
      </c>
      <c r="M35" s="8">
        <v>3649</v>
      </c>
      <c r="N35" s="8">
        <v>579</v>
      </c>
      <c r="O35" s="8">
        <v>3038</v>
      </c>
      <c r="P35" s="29">
        <f t="shared" si="0"/>
        <v>-1</v>
      </c>
      <c r="Q35" s="29">
        <f t="shared" si="1"/>
        <v>0</v>
      </c>
    </row>
    <row r="36" spans="1:17" ht="24.75" customHeight="1">
      <c r="A36" s="12">
        <v>1399</v>
      </c>
      <c r="B36" s="12">
        <v>2</v>
      </c>
      <c r="C36" s="12" t="s">
        <v>270</v>
      </c>
      <c r="D36" s="33" t="s">
        <v>271</v>
      </c>
      <c r="E36" s="8">
        <v>123166887</v>
      </c>
      <c r="F36" s="8">
        <v>119170760</v>
      </c>
      <c r="G36" s="8">
        <v>117491659</v>
      </c>
      <c r="H36" s="8">
        <v>1095006</v>
      </c>
      <c r="I36" s="8">
        <v>584095</v>
      </c>
      <c r="J36" s="8">
        <v>17849</v>
      </c>
      <c r="K36" s="8">
        <v>346742</v>
      </c>
      <c r="L36" s="8">
        <v>325599</v>
      </c>
      <c r="M36" s="8">
        <v>810835</v>
      </c>
      <c r="N36" s="8">
        <v>122052</v>
      </c>
      <c r="O36" s="8">
        <v>2373050</v>
      </c>
      <c r="P36" s="29">
        <f t="shared" si="0"/>
        <v>0</v>
      </c>
      <c r="Q36" s="29">
        <f t="shared" si="1"/>
        <v>0</v>
      </c>
    </row>
    <row r="37" spans="1:17" ht="24.75" customHeight="1">
      <c r="A37" s="12">
        <v>1399</v>
      </c>
      <c r="B37" s="12">
        <v>3</v>
      </c>
      <c r="C37" s="12" t="s">
        <v>272</v>
      </c>
      <c r="D37" s="33" t="s">
        <v>273</v>
      </c>
      <c r="E37" s="8">
        <v>67126632</v>
      </c>
      <c r="F37" s="8">
        <v>65716229</v>
      </c>
      <c r="G37" s="8">
        <v>64698070</v>
      </c>
      <c r="H37" s="8">
        <v>725570</v>
      </c>
      <c r="I37" s="8">
        <v>292589</v>
      </c>
      <c r="J37" s="8">
        <v>4194</v>
      </c>
      <c r="K37" s="8">
        <v>75976</v>
      </c>
      <c r="L37" s="8">
        <v>232318</v>
      </c>
      <c r="M37" s="8">
        <v>522108</v>
      </c>
      <c r="N37" s="8">
        <v>81425</v>
      </c>
      <c r="O37" s="8">
        <v>494382</v>
      </c>
      <c r="P37" s="29">
        <f t="shared" si="0"/>
        <v>0</v>
      </c>
      <c r="Q37" s="29">
        <f t="shared" si="1"/>
        <v>0</v>
      </c>
    </row>
    <row r="38" spans="1:17" ht="24.75" customHeight="1">
      <c r="A38" s="12">
        <v>1399</v>
      </c>
      <c r="B38" s="12">
        <v>4</v>
      </c>
      <c r="C38" s="12" t="s">
        <v>274</v>
      </c>
      <c r="D38" s="33" t="s">
        <v>275</v>
      </c>
      <c r="E38" s="8">
        <v>25982263</v>
      </c>
      <c r="F38" s="8">
        <v>25396022</v>
      </c>
      <c r="G38" s="8">
        <v>24980430</v>
      </c>
      <c r="H38" s="8">
        <v>331274</v>
      </c>
      <c r="I38" s="8">
        <v>84318</v>
      </c>
      <c r="J38" s="8">
        <v>586</v>
      </c>
      <c r="K38" s="8">
        <v>60237</v>
      </c>
      <c r="L38" s="8">
        <v>83930</v>
      </c>
      <c r="M38" s="8">
        <v>249435</v>
      </c>
      <c r="N38" s="8">
        <v>28299</v>
      </c>
      <c r="O38" s="8">
        <v>163753</v>
      </c>
      <c r="P38" s="29">
        <f t="shared" si="0"/>
        <v>1</v>
      </c>
      <c r="Q38" s="29">
        <f t="shared" si="1"/>
        <v>0</v>
      </c>
    </row>
    <row r="39" spans="1:17" ht="24.75" customHeight="1">
      <c r="A39" s="12">
        <v>1399</v>
      </c>
      <c r="B39" s="12">
        <v>4</v>
      </c>
      <c r="C39" s="12" t="s">
        <v>276</v>
      </c>
      <c r="D39" s="33" t="s">
        <v>277</v>
      </c>
      <c r="E39" s="8">
        <v>38427290</v>
      </c>
      <c r="F39" s="8">
        <v>37857507</v>
      </c>
      <c r="G39" s="8">
        <v>37357580</v>
      </c>
      <c r="H39" s="8">
        <v>312466</v>
      </c>
      <c r="I39" s="8">
        <v>187461</v>
      </c>
      <c r="J39" s="8">
        <v>3608</v>
      </c>
      <c r="K39" s="8">
        <v>8857</v>
      </c>
      <c r="L39" s="8">
        <v>48626</v>
      </c>
      <c r="M39" s="8">
        <v>207946</v>
      </c>
      <c r="N39" s="8">
        <v>29084</v>
      </c>
      <c r="O39" s="8">
        <v>271662</v>
      </c>
      <c r="P39" s="29">
        <f t="shared" si="0"/>
        <v>0</v>
      </c>
      <c r="Q39" s="29">
        <f t="shared" si="1"/>
        <v>0</v>
      </c>
    </row>
    <row r="40" spans="1:17" ht="24.75" customHeight="1">
      <c r="A40" s="12">
        <v>1399</v>
      </c>
      <c r="B40" s="12">
        <v>4</v>
      </c>
      <c r="C40" s="12" t="s">
        <v>278</v>
      </c>
      <c r="D40" s="33" t="s">
        <v>279</v>
      </c>
      <c r="E40" s="8">
        <v>2717079</v>
      </c>
      <c r="F40" s="8">
        <v>2462699</v>
      </c>
      <c r="G40" s="8">
        <v>2360061</v>
      </c>
      <c r="H40" s="8">
        <v>81830</v>
      </c>
      <c r="I40" s="8">
        <v>20809</v>
      </c>
      <c r="J40" s="8">
        <v>0</v>
      </c>
      <c r="K40" s="8">
        <v>6882</v>
      </c>
      <c r="L40" s="8">
        <v>99762</v>
      </c>
      <c r="M40" s="8">
        <v>64727</v>
      </c>
      <c r="N40" s="8">
        <v>24042</v>
      </c>
      <c r="O40" s="8">
        <v>58967</v>
      </c>
      <c r="P40" s="29">
        <f t="shared" si="0"/>
        <v>0</v>
      </c>
      <c r="Q40" s="29">
        <f t="shared" si="1"/>
        <v>-1</v>
      </c>
    </row>
    <row r="41" spans="1:17" ht="24.75" customHeight="1">
      <c r="A41" s="12">
        <v>1399</v>
      </c>
      <c r="B41" s="12">
        <v>3</v>
      </c>
      <c r="C41" s="12" t="s">
        <v>280</v>
      </c>
      <c r="D41" s="33" t="s">
        <v>281</v>
      </c>
      <c r="E41" s="8">
        <v>56040255</v>
      </c>
      <c r="F41" s="8">
        <v>53454531</v>
      </c>
      <c r="G41" s="8">
        <v>52793589</v>
      </c>
      <c r="H41" s="8">
        <v>369435</v>
      </c>
      <c r="I41" s="8">
        <v>291507</v>
      </c>
      <c r="J41" s="8">
        <v>13655</v>
      </c>
      <c r="K41" s="8">
        <v>270766</v>
      </c>
      <c r="L41" s="8">
        <v>93282</v>
      </c>
      <c r="M41" s="8">
        <v>288727</v>
      </c>
      <c r="N41" s="8">
        <v>40626</v>
      </c>
      <c r="O41" s="8">
        <v>1878668</v>
      </c>
      <c r="P41" s="29">
        <f t="shared" si="0"/>
        <v>0</v>
      </c>
      <c r="Q41" s="29">
        <f t="shared" si="1"/>
        <v>0</v>
      </c>
    </row>
    <row r="42" spans="1:17" ht="24.75" customHeight="1">
      <c r="A42" s="12">
        <v>1399</v>
      </c>
      <c r="B42" s="12">
        <v>4</v>
      </c>
      <c r="C42" s="12" t="s">
        <v>282</v>
      </c>
      <c r="D42" s="33" t="s">
        <v>283</v>
      </c>
      <c r="E42" s="8">
        <v>1184000</v>
      </c>
      <c r="F42" s="8">
        <v>1162652</v>
      </c>
      <c r="G42" s="8">
        <v>1148452</v>
      </c>
      <c r="H42" s="8">
        <v>11200</v>
      </c>
      <c r="I42" s="8">
        <v>3000</v>
      </c>
      <c r="J42" s="8">
        <v>0</v>
      </c>
      <c r="K42" s="8">
        <v>1608</v>
      </c>
      <c r="L42" s="8">
        <v>2490</v>
      </c>
      <c r="M42" s="8">
        <v>7676</v>
      </c>
      <c r="N42" s="8">
        <v>4275</v>
      </c>
      <c r="O42" s="8">
        <v>5299</v>
      </c>
      <c r="P42" s="29">
        <f t="shared" si="0"/>
        <v>0</v>
      </c>
      <c r="Q42" s="29">
        <f t="shared" si="1"/>
        <v>0</v>
      </c>
    </row>
    <row r="43" spans="1:17" ht="24.75" customHeight="1">
      <c r="A43" s="12">
        <v>1399</v>
      </c>
      <c r="B43" s="12">
        <v>4</v>
      </c>
      <c r="C43" s="12" t="s">
        <v>284</v>
      </c>
      <c r="D43" s="33" t="s">
        <v>285</v>
      </c>
      <c r="E43" s="8">
        <v>5576124</v>
      </c>
      <c r="F43" s="8">
        <v>5394069</v>
      </c>
      <c r="G43" s="8">
        <v>5277057</v>
      </c>
      <c r="H43" s="8">
        <v>82050</v>
      </c>
      <c r="I43" s="8">
        <v>34962</v>
      </c>
      <c r="J43" s="8">
        <v>402</v>
      </c>
      <c r="K43" s="8">
        <v>36425</v>
      </c>
      <c r="L43" s="8">
        <v>20193</v>
      </c>
      <c r="M43" s="8">
        <v>60351</v>
      </c>
      <c r="N43" s="8">
        <v>6926</v>
      </c>
      <c r="O43" s="8">
        <v>57759</v>
      </c>
      <c r="P43" s="29">
        <f t="shared" si="0"/>
        <v>-1</v>
      </c>
      <c r="Q43" s="29">
        <f t="shared" si="1"/>
        <v>0</v>
      </c>
    </row>
    <row r="44" spans="1:17" ht="24.75" customHeight="1">
      <c r="A44" s="12">
        <v>1399</v>
      </c>
      <c r="B44" s="12">
        <v>4</v>
      </c>
      <c r="C44" s="12" t="s">
        <v>286</v>
      </c>
      <c r="D44" s="33" t="s">
        <v>287</v>
      </c>
      <c r="E44" s="8">
        <v>41754300</v>
      </c>
      <c r="F44" s="8">
        <v>39491707</v>
      </c>
      <c r="G44" s="8">
        <v>39080835</v>
      </c>
      <c r="H44" s="8">
        <v>188306</v>
      </c>
      <c r="I44" s="8">
        <v>222566</v>
      </c>
      <c r="J44" s="8">
        <v>10469</v>
      </c>
      <c r="K44" s="8">
        <v>222982</v>
      </c>
      <c r="L44" s="8">
        <v>52327</v>
      </c>
      <c r="M44" s="8">
        <v>165737</v>
      </c>
      <c r="N44" s="8">
        <v>24739</v>
      </c>
      <c r="O44" s="8">
        <v>1786339</v>
      </c>
      <c r="P44" s="29">
        <f t="shared" si="0"/>
        <v>0</v>
      </c>
      <c r="Q44" s="29">
        <f t="shared" si="1"/>
        <v>0</v>
      </c>
    </row>
    <row r="45" spans="1:17" ht="24.75" customHeight="1">
      <c r="A45" s="12">
        <v>1399</v>
      </c>
      <c r="B45" s="12">
        <v>4</v>
      </c>
      <c r="C45" s="12" t="s">
        <v>288</v>
      </c>
      <c r="D45" s="33" t="s">
        <v>289</v>
      </c>
      <c r="E45" s="8">
        <v>352555</v>
      </c>
      <c r="F45" s="8">
        <v>336421</v>
      </c>
      <c r="G45" s="8">
        <v>329598</v>
      </c>
      <c r="H45" s="8">
        <v>4523</v>
      </c>
      <c r="I45" s="8">
        <v>2299</v>
      </c>
      <c r="J45" s="8">
        <v>70</v>
      </c>
      <c r="K45" s="8">
        <v>4551</v>
      </c>
      <c r="L45" s="8">
        <v>1540</v>
      </c>
      <c r="M45" s="8">
        <v>6177</v>
      </c>
      <c r="N45" s="8">
        <v>534</v>
      </c>
      <c r="O45" s="8">
        <v>3263</v>
      </c>
      <c r="P45" s="29">
        <f t="shared" si="0"/>
        <v>-1</v>
      </c>
      <c r="Q45" s="29">
        <f t="shared" si="1"/>
        <v>1</v>
      </c>
    </row>
    <row r="46" spans="1:17" ht="24.75" customHeight="1">
      <c r="A46" s="12">
        <v>1399</v>
      </c>
      <c r="B46" s="12">
        <v>4</v>
      </c>
      <c r="C46" s="12" t="s">
        <v>290</v>
      </c>
      <c r="D46" s="33" t="s">
        <v>291</v>
      </c>
      <c r="E46" s="8">
        <v>7173276</v>
      </c>
      <c r="F46" s="8">
        <v>7069681</v>
      </c>
      <c r="G46" s="8">
        <v>6957647</v>
      </c>
      <c r="H46" s="8">
        <v>83356</v>
      </c>
      <c r="I46" s="8">
        <v>28678</v>
      </c>
      <c r="J46" s="8">
        <v>2714</v>
      </c>
      <c r="K46" s="8">
        <v>5201</v>
      </c>
      <c r="L46" s="8">
        <v>16733</v>
      </c>
      <c r="M46" s="8">
        <v>48786</v>
      </c>
      <c r="N46" s="8">
        <v>4152</v>
      </c>
      <c r="O46" s="8">
        <v>26008</v>
      </c>
      <c r="P46" s="29">
        <f t="shared" si="0"/>
        <v>1</v>
      </c>
      <c r="Q46" s="29">
        <f t="shared" si="1"/>
        <v>0</v>
      </c>
    </row>
    <row r="47" spans="1:17" ht="24.75" customHeight="1">
      <c r="A47" s="12">
        <v>1399</v>
      </c>
      <c r="B47" s="12">
        <v>2</v>
      </c>
      <c r="C47" s="12" t="s">
        <v>292</v>
      </c>
      <c r="D47" s="33" t="s">
        <v>293</v>
      </c>
      <c r="E47" s="8">
        <v>9748844</v>
      </c>
      <c r="F47" s="8">
        <v>9370939</v>
      </c>
      <c r="G47" s="8">
        <v>9111486</v>
      </c>
      <c r="H47" s="8">
        <v>195530</v>
      </c>
      <c r="I47" s="8">
        <v>63923</v>
      </c>
      <c r="J47" s="8">
        <v>299</v>
      </c>
      <c r="K47" s="8">
        <v>22273</v>
      </c>
      <c r="L47" s="8">
        <v>28353</v>
      </c>
      <c r="M47" s="8">
        <v>84145</v>
      </c>
      <c r="N47" s="8">
        <v>11913</v>
      </c>
      <c r="O47" s="8">
        <v>230921</v>
      </c>
      <c r="P47" s="29">
        <f t="shared" si="0"/>
        <v>1</v>
      </c>
      <c r="Q47" s="29">
        <f t="shared" si="1"/>
        <v>0</v>
      </c>
    </row>
    <row r="48" spans="1:17" ht="24.75" customHeight="1">
      <c r="A48" s="12">
        <v>1399</v>
      </c>
      <c r="B48" s="12">
        <v>3</v>
      </c>
      <c r="C48" s="12" t="s">
        <v>294</v>
      </c>
      <c r="D48" s="33" t="s">
        <v>295</v>
      </c>
      <c r="E48" s="8">
        <v>8580936</v>
      </c>
      <c r="F48" s="8">
        <v>8257481</v>
      </c>
      <c r="G48" s="8">
        <v>8053805</v>
      </c>
      <c r="H48" s="8">
        <v>144366</v>
      </c>
      <c r="I48" s="8">
        <v>59311</v>
      </c>
      <c r="J48" s="8">
        <v>299</v>
      </c>
      <c r="K48" s="8">
        <v>6342</v>
      </c>
      <c r="L48" s="8">
        <v>24738</v>
      </c>
      <c r="M48" s="8">
        <v>68516</v>
      </c>
      <c r="N48" s="8">
        <v>10039</v>
      </c>
      <c r="O48" s="8">
        <v>213520</v>
      </c>
      <c r="P48" s="29">
        <f t="shared" si="0"/>
        <v>1</v>
      </c>
      <c r="Q48" s="29">
        <f t="shared" si="1"/>
        <v>-1</v>
      </c>
    </row>
    <row r="49" spans="1:17" ht="24.75" customHeight="1">
      <c r="A49" s="12">
        <v>1399</v>
      </c>
      <c r="B49" s="12">
        <v>4</v>
      </c>
      <c r="C49" s="12" t="s">
        <v>296</v>
      </c>
      <c r="D49" s="33" t="s">
        <v>295</v>
      </c>
      <c r="E49" s="8">
        <v>8580936</v>
      </c>
      <c r="F49" s="8">
        <v>8257481</v>
      </c>
      <c r="G49" s="8">
        <v>8053805</v>
      </c>
      <c r="H49" s="8">
        <v>144366</v>
      </c>
      <c r="I49" s="8">
        <v>59311</v>
      </c>
      <c r="J49" s="8">
        <v>299</v>
      </c>
      <c r="K49" s="8">
        <v>6342</v>
      </c>
      <c r="L49" s="8">
        <v>24738</v>
      </c>
      <c r="M49" s="8">
        <v>68516</v>
      </c>
      <c r="N49" s="8">
        <v>10039</v>
      </c>
      <c r="O49" s="8">
        <v>213520</v>
      </c>
      <c r="P49" s="29">
        <f t="shared" si="0"/>
        <v>1</v>
      </c>
      <c r="Q49" s="29">
        <f t="shared" si="1"/>
        <v>-1</v>
      </c>
    </row>
    <row r="50" spans="1:17" ht="24.75" customHeight="1">
      <c r="A50" s="12">
        <v>1399</v>
      </c>
      <c r="B50" s="12">
        <v>3</v>
      </c>
      <c r="C50" s="12" t="s">
        <v>297</v>
      </c>
      <c r="D50" s="33" t="s">
        <v>298</v>
      </c>
      <c r="E50" s="8">
        <v>1167908</v>
      </c>
      <c r="F50" s="8">
        <v>1113458</v>
      </c>
      <c r="G50" s="8">
        <v>1057681</v>
      </c>
      <c r="H50" s="8">
        <v>51165</v>
      </c>
      <c r="I50" s="8">
        <v>4612</v>
      </c>
      <c r="J50" s="8">
        <v>0</v>
      </c>
      <c r="K50" s="8">
        <v>15931</v>
      </c>
      <c r="L50" s="8">
        <v>3615</v>
      </c>
      <c r="M50" s="8">
        <v>15630</v>
      </c>
      <c r="N50" s="8">
        <v>1874</v>
      </c>
      <c r="O50" s="8">
        <v>17401</v>
      </c>
      <c r="P50" s="29">
        <f t="shared" si="0"/>
        <v>-1</v>
      </c>
      <c r="Q50" s="29">
        <f t="shared" si="1"/>
        <v>0</v>
      </c>
    </row>
    <row r="51" spans="1:17" ht="24.75" customHeight="1">
      <c r="A51" s="12">
        <v>1399</v>
      </c>
      <c r="B51" s="12">
        <v>4</v>
      </c>
      <c r="C51" s="12" t="s">
        <v>299</v>
      </c>
      <c r="D51" s="33" t="s">
        <v>298</v>
      </c>
      <c r="E51" s="8">
        <v>1167908</v>
      </c>
      <c r="F51" s="8">
        <v>1113458</v>
      </c>
      <c r="G51" s="8">
        <v>1057681</v>
      </c>
      <c r="H51" s="8">
        <v>51165</v>
      </c>
      <c r="I51" s="8">
        <v>4612</v>
      </c>
      <c r="J51" s="8">
        <v>0</v>
      </c>
      <c r="K51" s="8">
        <v>15931</v>
      </c>
      <c r="L51" s="8">
        <v>3615</v>
      </c>
      <c r="M51" s="8">
        <v>15630</v>
      </c>
      <c r="N51" s="8">
        <v>1874</v>
      </c>
      <c r="O51" s="8">
        <v>17401</v>
      </c>
      <c r="P51" s="29">
        <f t="shared" si="0"/>
        <v>-1</v>
      </c>
      <c r="Q51" s="29">
        <f t="shared" si="1"/>
        <v>0</v>
      </c>
    </row>
    <row r="52" spans="1:17" ht="24.75" customHeight="1">
      <c r="A52" s="12">
        <v>1399</v>
      </c>
      <c r="B52" s="12">
        <v>2</v>
      </c>
      <c r="C52" s="12" t="s">
        <v>300</v>
      </c>
      <c r="D52" s="33" t="s">
        <v>301</v>
      </c>
      <c r="E52" s="8">
        <v>20344386</v>
      </c>
      <c r="F52" s="8">
        <v>20033462</v>
      </c>
      <c r="G52" s="8">
        <v>19566358</v>
      </c>
      <c r="H52" s="8">
        <v>342027</v>
      </c>
      <c r="I52" s="8">
        <v>125077</v>
      </c>
      <c r="J52" s="8">
        <v>2024</v>
      </c>
      <c r="K52" s="8">
        <v>3686</v>
      </c>
      <c r="L52" s="8">
        <v>33229</v>
      </c>
      <c r="M52" s="8">
        <v>77949</v>
      </c>
      <c r="N52" s="8">
        <v>17698</v>
      </c>
      <c r="O52" s="8">
        <v>176338</v>
      </c>
      <c r="P52" s="29">
        <f t="shared" si="0"/>
        <v>0</v>
      </c>
      <c r="Q52" s="29">
        <f t="shared" si="1"/>
        <v>0</v>
      </c>
    </row>
    <row r="53" spans="1:17" ht="24.75" customHeight="1">
      <c r="A53" s="12">
        <v>1399</v>
      </c>
      <c r="B53" s="12">
        <v>3</v>
      </c>
      <c r="C53" s="12" t="s">
        <v>302</v>
      </c>
      <c r="D53" s="33" t="s">
        <v>303</v>
      </c>
      <c r="E53" s="8">
        <v>11811874</v>
      </c>
      <c r="F53" s="8">
        <v>11679943</v>
      </c>
      <c r="G53" s="8">
        <v>11567946</v>
      </c>
      <c r="H53" s="8">
        <v>67501</v>
      </c>
      <c r="I53" s="8">
        <v>44496</v>
      </c>
      <c r="J53" s="8">
        <v>404</v>
      </c>
      <c r="K53" s="8">
        <v>1661</v>
      </c>
      <c r="L53" s="8">
        <v>18296</v>
      </c>
      <c r="M53" s="8">
        <v>38777</v>
      </c>
      <c r="N53" s="8">
        <v>12297</v>
      </c>
      <c r="O53" s="8">
        <v>60497</v>
      </c>
      <c r="P53" s="29">
        <f t="shared" si="0"/>
        <v>-1</v>
      </c>
      <c r="Q53" s="29">
        <f t="shared" si="1"/>
        <v>0</v>
      </c>
    </row>
    <row r="54" spans="1:17" ht="24.75" customHeight="1">
      <c r="A54" s="12">
        <v>1399</v>
      </c>
      <c r="B54" s="12">
        <v>4</v>
      </c>
      <c r="C54" s="12" t="s">
        <v>304</v>
      </c>
      <c r="D54" s="33" t="s">
        <v>305</v>
      </c>
      <c r="E54" s="8">
        <v>10864641</v>
      </c>
      <c r="F54" s="8">
        <v>10765221</v>
      </c>
      <c r="G54" s="8">
        <v>10694455</v>
      </c>
      <c r="H54" s="8">
        <v>32755</v>
      </c>
      <c r="I54" s="8">
        <v>38010</v>
      </c>
      <c r="J54" s="8">
        <v>404</v>
      </c>
      <c r="K54" s="8">
        <v>661</v>
      </c>
      <c r="L54" s="8">
        <v>15355</v>
      </c>
      <c r="M54" s="8">
        <v>25191</v>
      </c>
      <c r="N54" s="8">
        <v>11047</v>
      </c>
      <c r="O54" s="8">
        <v>46763</v>
      </c>
      <c r="P54" s="29">
        <f t="shared" si="0"/>
        <v>-1</v>
      </c>
      <c r="Q54" s="29">
        <f t="shared" si="1"/>
        <v>1</v>
      </c>
    </row>
    <row r="55" spans="1:17" ht="24.75" customHeight="1">
      <c r="A55" s="12">
        <v>1399</v>
      </c>
      <c r="B55" s="12">
        <v>4</v>
      </c>
      <c r="C55" s="12" t="s">
        <v>306</v>
      </c>
      <c r="D55" s="33" t="s">
        <v>307</v>
      </c>
      <c r="E55" s="8">
        <v>947234</v>
      </c>
      <c r="F55" s="8">
        <v>914723</v>
      </c>
      <c r="G55" s="8">
        <v>873492</v>
      </c>
      <c r="H55" s="8">
        <v>34746</v>
      </c>
      <c r="I55" s="8">
        <v>6485</v>
      </c>
      <c r="J55" s="8">
        <v>0</v>
      </c>
      <c r="K55" s="8">
        <v>1000</v>
      </c>
      <c r="L55" s="8">
        <v>2941</v>
      </c>
      <c r="M55" s="8">
        <v>13586</v>
      </c>
      <c r="N55" s="8">
        <v>1250</v>
      </c>
      <c r="O55" s="8">
        <v>13734</v>
      </c>
      <c r="P55" s="29">
        <f t="shared" si="0"/>
        <v>0</v>
      </c>
      <c r="Q55" s="29">
        <f t="shared" si="1"/>
        <v>0</v>
      </c>
    </row>
    <row r="56" spans="1:17" ht="24.75" customHeight="1">
      <c r="A56" s="12">
        <v>1399</v>
      </c>
      <c r="B56" s="12">
        <v>3</v>
      </c>
      <c r="C56" s="12" t="s">
        <v>308</v>
      </c>
      <c r="D56" s="33" t="s">
        <v>309</v>
      </c>
      <c r="E56" s="8">
        <v>8532512</v>
      </c>
      <c r="F56" s="8">
        <v>8353519</v>
      </c>
      <c r="G56" s="8">
        <v>7998412</v>
      </c>
      <c r="H56" s="8">
        <v>274525</v>
      </c>
      <c r="I56" s="8">
        <v>80582</v>
      </c>
      <c r="J56" s="8">
        <v>1621</v>
      </c>
      <c r="K56" s="8">
        <v>2025</v>
      </c>
      <c r="L56" s="8">
        <v>14933</v>
      </c>
      <c r="M56" s="8">
        <v>39172</v>
      </c>
      <c r="N56" s="8">
        <v>5401</v>
      </c>
      <c r="O56" s="8">
        <v>115841</v>
      </c>
      <c r="P56" s="29">
        <f t="shared" si="0"/>
        <v>0</v>
      </c>
      <c r="Q56" s="29">
        <f t="shared" si="1"/>
        <v>0</v>
      </c>
    </row>
    <row r="57" spans="1:17" ht="24.75" customHeight="1">
      <c r="A57" s="12">
        <v>1399</v>
      </c>
      <c r="B57" s="12">
        <v>4</v>
      </c>
      <c r="C57" s="12" t="s">
        <v>310</v>
      </c>
      <c r="D57" s="33" t="s">
        <v>309</v>
      </c>
      <c r="E57" s="8">
        <v>8532512</v>
      </c>
      <c r="F57" s="8">
        <v>8353519</v>
      </c>
      <c r="G57" s="8">
        <v>7998412</v>
      </c>
      <c r="H57" s="8">
        <v>274525</v>
      </c>
      <c r="I57" s="8">
        <v>80582</v>
      </c>
      <c r="J57" s="8">
        <v>1621</v>
      </c>
      <c r="K57" s="8">
        <v>2025</v>
      </c>
      <c r="L57" s="8">
        <v>14933</v>
      </c>
      <c r="M57" s="8">
        <v>39172</v>
      </c>
      <c r="N57" s="8">
        <v>5401</v>
      </c>
      <c r="O57" s="8">
        <v>115841</v>
      </c>
      <c r="P57" s="29">
        <f t="shared" si="0"/>
        <v>0</v>
      </c>
      <c r="Q57" s="29">
        <f t="shared" si="1"/>
        <v>0</v>
      </c>
    </row>
    <row r="58" spans="1:17" ht="24.75" customHeight="1">
      <c r="A58" s="12">
        <v>1399</v>
      </c>
      <c r="B58" s="12">
        <v>2</v>
      </c>
      <c r="C58" s="12" t="s">
        <v>311</v>
      </c>
      <c r="D58" s="33" t="s">
        <v>312</v>
      </c>
      <c r="E58" s="8">
        <v>36010866</v>
      </c>
      <c r="F58" s="8">
        <v>35601927</v>
      </c>
      <c r="G58" s="8">
        <v>35306042</v>
      </c>
      <c r="H58" s="8">
        <v>144981</v>
      </c>
      <c r="I58" s="8">
        <v>150903</v>
      </c>
      <c r="J58" s="8">
        <v>22586</v>
      </c>
      <c r="K58" s="8">
        <v>49972</v>
      </c>
      <c r="L58" s="8">
        <v>75639</v>
      </c>
      <c r="M58" s="8">
        <v>97233</v>
      </c>
      <c r="N58" s="8">
        <v>8446</v>
      </c>
      <c r="O58" s="8">
        <v>155063</v>
      </c>
      <c r="P58" s="29">
        <f t="shared" si="0"/>
        <v>0</v>
      </c>
      <c r="Q58" s="29">
        <f t="shared" si="1"/>
        <v>1</v>
      </c>
    </row>
    <row r="59" spans="1:17" ht="24.75" customHeight="1">
      <c r="A59" s="12">
        <v>1399</v>
      </c>
      <c r="B59" s="12">
        <v>3</v>
      </c>
      <c r="C59" s="12" t="s">
        <v>313</v>
      </c>
      <c r="D59" s="33" t="s">
        <v>314</v>
      </c>
      <c r="E59" s="8">
        <v>1007954</v>
      </c>
      <c r="F59" s="8">
        <v>984292</v>
      </c>
      <c r="G59" s="8">
        <v>959420</v>
      </c>
      <c r="H59" s="8">
        <v>20987</v>
      </c>
      <c r="I59" s="8">
        <v>3886</v>
      </c>
      <c r="J59" s="8">
        <v>1393</v>
      </c>
      <c r="K59" s="8">
        <v>4332</v>
      </c>
      <c r="L59" s="8">
        <v>3391</v>
      </c>
      <c r="M59" s="8">
        <v>5039</v>
      </c>
      <c r="N59" s="8">
        <v>554</v>
      </c>
      <c r="O59" s="8">
        <v>8953</v>
      </c>
      <c r="P59" s="29">
        <f t="shared" si="0"/>
        <v>0</v>
      </c>
      <c r="Q59" s="29">
        <f t="shared" si="1"/>
        <v>-1</v>
      </c>
    </row>
    <row r="60" spans="1:17" ht="24.75" customHeight="1">
      <c r="A60" s="12">
        <v>1399</v>
      </c>
      <c r="B60" s="12">
        <v>4</v>
      </c>
      <c r="C60" s="12" t="s">
        <v>315</v>
      </c>
      <c r="D60" s="33" t="s">
        <v>314</v>
      </c>
      <c r="E60" s="8">
        <v>1007954</v>
      </c>
      <c r="F60" s="8">
        <v>984292</v>
      </c>
      <c r="G60" s="8">
        <v>959420</v>
      </c>
      <c r="H60" s="8">
        <v>20987</v>
      </c>
      <c r="I60" s="8">
        <v>3886</v>
      </c>
      <c r="J60" s="8">
        <v>1393</v>
      </c>
      <c r="K60" s="8">
        <v>4332</v>
      </c>
      <c r="L60" s="8">
        <v>3391</v>
      </c>
      <c r="M60" s="8">
        <v>5039</v>
      </c>
      <c r="N60" s="8">
        <v>554</v>
      </c>
      <c r="O60" s="8">
        <v>8953</v>
      </c>
      <c r="P60" s="29">
        <f t="shared" si="0"/>
        <v>0</v>
      </c>
      <c r="Q60" s="29">
        <f t="shared" si="1"/>
        <v>-1</v>
      </c>
    </row>
    <row r="61" spans="1:17" ht="24.75" customHeight="1">
      <c r="A61" s="12">
        <v>1399</v>
      </c>
      <c r="B61" s="12">
        <v>3</v>
      </c>
      <c r="C61" s="12" t="s">
        <v>316</v>
      </c>
      <c r="D61" s="33" t="s">
        <v>317</v>
      </c>
      <c r="E61" s="8">
        <v>35002912</v>
      </c>
      <c r="F61" s="8">
        <v>34617635</v>
      </c>
      <c r="G61" s="8">
        <v>34346622</v>
      </c>
      <c r="H61" s="8">
        <v>123995</v>
      </c>
      <c r="I61" s="8">
        <v>147018</v>
      </c>
      <c r="J61" s="8">
        <v>21193</v>
      </c>
      <c r="K61" s="8">
        <v>45640</v>
      </c>
      <c r="L61" s="8">
        <v>72248</v>
      </c>
      <c r="M61" s="8">
        <v>92194</v>
      </c>
      <c r="N61" s="8">
        <v>7892</v>
      </c>
      <c r="O61" s="8">
        <v>146110</v>
      </c>
      <c r="P61" s="29">
        <f t="shared" si="0"/>
        <v>0</v>
      </c>
      <c r="Q61" s="29">
        <f t="shared" si="1"/>
        <v>0</v>
      </c>
    </row>
    <row r="62" spans="1:17" ht="24.75" customHeight="1">
      <c r="A62" s="12">
        <v>1399</v>
      </c>
      <c r="B62" s="12">
        <v>4</v>
      </c>
      <c r="C62" s="12" t="s">
        <v>318</v>
      </c>
      <c r="D62" s="33" t="s">
        <v>319</v>
      </c>
      <c r="E62" s="8">
        <v>24585428</v>
      </c>
      <c r="F62" s="8">
        <v>24372485</v>
      </c>
      <c r="G62" s="8">
        <v>24225209</v>
      </c>
      <c r="H62" s="8">
        <v>75830</v>
      </c>
      <c r="I62" s="8">
        <v>71446</v>
      </c>
      <c r="J62" s="8">
        <v>15827</v>
      </c>
      <c r="K62" s="8">
        <v>37086</v>
      </c>
      <c r="L62" s="8">
        <v>43502</v>
      </c>
      <c r="M62" s="8">
        <v>46704</v>
      </c>
      <c r="N62" s="8">
        <v>2545</v>
      </c>
      <c r="O62" s="8">
        <v>67279</v>
      </c>
      <c r="P62" s="29">
        <f t="shared" si="0"/>
        <v>0</v>
      </c>
      <c r="Q62" s="29">
        <f t="shared" si="1"/>
        <v>0</v>
      </c>
    </row>
    <row r="63" spans="1:17" ht="24.75" customHeight="1">
      <c r="A63" s="12">
        <v>1399</v>
      </c>
      <c r="B63" s="12">
        <v>4</v>
      </c>
      <c r="C63" s="12" t="s">
        <v>320</v>
      </c>
      <c r="D63" s="33" t="s">
        <v>321</v>
      </c>
      <c r="E63" s="8">
        <v>5353355</v>
      </c>
      <c r="F63" s="8">
        <v>5244811</v>
      </c>
      <c r="G63" s="8">
        <v>5158463</v>
      </c>
      <c r="H63" s="8">
        <v>39148</v>
      </c>
      <c r="I63" s="8">
        <v>47199</v>
      </c>
      <c r="J63" s="8">
        <v>724</v>
      </c>
      <c r="K63" s="8">
        <v>3490</v>
      </c>
      <c r="L63" s="8">
        <v>14934</v>
      </c>
      <c r="M63" s="8">
        <v>28984</v>
      </c>
      <c r="N63" s="8">
        <v>2254</v>
      </c>
      <c r="O63" s="8">
        <v>58156</v>
      </c>
      <c r="P63" s="29">
        <f t="shared" si="0"/>
        <v>2</v>
      </c>
      <c r="Q63" s="29">
        <f t="shared" si="1"/>
        <v>1</v>
      </c>
    </row>
    <row r="64" spans="1:17" ht="24.75" customHeight="1">
      <c r="A64" s="12">
        <v>1399</v>
      </c>
      <c r="B64" s="12">
        <v>4</v>
      </c>
      <c r="C64" s="12" t="s">
        <v>322</v>
      </c>
      <c r="D64" s="33" t="s">
        <v>323</v>
      </c>
      <c r="E64" s="8">
        <v>4425097</v>
      </c>
      <c r="F64" s="8">
        <v>4386144</v>
      </c>
      <c r="G64" s="8">
        <v>4363267</v>
      </c>
      <c r="H64" s="8">
        <v>3052</v>
      </c>
      <c r="I64" s="8">
        <v>19824</v>
      </c>
      <c r="J64" s="8">
        <v>4643</v>
      </c>
      <c r="K64" s="8">
        <v>2236</v>
      </c>
      <c r="L64" s="8">
        <v>7903</v>
      </c>
      <c r="M64" s="8">
        <v>10650</v>
      </c>
      <c r="N64" s="8">
        <v>1012</v>
      </c>
      <c r="O64" s="8">
        <v>12509</v>
      </c>
      <c r="P64" s="29">
        <f t="shared" si="0"/>
        <v>0</v>
      </c>
      <c r="Q64" s="29">
        <f t="shared" si="1"/>
        <v>1</v>
      </c>
    </row>
    <row r="65" spans="1:17" ht="24.75" customHeight="1">
      <c r="A65" s="12">
        <v>1399</v>
      </c>
      <c r="B65" s="12">
        <v>4</v>
      </c>
      <c r="C65" s="12" t="s">
        <v>324</v>
      </c>
      <c r="D65" s="33" t="s">
        <v>325</v>
      </c>
      <c r="E65" s="8">
        <v>639033</v>
      </c>
      <c r="F65" s="8">
        <v>614195</v>
      </c>
      <c r="G65" s="8">
        <v>599683</v>
      </c>
      <c r="H65" s="8">
        <v>5964</v>
      </c>
      <c r="I65" s="8">
        <v>8548</v>
      </c>
      <c r="J65" s="8">
        <v>0</v>
      </c>
      <c r="K65" s="8">
        <v>2828</v>
      </c>
      <c r="L65" s="8">
        <v>5909</v>
      </c>
      <c r="M65" s="8">
        <v>5855</v>
      </c>
      <c r="N65" s="8">
        <v>2081</v>
      </c>
      <c r="O65" s="8">
        <v>8165</v>
      </c>
      <c r="P65" s="29">
        <f t="shared" si="0"/>
        <v>0</v>
      </c>
      <c r="Q65" s="29">
        <f t="shared" si="1"/>
        <v>0</v>
      </c>
    </row>
    <row r="66" spans="1:17" ht="24.75" customHeight="1">
      <c r="A66" s="12">
        <v>1399</v>
      </c>
      <c r="B66" s="12">
        <v>2</v>
      </c>
      <c r="C66" s="12" t="s">
        <v>326</v>
      </c>
      <c r="D66" s="33" t="s">
        <v>327</v>
      </c>
      <c r="E66" s="8">
        <v>59193793</v>
      </c>
      <c r="F66" s="8">
        <v>58119388</v>
      </c>
      <c r="G66" s="8">
        <v>57306476</v>
      </c>
      <c r="H66" s="8">
        <v>616089</v>
      </c>
      <c r="I66" s="8">
        <v>196823</v>
      </c>
      <c r="J66" s="8">
        <v>17313</v>
      </c>
      <c r="K66" s="8">
        <v>83712</v>
      </c>
      <c r="L66" s="8">
        <v>241220</v>
      </c>
      <c r="M66" s="8">
        <v>344116</v>
      </c>
      <c r="N66" s="8">
        <v>50608</v>
      </c>
      <c r="O66" s="8">
        <v>337436</v>
      </c>
      <c r="P66" s="29">
        <f t="shared" si="0"/>
        <v>0</v>
      </c>
      <c r="Q66" s="29">
        <f t="shared" si="1"/>
        <v>0</v>
      </c>
    </row>
    <row r="67" spans="1:17" ht="24.75" customHeight="1">
      <c r="A67" s="12">
        <v>1399</v>
      </c>
      <c r="B67" s="12">
        <v>3</v>
      </c>
      <c r="C67" s="12" t="s">
        <v>328</v>
      </c>
      <c r="D67" s="33" t="s">
        <v>327</v>
      </c>
      <c r="E67" s="8">
        <v>59193793</v>
      </c>
      <c r="F67" s="8">
        <v>58119388</v>
      </c>
      <c r="G67" s="8">
        <v>57306476</v>
      </c>
      <c r="H67" s="8">
        <v>616089</v>
      </c>
      <c r="I67" s="8">
        <v>196823</v>
      </c>
      <c r="J67" s="8">
        <v>17313</v>
      </c>
      <c r="K67" s="8">
        <v>83712</v>
      </c>
      <c r="L67" s="8">
        <v>241220</v>
      </c>
      <c r="M67" s="8">
        <v>344116</v>
      </c>
      <c r="N67" s="8">
        <v>50608</v>
      </c>
      <c r="O67" s="8">
        <v>337436</v>
      </c>
      <c r="P67" s="29">
        <f t="shared" si="0"/>
        <v>0</v>
      </c>
      <c r="Q67" s="29">
        <f t="shared" si="1"/>
        <v>0</v>
      </c>
    </row>
    <row r="68" spans="1:17" ht="24.75" customHeight="1">
      <c r="A68" s="12">
        <v>1399</v>
      </c>
      <c r="B68" s="12">
        <v>4</v>
      </c>
      <c r="C68" s="12" t="s">
        <v>329</v>
      </c>
      <c r="D68" s="33" t="s">
        <v>330</v>
      </c>
      <c r="E68" s="8">
        <v>22360520</v>
      </c>
      <c r="F68" s="8">
        <v>21930490</v>
      </c>
      <c r="G68" s="8">
        <v>21796981</v>
      </c>
      <c r="H68" s="8">
        <v>76284</v>
      </c>
      <c r="I68" s="8">
        <v>57225</v>
      </c>
      <c r="J68" s="8">
        <v>8095</v>
      </c>
      <c r="K68" s="8">
        <v>55321</v>
      </c>
      <c r="L68" s="8">
        <v>106187</v>
      </c>
      <c r="M68" s="8">
        <v>134145</v>
      </c>
      <c r="N68" s="8">
        <v>13116</v>
      </c>
      <c r="O68" s="8">
        <v>113167</v>
      </c>
      <c r="P68" s="29">
        <f t="shared" si="0"/>
        <v>-1</v>
      </c>
      <c r="Q68" s="29">
        <f t="shared" si="1"/>
        <v>0</v>
      </c>
    </row>
    <row r="69" spans="1:17" ht="24.75" customHeight="1">
      <c r="A69" s="12">
        <v>1399</v>
      </c>
      <c r="B69" s="12">
        <v>4</v>
      </c>
      <c r="C69" s="12" t="s">
        <v>331</v>
      </c>
      <c r="D69" s="33" t="s">
        <v>332</v>
      </c>
      <c r="E69" s="8">
        <v>27298123</v>
      </c>
      <c r="F69" s="8">
        <v>26899432</v>
      </c>
      <c r="G69" s="8">
        <v>26457846</v>
      </c>
      <c r="H69" s="8">
        <v>331067</v>
      </c>
      <c r="I69" s="8">
        <v>110520</v>
      </c>
      <c r="J69" s="8">
        <v>8554</v>
      </c>
      <c r="K69" s="8">
        <v>11534</v>
      </c>
      <c r="L69" s="8">
        <v>88797</v>
      </c>
      <c r="M69" s="8">
        <v>101566</v>
      </c>
      <c r="N69" s="8">
        <v>20065</v>
      </c>
      <c r="O69" s="8">
        <v>168176</v>
      </c>
      <c r="P69" s="29">
        <f t="shared" ref="P69:P132" si="2">E69-F69-J69-K69-L69-M69-N69-O69</f>
        <v>-1</v>
      </c>
      <c r="Q69" s="29">
        <f t="shared" ref="Q69:Q132" si="3">F69-G69-H69-I69</f>
        <v>-1</v>
      </c>
    </row>
    <row r="70" spans="1:17" ht="24.75" customHeight="1">
      <c r="A70" s="12">
        <v>1399</v>
      </c>
      <c r="B70" s="12">
        <v>4</v>
      </c>
      <c r="C70" s="12" t="s">
        <v>333</v>
      </c>
      <c r="D70" s="33" t="s">
        <v>334</v>
      </c>
      <c r="E70" s="8">
        <v>9535150</v>
      </c>
      <c r="F70" s="8">
        <v>9289466</v>
      </c>
      <c r="G70" s="8">
        <v>9051650</v>
      </c>
      <c r="H70" s="8">
        <v>208738</v>
      </c>
      <c r="I70" s="8">
        <v>29078</v>
      </c>
      <c r="J70" s="8">
        <v>664</v>
      </c>
      <c r="K70" s="8">
        <v>16856</v>
      </c>
      <c r="L70" s="8">
        <v>46237</v>
      </c>
      <c r="M70" s="8">
        <v>108404</v>
      </c>
      <c r="N70" s="8">
        <v>17427</v>
      </c>
      <c r="O70" s="8">
        <v>56094</v>
      </c>
      <c r="P70" s="29">
        <f t="shared" si="2"/>
        <v>2</v>
      </c>
      <c r="Q70" s="29">
        <f t="shared" si="3"/>
        <v>0</v>
      </c>
    </row>
    <row r="71" spans="1:17" ht="24.75" customHeight="1">
      <c r="A71" s="12">
        <v>1399</v>
      </c>
      <c r="B71" s="12">
        <v>2</v>
      </c>
      <c r="C71" s="12" t="s">
        <v>335</v>
      </c>
      <c r="D71" s="33" t="s">
        <v>336</v>
      </c>
      <c r="E71" s="8">
        <v>12037274</v>
      </c>
      <c r="F71" s="8">
        <v>11625749</v>
      </c>
      <c r="G71" s="8">
        <v>11344696</v>
      </c>
      <c r="H71" s="8">
        <v>128871</v>
      </c>
      <c r="I71" s="8">
        <v>152182</v>
      </c>
      <c r="J71" s="8">
        <v>23793</v>
      </c>
      <c r="K71" s="8">
        <v>11909</v>
      </c>
      <c r="L71" s="8">
        <v>50420</v>
      </c>
      <c r="M71" s="8">
        <v>108685</v>
      </c>
      <c r="N71" s="8">
        <v>23166</v>
      </c>
      <c r="O71" s="8">
        <v>193551</v>
      </c>
      <c r="P71" s="29">
        <f t="shared" si="2"/>
        <v>1</v>
      </c>
      <c r="Q71" s="29">
        <f t="shared" si="3"/>
        <v>0</v>
      </c>
    </row>
    <row r="72" spans="1:17" ht="24.75" customHeight="1">
      <c r="A72" s="12">
        <v>1399</v>
      </c>
      <c r="B72" s="12">
        <v>3</v>
      </c>
      <c r="C72" s="12" t="s">
        <v>337</v>
      </c>
      <c r="D72" s="33" t="s">
        <v>338</v>
      </c>
      <c r="E72" s="8">
        <v>12037274</v>
      </c>
      <c r="F72" s="8">
        <v>11625749</v>
      </c>
      <c r="G72" s="8">
        <v>11344696</v>
      </c>
      <c r="H72" s="8">
        <v>128871</v>
      </c>
      <c r="I72" s="8">
        <v>152182</v>
      </c>
      <c r="J72" s="8">
        <v>23793</v>
      </c>
      <c r="K72" s="8">
        <v>11909</v>
      </c>
      <c r="L72" s="8">
        <v>50420</v>
      </c>
      <c r="M72" s="8">
        <v>108685</v>
      </c>
      <c r="N72" s="8">
        <v>23166</v>
      </c>
      <c r="O72" s="8">
        <v>193551</v>
      </c>
      <c r="P72" s="29">
        <f t="shared" si="2"/>
        <v>1</v>
      </c>
      <c r="Q72" s="29">
        <f t="shared" si="3"/>
        <v>0</v>
      </c>
    </row>
    <row r="73" spans="1:17" ht="24.75" customHeight="1">
      <c r="A73" s="12">
        <v>1399</v>
      </c>
      <c r="B73" s="12">
        <v>4</v>
      </c>
      <c r="C73" s="12" t="s">
        <v>339</v>
      </c>
      <c r="D73" s="33" t="s">
        <v>340</v>
      </c>
      <c r="E73" s="8">
        <v>9987011</v>
      </c>
      <c r="F73" s="8">
        <v>9632171</v>
      </c>
      <c r="G73" s="8">
        <v>9386999</v>
      </c>
      <c r="H73" s="8">
        <v>109717</v>
      </c>
      <c r="I73" s="8">
        <v>135455</v>
      </c>
      <c r="J73" s="8">
        <v>22867</v>
      </c>
      <c r="K73" s="8">
        <v>11909</v>
      </c>
      <c r="L73" s="8">
        <v>45677</v>
      </c>
      <c r="M73" s="8">
        <v>87553</v>
      </c>
      <c r="N73" s="8">
        <v>18970</v>
      </c>
      <c r="O73" s="8">
        <v>167863</v>
      </c>
      <c r="P73" s="29">
        <f t="shared" si="2"/>
        <v>1</v>
      </c>
      <c r="Q73" s="29">
        <f t="shared" si="3"/>
        <v>0</v>
      </c>
    </row>
    <row r="74" spans="1:17" ht="24.75" customHeight="1">
      <c r="A74" s="12">
        <v>1399</v>
      </c>
      <c r="B74" s="12">
        <v>4</v>
      </c>
      <c r="C74" s="12" t="s">
        <v>341</v>
      </c>
      <c r="D74" s="33" t="s">
        <v>342</v>
      </c>
      <c r="E74" s="8">
        <v>2050263</v>
      </c>
      <c r="F74" s="8">
        <v>1993578</v>
      </c>
      <c r="G74" s="8">
        <v>1957697</v>
      </c>
      <c r="H74" s="8">
        <v>19154</v>
      </c>
      <c r="I74" s="8">
        <v>16727</v>
      </c>
      <c r="J74" s="8">
        <v>926</v>
      </c>
      <c r="K74" s="8">
        <v>0</v>
      </c>
      <c r="L74" s="8">
        <v>4743</v>
      </c>
      <c r="M74" s="8">
        <v>21132</v>
      </c>
      <c r="N74" s="8">
        <v>4196</v>
      </c>
      <c r="O74" s="8">
        <v>25688</v>
      </c>
      <c r="P74" s="29">
        <f t="shared" si="2"/>
        <v>0</v>
      </c>
      <c r="Q74" s="29">
        <f t="shared" si="3"/>
        <v>0</v>
      </c>
    </row>
    <row r="75" spans="1:17" ht="24.75" customHeight="1">
      <c r="A75" s="12">
        <v>1399</v>
      </c>
      <c r="B75" s="12">
        <v>2</v>
      </c>
      <c r="C75" s="12" t="s">
        <v>343</v>
      </c>
      <c r="D75" s="33" t="s">
        <v>344</v>
      </c>
      <c r="E75" s="8">
        <v>75995542</v>
      </c>
      <c r="F75" s="8">
        <v>75319060</v>
      </c>
      <c r="G75" s="8">
        <v>73737911</v>
      </c>
      <c r="H75" s="8">
        <v>1462276</v>
      </c>
      <c r="I75" s="8">
        <v>118873</v>
      </c>
      <c r="J75" s="8">
        <v>9770</v>
      </c>
      <c r="K75" s="8">
        <v>39461</v>
      </c>
      <c r="L75" s="8">
        <v>175586</v>
      </c>
      <c r="M75" s="8">
        <v>126068</v>
      </c>
      <c r="N75" s="8">
        <v>22460</v>
      </c>
      <c r="O75" s="8">
        <v>303136</v>
      </c>
      <c r="P75" s="29">
        <f t="shared" si="2"/>
        <v>1</v>
      </c>
      <c r="Q75" s="29">
        <f t="shared" si="3"/>
        <v>0</v>
      </c>
    </row>
    <row r="76" spans="1:17" ht="24.75" customHeight="1">
      <c r="A76" s="12">
        <v>1399</v>
      </c>
      <c r="B76" s="12">
        <v>3</v>
      </c>
      <c r="C76" s="12" t="s">
        <v>345</v>
      </c>
      <c r="D76" s="33" t="s">
        <v>346</v>
      </c>
      <c r="E76" s="8">
        <v>1921762</v>
      </c>
      <c r="F76" s="8">
        <v>1884380</v>
      </c>
      <c r="G76" s="8">
        <v>1861901</v>
      </c>
      <c r="H76" s="8">
        <v>10875</v>
      </c>
      <c r="I76" s="8">
        <v>11603</v>
      </c>
      <c r="J76" s="8">
        <v>250</v>
      </c>
      <c r="K76" s="8">
        <v>2942</v>
      </c>
      <c r="L76" s="8">
        <v>16018</v>
      </c>
      <c r="M76" s="8">
        <v>6197</v>
      </c>
      <c r="N76" s="8">
        <v>1465</v>
      </c>
      <c r="O76" s="8">
        <v>10510</v>
      </c>
      <c r="P76" s="29">
        <f t="shared" si="2"/>
        <v>0</v>
      </c>
      <c r="Q76" s="29">
        <f t="shared" si="3"/>
        <v>1</v>
      </c>
    </row>
    <row r="77" spans="1:17" ht="24.75" customHeight="1">
      <c r="A77" s="12">
        <v>1399</v>
      </c>
      <c r="B77" s="12">
        <v>4</v>
      </c>
      <c r="C77" s="12" t="s">
        <v>347</v>
      </c>
      <c r="D77" s="33" t="s">
        <v>348</v>
      </c>
      <c r="E77" s="8">
        <v>1921762</v>
      </c>
      <c r="F77" s="8">
        <v>1884380</v>
      </c>
      <c r="G77" s="8">
        <v>1861901</v>
      </c>
      <c r="H77" s="8">
        <v>10875</v>
      </c>
      <c r="I77" s="8">
        <v>11603</v>
      </c>
      <c r="J77" s="8">
        <v>250</v>
      </c>
      <c r="K77" s="8">
        <v>2942</v>
      </c>
      <c r="L77" s="8">
        <v>16018</v>
      </c>
      <c r="M77" s="8">
        <v>6197</v>
      </c>
      <c r="N77" s="8">
        <v>1465</v>
      </c>
      <c r="O77" s="8">
        <v>10510</v>
      </c>
      <c r="P77" s="29">
        <f t="shared" si="2"/>
        <v>0</v>
      </c>
      <c r="Q77" s="29">
        <f t="shared" si="3"/>
        <v>1</v>
      </c>
    </row>
    <row r="78" spans="1:17" ht="24.75" customHeight="1">
      <c r="A78" s="12">
        <v>1399</v>
      </c>
      <c r="B78" s="12">
        <v>3</v>
      </c>
      <c r="C78" s="12" t="s">
        <v>349</v>
      </c>
      <c r="D78" s="33" t="s">
        <v>350</v>
      </c>
      <c r="E78" s="8">
        <v>74073780</v>
      </c>
      <c r="F78" s="8">
        <v>73434680</v>
      </c>
      <c r="G78" s="8">
        <v>71876010</v>
      </c>
      <c r="H78" s="8">
        <v>1451400</v>
      </c>
      <c r="I78" s="8">
        <v>107270</v>
      </c>
      <c r="J78" s="8">
        <v>9520</v>
      </c>
      <c r="K78" s="8">
        <v>36519</v>
      </c>
      <c r="L78" s="8">
        <v>159569</v>
      </c>
      <c r="M78" s="8">
        <v>119872</v>
      </c>
      <c r="N78" s="8">
        <v>20995</v>
      </c>
      <c r="O78" s="8">
        <v>292626</v>
      </c>
      <c r="P78" s="29">
        <f t="shared" si="2"/>
        <v>-1</v>
      </c>
      <c r="Q78" s="29">
        <f t="shared" si="3"/>
        <v>0</v>
      </c>
    </row>
    <row r="79" spans="1:17" ht="24.75" customHeight="1">
      <c r="A79" s="12">
        <v>1399</v>
      </c>
      <c r="B79" s="12">
        <v>4</v>
      </c>
      <c r="C79" s="12" t="s">
        <v>351</v>
      </c>
      <c r="D79" s="33" t="s">
        <v>350</v>
      </c>
      <c r="E79" s="8">
        <v>74073780</v>
      </c>
      <c r="F79" s="8">
        <v>73434680</v>
      </c>
      <c r="G79" s="8">
        <v>71876010</v>
      </c>
      <c r="H79" s="8">
        <v>1451400</v>
      </c>
      <c r="I79" s="8">
        <v>107270</v>
      </c>
      <c r="J79" s="8">
        <v>9520</v>
      </c>
      <c r="K79" s="8">
        <v>36519</v>
      </c>
      <c r="L79" s="8">
        <v>159569</v>
      </c>
      <c r="M79" s="8">
        <v>119872</v>
      </c>
      <c r="N79" s="8">
        <v>20995</v>
      </c>
      <c r="O79" s="8">
        <v>292626</v>
      </c>
      <c r="P79" s="29">
        <f t="shared" si="2"/>
        <v>-1</v>
      </c>
      <c r="Q79" s="29">
        <f t="shared" si="3"/>
        <v>0</v>
      </c>
    </row>
    <row r="80" spans="1:17" ht="24.75" customHeight="1">
      <c r="A80" s="12">
        <v>1399</v>
      </c>
      <c r="B80" s="12">
        <v>2</v>
      </c>
      <c r="C80" s="12" t="s">
        <v>352</v>
      </c>
      <c r="D80" s="33" t="s">
        <v>353</v>
      </c>
      <c r="E80" s="8">
        <v>213399815</v>
      </c>
      <c r="F80" s="8">
        <v>210426763</v>
      </c>
      <c r="G80" s="8">
        <v>205025496</v>
      </c>
      <c r="H80" s="8">
        <v>4223002</v>
      </c>
      <c r="I80" s="8">
        <v>1178265</v>
      </c>
      <c r="J80" s="8">
        <v>63839</v>
      </c>
      <c r="K80" s="8">
        <v>227372</v>
      </c>
      <c r="L80" s="8">
        <v>657839</v>
      </c>
      <c r="M80" s="8">
        <v>985255</v>
      </c>
      <c r="N80" s="8">
        <v>182628</v>
      </c>
      <c r="O80" s="8">
        <v>856119</v>
      </c>
      <c r="P80" s="29">
        <f t="shared" si="2"/>
        <v>0</v>
      </c>
      <c r="Q80" s="29">
        <f t="shared" si="3"/>
        <v>0</v>
      </c>
    </row>
    <row r="81" spans="1:17" ht="24.75" customHeight="1">
      <c r="A81" s="12">
        <v>1399</v>
      </c>
      <c r="B81" s="12">
        <v>3</v>
      </c>
      <c r="C81" s="12" t="s">
        <v>354</v>
      </c>
      <c r="D81" s="33" t="s">
        <v>355</v>
      </c>
      <c r="E81" s="8">
        <v>141210328</v>
      </c>
      <c r="F81" s="8">
        <v>139545449</v>
      </c>
      <c r="G81" s="8">
        <v>137088019</v>
      </c>
      <c r="H81" s="8">
        <v>1657949</v>
      </c>
      <c r="I81" s="8">
        <v>799481</v>
      </c>
      <c r="J81" s="8">
        <v>43427</v>
      </c>
      <c r="K81" s="8">
        <v>148578</v>
      </c>
      <c r="L81" s="8">
        <v>307617</v>
      </c>
      <c r="M81" s="8">
        <v>582863</v>
      </c>
      <c r="N81" s="8">
        <v>96947</v>
      </c>
      <c r="O81" s="8">
        <v>485447</v>
      </c>
      <c r="P81" s="29">
        <f t="shared" si="2"/>
        <v>0</v>
      </c>
      <c r="Q81" s="29">
        <f t="shared" si="3"/>
        <v>0</v>
      </c>
    </row>
    <row r="82" spans="1:17" ht="24.75" customHeight="1">
      <c r="A82" s="12">
        <v>1399</v>
      </c>
      <c r="B82" s="12">
        <v>4</v>
      </c>
      <c r="C82" s="12" t="s">
        <v>356</v>
      </c>
      <c r="D82" s="33" t="s">
        <v>357</v>
      </c>
      <c r="E82" s="8">
        <v>56370085</v>
      </c>
      <c r="F82" s="8">
        <v>55349785</v>
      </c>
      <c r="G82" s="8">
        <v>54780589</v>
      </c>
      <c r="H82" s="8">
        <v>447053</v>
      </c>
      <c r="I82" s="8">
        <v>122143</v>
      </c>
      <c r="J82" s="8">
        <v>6547</v>
      </c>
      <c r="K82" s="8">
        <v>93174</v>
      </c>
      <c r="L82" s="8">
        <v>175613</v>
      </c>
      <c r="M82" s="8">
        <v>406598</v>
      </c>
      <c r="N82" s="8">
        <v>61569</v>
      </c>
      <c r="O82" s="8">
        <v>276799</v>
      </c>
      <c r="P82" s="29">
        <f t="shared" si="2"/>
        <v>0</v>
      </c>
      <c r="Q82" s="29">
        <f t="shared" si="3"/>
        <v>0</v>
      </c>
    </row>
    <row r="83" spans="1:17" ht="24.75" customHeight="1">
      <c r="A83" s="12">
        <v>1399</v>
      </c>
      <c r="B83" s="12">
        <v>4</v>
      </c>
      <c r="C83" s="12" t="s">
        <v>358</v>
      </c>
      <c r="D83" s="33" t="s">
        <v>359</v>
      </c>
      <c r="E83" s="8">
        <v>9962598</v>
      </c>
      <c r="F83" s="8">
        <v>9801469</v>
      </c>
      <c r="G83" s="8">
        <v>9275270</v>
      </c>
      <c r="H83" s="8">
        <v>400080</v>
      </c>
      <c r="I83" s="8">
        <v>126119</v>
      </c>
      <c r="J83" s="8">
        <v>6030</v>
      </c>
      <c r="K83" s="8">
        <v>25517</v>
      </c>
      <c r="L83" s="8">
        <v>30932</v>
      </c>
      <c r="M83" s="8">
        <v>38995</v>
      </c>
      <c r="N83" s="8">
        <v>11995</v>
      </c>
      <c r="O83" s="8">
        <v>47660</v>
      </c>
      <c r="P83" s="29">
        <f t="shared" si="2"/>
        <v>0</v>
      </c>
      <c r="Q83" s="29">
        <f t="shared" si="3"/>
        <v>0</v>
      </c>
    </row>
    <row r="84" spans="1:17" ht="24.75" customHeight="1">
      <c r="A84" s="12">
        <v>1399</v>
      </c>
      <c r="B84" s="12">
        <v>4</v>
      </c>
      <c r="C84" s="12" t="s">
        <v>360</v>
      </c>
      <c r="D84" s="33" t="s">
        <v>361</v>
      </c>
      <c r="E84" s="8">
        <v>74877645</v>
      </c>
      <c r="F84" s="8">
        <v>74394195</v>
      </c>
      <c r="G84" s="8">
        <v>73032160</v>
      </c>
      <c r="H84" s="8">
        <v>810815</v>
      </c>
      <c r="I84" s="8">
        <v>551219</v>
      </c>
      <c r="J84" s="8">
        <v>30849</v>
      </c>
      <c r="K84" s="8">
        <v>29887</v>
      </c>
      <c r="L84" s="8">
        <v>101072</v>
      </c>
      <c r="M84" s="8">
        <v>137270</v>
      </c>
      <c r="N84" s="8">
        <v>23383</v>
      </c>
      <c r="O84" s="8">
        <v>160988</v>
      </c>
      <c r="P84" s="29">
        <f t="shared" si="2"/>
        <v>1</v>
      </c>
      <c r="Q84" s="29">
        <f t="shared" si="3"/>
        <v>1</v>
      </c>
    </row>
    <row r="85" spans="1:17" ht="24.75" customHeight="1">
      <c r="A85" s="12">
        <v>1399</v>
      </c>
      <c r="B85" s="12">
        <v>3</v>
      </c>
      <c r="C85" s="12" t="s">
        <v>362</v>
      </c>
      <c r="D85" s="33" t="s">
        <v>363</v>
      </c>
      <c r="E85" s="8">
        <v>65293535</v>
      </c>
      <c r="F85" s="8">
        <v>64080323</v>
      </c>
      <c r="G85" s="8">
        <v>61172536</v>
      </c>
      <c r="H85" s="8">
        <v>2541026</v>
      </c>
      <c r="I85" s="8">
        <v>366761</v>
      </c>
      <c r="J85" s="8">
        <v>17673</v>
      </c>
      <c r="K85" s="8">
        <v>73959</v>
      </c>
      <c r="L85" s="8">
        <v>335899</v>
      </c>
      <c r="M85" s="8">
        <v>346924</v>
      </c>
      <c r="N85" s="8">
        <v>81048</v>
      </c>
      <c r="O85" s="8">
        <v>357708</v>
      </c>
      <c r="P85" s="29">
        <f t="shared" si="2"/>
        <v>1</v>
      </c>
      <c r="Q85" s="29">
        <f t="shared" si="3"/>
        <v>0</v>
      </c>
    </row>
    <row r="86" spans="1:17" ht="24.75" customHeight="1">
      <c r="A86" s="12">
        <v>1399</v>
      </c>
      <c r="B86" s="12">
        <v>4</v>
      </c>
      <c r="C86" s="12" t="s">
        <v>364</v>
      </c>
      <c r="D86" s="33" t="s">
        <v>365</v>
      </c>
      <c r="E86" s="8">
        <v>7193895</v>
      </c>
      <c r="F86" s="8">
        <v>7127535</v>
      </c>
      <c r="G86" s="8">
        <v>6686917</v>
      </c>
      <c r="H86" s="8">
        <v>408146</v>
      </c>
      <c r="I86" s="8">
        <v>32472</v>
      </c>
      <c r="J86" s="8">
        <v>2181</v>
      </c>
      <c r="K86" s="8">
        <v>8834</v>
      </c>
      <c r="L86" s="8">
        <v>11970</v>
      </c>
      <c r="M86" s="8">
        <v>16445</v>
      </c>
      <c r="N86" s="8">
        <v>4364</v>
      </c>
      <c r="O86" s="8">
        <v>22567</v>
      </c>
      <c r="P86" s="29">
        <f t="shared" si="2"/>
        <v>-1</v>
      </c>
      <c r="Q86" s="29">
        <f t="shared" si="3"/>
        <v>0</v>
      </c>
    </row>
    <row r="87" spans="1:17" ht="24.75" customHeight="1">
      <c r="A87" s="12">
        <v>1399</v>
      </c>
      <c r="B87" s="12">
        <v>4</v>
      </c>
      <c r="C87" s="12" t="s">
        <v>366</v>
      </c>
      <c r="D87" s="33" t="s">
        <v>367</v>
      </c>
      <c r="E87" s="8">
        <v>35795787</v>
      </c>
      <c r="F87" s="8">
        <v>35201055</v>
      </c>
      <c r="G87" s="8">
        <v>34237715</v>
      </c>
      <c r="H87" s="8">
        <v>782444</v>
      </c>
      <c r="I87" s="8">
        <v>180896</v>
      </c>
      <c r="J87" s="8">
        <v>9224</v>
      </c>
      <c r="K87" s="8">
        <v>13368</v>
      </c>
      <c r="L87" s="8">
        <v>231083</v>
      </c>
      <c r="M87" s="8">
        <v>121622</v>
      </c>
      <c r="N87" s="8">
        <v>30332</v>
      </c>
      <c r="O87" s="8">
        <v>189103</v>
      </c>
      <c r="P87" s="29">
        <f t="shared" si="2"/>
        <v>0</v>
      </c>
      <c r="Q87" s="29">
        <f t="shared" si="3"/>
        <v>0</v>
      </c>
    </row>
    <row r="88" spans="1:17" ht="24.75" customHeight="1">
      <c r="A88" s="12">
        <v>1399</v>
      </c>
      <c r="B88" s="12">
        <v>4</v>
      </c>
      <c r="C88" s="12" t="s">
        <v>368</v>
      </c>
      <c r="D88" s="33" t="s">
        <v>369</v>
      </c>
      <c r="E88" s="8">
        <v>13363044</v>
      </c>
      <c r="F88" s="8">
        <v>13057878</v>
      </c>
      <c r="G88" s="8">
        <v>11844456</v>
      </c>
      <c r="H88" s="8">
        <v>1109962</v>
      </c>
      <c r="I88" s="8">
        <v>103461</v>
      </c>
      <c r="J88" s="8">
        <v>3079</v>
      </c>
      <c r="K88" s="8">
        <v>22386</v>
      </c>
      <c r="L88" s="8">
        <v>53453</v>
      </c>
      <c r="M88" s="8">
        <v>100301</v>
      </c>
      <c r="N88" s="8">
        <v>33402</v>
      </c>
      <c r="O88" s="8">
        <v>92545</v>
      </c>
      <c r="P88" s="29">
        <f t="shared" si="2"/>
        <v>0</v>
      </c>
      <c r="Q88" s="29">
        <f t="shared" si="3"/>
        <v>-1</v>
      </c>
    </row>
    <row r="89" spans="1:17" ht="24.75" customHeight="1">
      <c r="A89" s="12">
        <v>1399</v>
      </c>
      <c r="B89" s="12">
        <v>4</v>
      </c>
      <c r="C89" s="12" t="s">
        <v>370</v>
      </c>
      <c r="D89" s="33" t="s">
        <v>371</v>
      </c>
      <c r="E89" s="8">
        <v>8940809</v>
      </c>
      <c r="F89" s="8">
        <v>8693855</v>
      </c>
      <c r="G89" s="8">
        <v>8403449</v>
      </c>
      <c r="H89" s="8">
        <v>240474</v>
      </c>
      <c r="I89" s="8">
        <v>49932</v>
      </c>
      <c r="J89" s="8">
        <v>3188</v>
      </c>
      <c r="K89" s="8">
        <v>29372</v>
      </c>
      <c r="L89" s="8">
        <v>39394</v>
      </c>
      <c r="M89" s="8">
        <v>108556</v>
      </c>
      <c r="N89" s="8">
        <v>12950</v>
      </c>
      <c r="O89" s="8">
        <v>53493</v>
      </c>
      <c r="P89" s="29">
        <f t="shared" si="2"/>
        <v>1</v>
      </c>
      <c r="Q89" s="29">
        <f t="shared" si="3"/>
        <v>0</v>
      </c>
    </row>
    <row r="90" spans="1:17" ht="24.75" customHeight="1">
      <c r="A90" s="12">
        <v>1399</v>
      </c>
      <c r="B90" s="12">
        <v>3</v>
      </c>
      <c r="C90" s="12" t="s">
        <v>372</v>
      </c>
      <c r="D90" s="33" t="s">
        <v>373</v>
      </c>
      <c r="E90" s="8">
        <v>6895952</v>
      </c>
      <c r="F90" s="8">
        <v>6800991</v>
      </c>
      <c r="G90" s="8">
        <v>6764941</v>
      </c>
      <c r="H90" s="8">
        <v>24027</v>
      </c>
      <c r="I90" s="8">
        <v>12023</v>
      </c>
      <c r="J90" s="8">
        <v>2739</v>
      </c>
      <c r="K90" s="8">
        <v>4835</v>
      </c>
      <c r="L90" s="8">
        <v>14323</v>
      </c>
      <c r="M90" s="8">
        <v>55469</v>
      </c>
      <c r="N90" s="8">
        <v>4632</v>
      </c>
      <c r="O90" s="8">
        <v>12964</v>
      </c>
      <c r="P90" s="29">
        <f t="shared" si="2"/>
        <v>-1</v>
      </c>
      <c r="Q90" s="29">
        <f t="shared" si="3"/>
        <v>0</v>
      </c>
    </row>
    <row r="91" spans="1:17" ht="24.75" customHeight="1">
      <c r="A91" s="12">
        <v>1399</v>
      </c>
      <c r="B91" s="12">
        <v>4</v>
      </c>
      <c r="C91" s="12" t="s">
        <v>374</v>
      </c>
      <c r="D91" s="33" t="s">
        <v>373</v>
      </c>
      <c r="E91" s="8">
        <v>6895952</v>
      </c>
      <c r="F91" s="8">
        <v>6800991</v>
      </c>
      <c r="G91" s="8">
        <v>6764941</v>
      </c>
      <c r="H91" s="8">
        <v>24027</v>
      </c>
      <c r="I91" s="8">
        <v>12023</v>
      </c>
      <c r="J91" s="8">
        <v>2739</v>
      </c>
      <c r="K91" s="8">
        <v>4835</v>
      </c>
      <c r="L91" s="8">
        <v>14323</v>
      </c>
      <c r="M91" s="8">
        <v>55469</v>
      </c>
      <c r="N91" s="8">
        <v>4632</v>
      </c>
      <c r="O91" s="8">
        <v>12964</v>
      </c>
      <c r="P91" s="29">
        <f t="shared" si="2"/>
        <v>-1</v>
      </c>
      <c r="Q91" s="29">
        <f t="shared" si="3"/>
        <v>0</v>
      </c>
    </row>
    <row r="92" spans="1:17" ht="24.75" customHeight="1">
      <c r="A92" s="12">
        <v>1399</v>
      </c>
      <c r="B92" s="12">
        <v>2</v>
      </c>
      <c r="C92" s="12" t="s">
        <v>375</v>
      </c>
      <c r="D92" s="33" t="s">
        <v>376</v>
      </c>
      <c r="E92" s="8">
        <v>11179332</v>
      </c>
      <c r="F92" s="8">
        <v>10919278</v>
      </c>
      <c r="G92" s="8">
        <v>10215662</v>
      </c>
      <c r="H92" s="8">
        <v>622783</v>
      </c>
      <c r="I92" s="8">
        <v>80833</v>
      </c>
      <c r="J92" s="8">
        <v>11510</v>
      </c>
      <c r="K92" s="8">
        <v>15295</v>
      </c>
      <c r="L92" s="8">
        <v>54513</v>
      </c>
      <c r="M92" s="8">
        <v>57854</v>
      </c>
      <c r="N92" s="8">
        <v>18488</v>
      </c>
      <c r="O92" s="8">
        <v>102394</v>
      </c>
      <c r="P92" s="29">
        <f t="shared" si="2"/>
        <v>0</v>
      </c>
      <c r="Q92" s="29">
        <f t="shared" si="3"/>
        <v>0</v>
      </c>
    </row>
    <row r="93" spans="1:17" ht="24.75" customHeight="1">
      <c r="A93" s="12">
        <v>1399</v>
      </c>
      <c r="B93" s="12">
        <v>3</v>
      </c>
      <c r="C93" s="12" t="s">
        <v>377</v>
      </c>
      <c r="D93" s="33" t="s">
        <v>376</v>
      </c>
      <c r="E93" s="8">
        <v>11179332</v>
      </c>
      <c r="F93" s="8">
        <v>10919278</v>
      </c>
      <c r="G93" s="8">
        <v>10215662</v>
      </c>
      <c r="H93" s="8">
        <v>622783</v>
      </c>
      <c r="I93" s="8">
        <v>80833</v>
      </c>
      <c r="J93" s="8">
        <v>11510</v>
      </c>
      <c r="K93" s="8">
        <v>15295</v>
      </c>
      <c r="L93" s="8">
        <v>54513</v>
      </c>
      <c r="M93" s="8">
        <v>57854</v>
      </c>
      <c r="N93" s="8">
        <v>18488</v>
      </c>
      <c r="O93" s="8">
        <v>102394</v>
      </c>
      <c r="P93" s="29">
        <f t="shared" si="2"/>
        <v>0</v>
      </c>
      <c r="Q93" s="29">
        <f t="shared" si="3"/>
        <v>0</v>
      </c>
    </row>
    <row r="94" spans="1:17" ht="24.75" customHeight="1">
      <c r="A94" s="12">
        <v>1399</v>
      </c>
      <c r="B94" s="12">
        <v>4</v>
      </c>
      <c r="C94" s="12" t="s">
        <v>378</v>
      </c>
      <c r="D94" s="33" t="s">
        <v>376</v>
      </c>
      <c r="E94" s="8">
        <v>11179332</v>
      </c>
      <c r="F94" s="8">
        <v>10919278</v>
      </c>
      <c r="G94" s="8">
        <v>10215662</v>
      </c>
      <c r="H94" s="8">
        <v>622783</v>
      </c>
      <c r="I94" s="8">
        <v>80833</v>
      </c>
      <c r="J94" s="8">
        <v>11510</v>
      </c>
      <c r="K94" s="8">
        <v>15295</v>
      </c>
      <c r="L94" s="8">
        <v>54513</v>
      </c>
      <c r="M94" s="8">
        <v>57854</v>
      </c>
      <c r="N94" s="8">
        <v>18488</v>
      </c>
      <c r="O94" s="8">
        <v>102394</v>
      </c>
      <c r="P94" s="29">
        <f t="shared" si="2"/>
        <v>0</v>
      </c>
      <c r="Q94" s="29">
        <f t="shared" si="3"/>
        <v>0</v>
      </c>
    </row>
    <row r="95" spans="1:17" ht="24.75" customHeight="1">
      <c r="A95" s="12">
        <v>1399</v>
      </c>
      <c r="B95" s="12">
        <v>2</v>
      </c>
      <c r="C95" s="12" t="s">
        <v>379</v>
      </c>
      <c r="D95" s="33" t="s">
        <v>380</v>
      </c>
      <c r="E95" s="8">
        <v>306886277</v>
      </c>
      <c r="F95" s="8">
        <v>300734984</v>
      </c>
      <c r="G95" s="8">
        <v>297136335</v>
      </c>
      <c r="H95" s="8">
        <v>2649611</v>
      </c>
      <c r="I95" s="8">
        <v>949037</v>
      </c>
      <c r="J95" s="8">
        <v>45385</v>
      </c>
      <c r="K95" s="8">
        <v>1408804</v>
      </c>
      <c r="L95" s="8">
        <v>515146</v>
      </c>
      <c r="M95" s="8">
        <v>1647725</v>
      </c>
      <c r="N95" s="8">
        <v>183233</v>
      </c>
      <c r="O95" s="8">
        <v>2351000</v>
      </c>
      <c r="P95" s="29">
        <f t="shared" si="2"/>
        <v>0</v>
      </c>
      <c r="Q95" s="29">
        <f t="shared" si="3"/>
        <v>1</v>
      </c>
    </row>
    <row r="96" spans="1:17" ht="24.75" customHeight="1">
      <c r="A96" s="12">
        <v>1399</v>
      </c>
      <c r="B96" s="12">
        <v>3</v>
      </c>
      <c r="C96" s="12" t="s">
        <v>381</v>
      </c>
      <c r="D96" s="33" t="s">
        <v>382</v>
      </c>
      <c r="E96" s="8">
        <v>10081607</v>
      </c>
      <c r="F96" s="8">
        <v>9853912</v>
      </c>
      <c r="G96" s="8">
        <v>9627502</v>
      </c>
      <c r="H96" s="8">
        <v>169900</v>
      </c>
      <c r="I96" s="8">
        <v>56510</v>
      </c>
      <c r="J96" s="8">
        <v>7420</v>
      </c>
      <c r="K96" s="8">
        <v>5816</v>
      </c>
      <c r="L96" s="8">
        <v>63129</v>
      </c>
      <c r="M96" s="8">
        <v>79249</v>
      </c>
      <c r="N96" s="8">
        <v>13574</v>
      </c>
      <c r="O96" s="8">
        <v>58507</v>
      </c>
      <c r="P96" s="29">
        <f t="shared" si="2"/>
        <v>0</v>
      </c>
      <c r="Q96" s="29">
        <f t="shared" si="3"/>
        <v>0</v>
      </c>
    </row>
    <row r="97" spans="1:17" ht="24.75" customHeight="1">
      <c r="A97" s="12">
        <v>1399</v>
      </c>
      <c r="B97" s="12">
        <v>4</v>
      </c>
      <c r="C97" s="12" t="s">
        <v>383</v>
      </c>
      <c r="D97" s="33" t="s">
        <v>384</v>
      </c>
      <c r="E97" s="8">
        <v>780180</v>
      </c>
      <c r="F97" s="8">
        <v>751555</v>
      </c>
      <c r="G97" s="8">
        <v>731841</v>
      </c>
      <c r="H97" s="8">
        <v>4854</v>
      </c>
      <c r="I97" s="8">
        <v>14861</v>
      </c>
      <c r="J97" s="8">
        <v>193</v>
      </c>
      <c r="K97" s="8">
        <v>104</v>
      </c>
      <c r="L97" s="8">
        <v>6763</v>
      </c>
      <c r="M97" s="8">
        <v>9630</v>
      </c>
      <c r="N97" s="8">
        <v>3290</v>
      </c>
      <c r="O97" s="8">
        <v>8644</v>
      </c>
      <c r="P97" s="29">
        <f t="shared" si="2"/>
        <v>1</v>
      </c>
      <c r="Q97" s="29">
        <f t="shared" si="3"/>
        <v>-1</v>
      </c>
    </row>
    <row r="98" spans="1:17" ht="24.75" customHeight="1">
      <c r="A98" s="12">
        <v>1399</v>
      </c>
      <c r="B98" s="12">
        <v>4</v>
      </c>
      <c r="C98" s="12" t="s">
        <v>385</v>
      </c>
      <c r="D98" s="33" t="s">
        <v>386</v>
      </c>
      <c r="E98" s="8">
        <v>9301427</v>
      </c>
      <c r="F98" s="8">
        <v>9102356</v>
      </c>
      <c r="G98" s="8">
        <v>8895661</v>
      </c>
      <c r="H98" s="8">
        <v>165046</v>
      </c>
      <c r="I98" s="8">
        <v>41649</v>
      </c>
      <c r="J98" s="8">
        <v>7227</v>
      </c>
      <c r="K98" s="8">
        <v>5712</v>
      </c>
      <c r="L98" s="8">
        <v>56366</v>
      </c>
      <c r="M98" s="8">
        <v>69619</v>
      </c>
      <c r="N98" s="8">
        <v>10283</v>
      </c>
      <c r="O98" s="8">
        <v>49863</v>
      </c>
      <c r="P98" s="29">
        <f t="shared" si="2"/>
        <v>1</v>
      </c>
      <c r="Q98" s="29">
        <f t="shared" si="3"/>
        <v>0</v>
      </c>
    </row>
    <row r="99" spans="1:17" ht="24.75" customHeight="1">
      <c r="A99" s="12">
        <v>1399</v>
      </c>
      <c r="B99" s="12">
        <v>3</v>
      </c>
      <c r="C99" s="12" t="s">
        <v>387</v>
      </c>
      <c r="D99" s="33" t="s">
        <v>388</v>
      </c>
      <c r="E99" s="8">
        <v>296804670</v>
      </c>
      <c r="F99" s="8">
        <v>290881072</v>
      </c>
      <c r="G99" s="8">
        <v>287508834</v>
      </c>
      <c r="H99" s="8">
        <v>2479711</v>
      </c>
      <c r="I99" s="8">
        <v>892527</v>
      </c>
      <c r="J99" s="8">
        <v>37965</v>
      </c>
      <c r="K99" s="8">
        <v>1402988</v>
      </c>
      <c r="L99" s="8">
        <v>452017</v>
      </c>
      <c r="M99" s="8">
        <v>1568476</v>
      </c>
      <c r="N99" s="8">
        <v>169660</v>
      </c>
      <c r="O99" s="8">
        <v>2292493</v>
      </c>
      <c r="P99" s="29">
        <f t="shared" si="2"/>
        <v>-1</v>
      </c>
      <c r="Q99" s="29">
        <f t="shared" si="3"/>
        <v>0</v>
      </c>
    </row>
    <row r="100" spans="1:17" ht="24.75" customHeight="1">
      <c r="A100" s="12">
        <v>1399</v>
      </c>
      <c r="B100" s="12">
        <v>4</v>
      </c>
      <c r="C100" s="12" t="s">
        <v>389</v>
      </c>
      <c r="D100" s="33" t="s">
        <v>388</v>
      </c>
      <c r="E100" s="8">
        <v>296804670</v>
      </c>
      <c r="F100" s="8">
        <v>290881072</v>
      </c>
      <c r="G100" s="8">
        <v>287508834</v>
      </c>
      <c r="H100" s="8">
        <v>2479711</v>
      </c>
      <c r="I100" s="8">
        <v>892527</v>
      </c>
      <c r="J100" s="8">
        <v>37965</v>
      </c>
      <c r="K100" s="8">
        <v>1402988</v>
      </c>
      <c r="L100" s="8">
        <v>452017</v>
      </c>
      <c r="M100" s="8">
        <v>1568476</v>
      </c>
      <c r="N100" s="8">
        <v>169660</v>
      </c>
      <c r="O100" s="8">
        <v>2292493</v>
      </c>
      <c r="P100" s="29">
        <f t="shared" si="2"/>
        <v>-1</v>
      </c>
      <c r="Q100" s="29">
        <f t="shared" si="3"/>
        <v>0</v>
      </c>
    </row>
    <row r="101" spans="1:17" ht="24.75" customHeight="1">
      <c r="A101" s="12">
        <v>1399</v>
      </c>
      <c r="B101" s="12">
        <v>2</v>
      </c>
      <c r="C101" s="12" t="s">
        <v>390</v>
      </c>
      <c r="D101" s="33" t="s">
        <v>391</v>
      </c>
      <c r="E101" s="8">
        <v>175178103</v>
      </c>
      <c r="F101" s="8">
        <v>159418784</v>
      </c>
      <c r="G101" s="8">
        <v>152626890</v>
      </c>
      <c r="H101" s="8">
        <v>1867433</v>
      </c>
      <c r="I101" s="8">
        <v>4924462</v>
      </c>
      <c r="J101" s="8">
        <v>586328</v>
      </c>
      <c r="K101" s="8">
        <v>1298742</v>
      </c>
      <c r="L101" s="8">
        <v>5838333</v>
      </c>
      <c r="M101" s="8">
        <v>3400472</v>
      </c>
      <c r="N101" s="8">
        <v>592929</v>
      </c>
      <c r="O101" s="8">
        <v>4042514</v>
      </c>
      <c r="P101" s="29">
        <f t="shared" si="2"/>
        <v>1</v>
      </c>
      <c r="Q101" s="29">
        <f t="shared" si="3"/>
        <v>-1</v>
      </c>
    </row>
    <row r="102" spans="1:17" ht="24.75" customHeight="1">
      <c r="A102" s="12">
        <v>1399</v>
      </c>
      <c r="B102" s="12">
        <v>3</v>
      </c>
      <c r="C102" s="12" t="s">
        <v>392</v>
      </c>
      <c r="D102" s="33" t="s">
        <v>393</v>
      </c>
      <c r="E102" s="8">
        <v>5169425</v>
      </c>
      <c r="F102" s="8">
        <v>4797863</v>
      </c>
      <c r="G102" s="8">
        <v>4640652</v>
      </c>
      <c r="H102" s="8">
        <v>102994</v>
      </c>
      <c r="I102" s="8">
        <v>54218</v>
      </c>
      <c r="J102" s="8">
        <v>5227</v>
      </c>
      <c r="K102" s="8">
        <v>6655</v>
      </c>
      <c r="L102" s="8">
        <v>126300</v>
      </c>
      <c r="M102" s="8">
        <v>155392</v>
      </c>
      <c r="N102" s="8">
        <v>11545</v>
      </c>
      <c r="O102" s="8">
        <v>66444</v>
      </c>
      <c r="P102" s="29">
        <f t="shared" si="2"/>
        <v>-1</v>
      </c>
      <c r="Q102" s="29">
        <f t="shared" si="3"/>
        <v>-1</v>
      </c>
    </row>
    <row r="103" spans="1:17" ht="24.75" customHeight="1">
      <c r="A103" s="12">
        <v>1399</v>
      </c>
      <c r="B103" s="12">
        <v>4</v>
      </c>
      <c r="C103" s="12" t="s">
        <v>394</v>
      </c>
      <c r="D103" s="33" t="s">
        <v>393</v>
      </c>
      <c r="E103" s="8">
        <v>5169425</v>
      </c>
      <c r="F103" s="8">
        <v>4797863</v>
      </c>
      <c r="G103" s="8">
        <v>4640652</v>
      </c>
      <c r="H103" s="8">
        <v>102994</v>
      </c>
      <c r="I103" s="8">
        <v>54218</v>
      </c>
      <c r="J103" s="8">
        <v>5227</v>
      </c>
      <c r="K103" s="8">
        <v>6655</v>
      </c>
      <c r="L103" s="8">
        <v>126300</v>
      </c>
      <c r="M103" s="8">
        <v>155392</v>
      </c>
      <c r="N103" s="8">
        <v>11545</v>
      </c>
      <c r="O103" s="8">
        <v>66444</v>
      </c>
      <c r="P103" s="29">
        <f t="shared" si="2"/>
        <v>-1</v>
      </c>
      <c r="Q103" s="29">
        <f t="shared" si="3"/>
        <v>-1</v>
      </c>
    </row>
    <row r="104" spans="1:17" ht="24.75" customHeight="1">
      <c r="A104" s="12">
        <v>1399</v>
      </c>
      <c r="B104" s="12">
        <v>3</v>
      </c>
      <c r="C104" s="12" t="s">
        <v>395</v>
      </c>
      <c r="D104" s="33" t="s">
        <v>396</v>
      </c>
      <c r="E104" s="8">
        <v>170008677</v>
      </c>
      <c r="F104" s="8">
        <v>154620921</v>
      </c>
      <c r="G104" s="8">
        <v>147986238</v>
      </c>
      <c r="H104" s="8">
        <v>1764439</v>
      </c>
      <c r="I104" s="8">
        <v>4870244</v>
      </c>
      <c r="J104" s="8">
        <v>581102</v>
      </c>
      <c r="K104" s="8">
        <v>1292088</v>
      </c>
      <c r="L104" s="8">
        <v>5712034</v>
      </c>
      <c r="M104" s="8">
        <v>3245081</v>
      </c>
      <c r="N104" s="8">
        <v>581383</v>
      </c>
      <c r="O104" s="8">
        <v>3976069</v>
      </c>
      <c r="P104" s="29">
        <f t="shared" si="2"/>
        <v>-1</v>
      </c>
      <c r="Q104" s="29">
        <f t="shared" si="3"/>
        <v>0</v>
      </c>
    </row>
    <row r="105" spans="1:17" ht="24.75" customHeight="1">
      <c r="A105" s="12">
        <v>1399</v>
      </c>
      <c r="B105" s="12">
        <v>4</v>
      </c>
      <c r="C105" s="12" t="s">
        <v>397</v>
      </c>
      <c r="D105" s="33" t="s">
        <v>398</v>
      </c>
      <c r="E105" s="8">
        <v>18156211</v>
      </c>
      <c r="F105" s="8">
        <v>17822916</v>
      </c>
      <c r="G105" s="8">
        <v>17108623</v>
      </c>
      <c r="H105" s="8">
        <v>220003</v>
      </c>
      <c r="I105" s="8">
        <v>494289</v>
      </c>
      <c r="J105" s="8">
        <v>3990</v>
      </c>
      <c r="K105" s="8">
        <v>8035</v>
      </c>
      <c r="L105" s="8">
        <v>197808</v>
      </c>
      <c r="M105" s="8">
        <v>49440</v>
      </c>
      <c r="N105" s="8">
        <v>13035</v>
      </c>
      <c r="O105" s="8">
        <v>60986</v>
      </c>
      <c r="P105" s="29">
        <f t="shared" si="2"/>
        <v>1</v>
      </c>
      <c r="Q105" s="29">
        <f t="shared" si="3"/>
        <v>1</v>
      </c>
    </row>
    <row r="106" spans="1:17" ht="24.75" customHeight="1">
      <c r="A106" s="12">
        <v>1399</v>
      </c>
      <c r="B106" s="12">
        <v>4</v>
      </c>
      <c r="C106" s="12" t="s">
        <v>399</v>
      </c>
      <c r="D106" s="33" t="s">
        <v>400</v>
      </c>
      <c r="E106" s="8">
        <v>16207768</v>
      </c>
      <c r="F106" s="8">
        <v>9703021</v>
      </c>
      <c r="G106" s="8">
        <v>9008922</v>
      </c>
      <c r="H106" s="8">
        <v>180276</v>
      </c>
      <c r="I106" s="8">
        <v>513824</v>
      </c>
      <c r="J106" s="8">
        <v>108664</v>
      </c>
      <c r="K106" s="8">
        <v>276647</v>
      </c>
      <c r="L106" s="8">
        <v>3692408</v>
      </c>
      <c r="M106" s="8">
        <v>1120790</v>
      </c>
      <c r="N106" s="8">
        <v>139699</v>
      </c>
      <c r="O106" s="8">
        <v>1166538</v>
      </c>
      <c r="P106" s="29">
        <f t="shared" si="2"/>
        <v>1</v>
      </c>
      <c r="Q106" s="29">
        <f t="shared" si="3"/>
        <v>-1</v>
      </c>
    </row>
    <row r="107" spans="1:17" ht="24.75" customHeight="1">
      <c r="A107" s="12">
        <v>1399</v>
      </c>
      <c r="B107" s="12">
        <v>4</v>
      </c>
      <c r="C107" s="12" t="s">
        <v>401</v>
      </c>
      <c r="D107" s="33" t="s">
        <v>402</v>
      </c>
      <c r="E107" s="8">
        <v>678024</v>
      </c>
      <c r="F107" s="8">
        <v>609693</v>
      </c>
      <c r="G107" s="8">
        <v>574780</v>
      </c>
      <c r="H107" s="8">
        <v>16968</v>
      </c>
      <c r="I107" s="8">
        <v>17944</v>
      </c>
      <c r="J107" s="8">
        <v>872</v>
      </c>
      <c r="K107" s="8">
        <v>30</v>
      </c>
      <c r="L107" s="8">
        <v>30044</v>
      </c>
      <c r="M107" s="8">
        <v>17003</v>
      </c>
      <c r="N107" s="8">
        <v>5248</v>
      </c>
      <c r="O107" s="8">
        <v>15136</v>
      </c>
      <c r="P107" s="29">
        <f t="shared" si="2"/>
        <v>-2</v>
      </c>
      <c r="Q107" s="29">
        <f t="shared" si="3"/>
        <v>1</v>
      </c>
    </row>
    <row r="108" spans="1:17" ht="24.75" customHeight="1">
      <c r="A108" s="12">
        <v>1399</v>
      </c>
      <c r="B108" s="12">
        <v>4</v>
      </c>
      <c r="C108" s="12" t="s">
        <v>403</v>
      </c>
      <c r="D108" s="33" t="s">
        <v>404</v>
      </c>
      <c r="E108" s="8">
        <v>13155807</v>
      </c>
      <c r="F108" s="8">
        <v>12180876</v>
      </c>
      <c r="G108" s="8">
        <v>11260283</v>
      </c>
      <c r="H108" s="8">
        <v>872844</v>
      </c>
      <c r="I108" s="8">
        <v>47749</v>
      </c>
      <c r="J108" s="8">
        <v>13232</v>
      </c>
      <c r="K108" s="8">
        <v>24100</v>
      </c>
      <c r="L108" s="8">
        <v>335741</v>
      </c>
      <c r="M108" s="8">
        <v>206610</v>
      </c>
      <c r="N108" s="8">
        <v>22407</v>
      </c>
      <c r="O108" s="8">
        <v>372842</v>
      </c>
      <c r="P108" s="29">
        <f t="shared" si="2"/>
        <v>-1</v>
      </c>
      <c r="Q108" s="29">
        <f t="shared" si="3"/>
        <v>0</v>
      </c>
    </row>
    <row r="109" spans="1:17" ht="24.75" customHeight="1">
      <c r="A109" s="12">
        <v>1399</v>
      </c>
      <c r="B109" s="12">
        <v>4</v>
      </c>
      <c r="C109" s="12" t="s">
        <v>405</v>
      </c>
      <c r="D109" s="33" t="s">
        <v>406</v>
      </c>
      <c r="E109" s="8">
        <v>47065617</v>
      </c>
      <c r="F109" s="8">
        <v>43986925</v>
      </c>
      <c r="G109" s="8">
        <v>43326338</v>
      </c>
      <c r="H109" s="8">
        <v>114774</v>
      </c>
      <c r="I109" s="8">
        <v>545813</v>
      </c>
      <c r="J109" s="8">
        <v>156160</v>
      </c>
      <c r="K109" s="8">
        <v>450451</v>
      </c>
      <c r="L109" s="8">
        <v>697824</v>
      </c>
      <c r="M109" s="8">
        <v>579049</v>
      </c>
      <c r="N109" s="8">
        <v>149588</v>
      </c>
      <c r="O109" s="8">
        <v>1045620</v>
      </c>
      <c r="P109" s="29">
        <f t="shared" si="2"/>
        <v>0</v>
      </c>
      <c r="Q109" s="29">
        <f t="shared" si="3"/>
        <v>0</v>
      </c>
    </row>
    <row r="110" spans="1:17" ht="24.75" customHeight="1">
      <c r="A110" s="12">
        <v>1399</v>
      </c>
      <c r="B110" s="12">
        <v>4</v>
      </c>
      <c r="C110" s="12" t="s">
        <v>407</v>
      </c>
      <c r="D110" s="33" t="s">
        <v>408</v>
      </c>
      <c r="E110" s="8">
        <v>30611760</v>
      </c>
      <c r="F110" s="8">
        <v>27989874</v>
      </c>
      <c r="G110" s="8">
        <v>24872011</v>
      </c>
      <c r="H110" s="8">
        <v>205278</v>
      </c>
      <c r="I110" s="8">
        <v>2912585</v>
      </c>
      <c r="J110" s="8">
        <v>158297</v>
      </c>
      <c r="K110" s="8">
        <v>292678</v>
      </c>
      <c r="L110" s="8">
        <v>253511</v>
      </c>
      <c r="M110" s="8">
        <v>909980</v>
      </c>
      <c r="N110" s="8">
        <v>183633</v>
      </c>
      <c r="O110" s="8">
        <v>823788</v>
      </c>
      <c r="P110" s="29">
        <f t="shared" si="2"/>
        <v>-1</v>
      </c>
      <c r="Q110" s="29">
        <f t="shared" si="3"/>
        <v>0</v>
      </c>
    </row>
    <row r="111" spans="1:17" ht="24.75" customHeight="1">
      <c r="A111" s="12">
        <v>1399</v>
      </c>
      <c r="B111" s="12">
        <v>4</v>
      </c>
      <c r="C111" s="12" t="s">
        <v>409</v>
      </c>
      <c r="D111" s="33" t="s">
        <v>410</v>
      </c>
      <c r="E111" s="8">
        <v>44133490</v>
      </c>
      <c r="F111" s="8">
        <v>42327617</v>
      </c>
      <c r="G111" s="8">
        <v>41835282</v>
      </c>
      <c r="H111" s="8">
        <v>154295</v>
      </c>
      <c r="I111" s="8">
        <v>338039</v>
      </c>
      <c r="J111" s="8">
        <v>139886</v>
      </c>
      <c r="K111" s="8">
        <v>240146</v>
      </c>
      <c r="L111" s="8">
        <v>504697</v>
      </c>
      <c r="M111" s="8">
        <v>362209</v>
      </c>
      <c r="N111" s="8">
        <v>67775</v>
      </c>
      <c r="O111" s="8">
        <v>491160</v>
      </c>
      <c r="P111" s="29">
        <f t="shared" si="2"/>
        <v>0</v>
      </c>
      <c r="Q111" s="29">
        <f t="shared" si="3"/>
        <v>1</v>
      </c>
    </row>
    <row r="112" spans="1:17" ht="24.75" customHeight="1">
      <c r="A112" s="12">
        <v>1399</v>
      </c>
      <c r="B112" s="12">
        <v>2</v>
      </c>
      <c r="C112" s="12" t="s">
        <v>411</v>
      </c>
      <c r="D112" s="33" t="s">
        <v>412</v>
      </c>
      <c r="E112" s="8">
        <v>396488873</v>
      </c>
      <c r="F112" s="8">
        <v>393750610</v>
      </c>
      <c r="G112" s="8">
        <v>392515981</v>
      </c>
      <c r="H112" s="8">
        <v>386115</v>
      </c>
      <c r="I112" s="8">
        <v>848515</v>
      </c>
      <c r="J112" s="8">
        <v>52520</v>
      </c>
      <c r="K112" s="8">
        <v>426954</v>
      </c>
      <c r="L112" s="8">
        <v>483965</v>
      </c>
      <c r="M112" s="8">
        <v>1020353</v>
      </c>
      <c r="N112" s="8">
        <v>81097</v>
      </c>
      <c r="O112" s="8">
        <v>673372</v>
      </c>
      <c r="P112" s="29">
        <f t="shared" si="2"/>
        <v>2</v>
      </c>
      <c r="Q112" s="29">
        <f t="shared" si="3"/>
        <v>-1</v>
      </c>
    </row>
    <row r="113" spans="1:17" ht="24.75" customHeight="1">
      <c r="A113" s="12">
        <v>1399</v>
      </c>
      <c r="B113" s="12">
        <v>3</v>
      </c>
      <c r="C113" s="12" t="s">
        <v>413</v>
      </c>
      <c r="D113" s="33" t="s">
        <v>414</v>
      </c>
      <c r="E113" s="8">
        <v>283240329</v>
      </c>
      <c r="F113" s="8">
        <v>282089708</v>
      </c>
      <c r="G113" s="8">
        <v>281554226</v>
      </c>
      <c r="H113" s="8">
        <v>140118</v>
      </c>
      <c r="I113" s="8">
        <v>395363</v>
      </c>
      <c r="J113" s="8">
        <v>15869</v>
      </c>
      <c r="K113" s="8">
        <v>224086</v>
      </c>
      <c r="L113" s="8">
        <v>168666</v>
      </c>
      <c r="M113" s="8">
        <v>482802</v>
      </c>
      <c r="N113" s="8">
        <v>32356</v>
      </c>
      <c r="O113" s="8">
        <v>226842</v>
      </c>
      <c r="P113" s="29">
        <f t="shared" si="2"/>
        <v>0</v>
      </c>
      <c r="Q113" s="29">
        <f t="shared" si="3"/>
        <v>1</v>
      </c>
    </row>
    <row r="114" spans="1:17" ht="24.75" customHeight="1">
      <c r="A114" s="12">
        <v>1399</v>
      </c>
      <c r="B114" s="12">
        <v>4</v>
      </c>
      <c r="C114" s="12" t="s">
        <v>415</v>
      </c>
      <c r="D114" s="33" t="s">
        <v>414</v>
      </c>
      <c r="E114" s="8">
        <v>283240329</v>
      </c>
      <c r="F114" s="8">
        <v>282089708</v>
      </c>
      <c r="G114" s="8">
        <v>281554226</v>
      </c>
      <c r="H114" s="8">
        <v>140118</v>
      </c>
      <c r="I114" s="8">
        <v>395363</v>
      </c>
      <c r="J114" s="8">
        <v>15869</v>
      </c>
      <c r="K114" s="8">
        <v>224086</v>
      </c>
      <c r="L114" s="8">
        <v>168666</v>
      </c>
      <c r="M114" s="8">
        <v>482802</v>
      </c>
      <c r="N114" s="8">
        <v>32356</v>
      </c>
      <c r="O114" s="8">
        <v>226842</v>
      </c>
      <c r="P114" s="29">
        <f t="shared" si="2"/>
        <v>0</v>
      </c>
      <c r="Q114" s="29">
        <f t="shared" si="3"/>
        <v>1</v>
      </c>
    </row>
    <row r="115" spans="1:17" ht="24.75" customHeight="1">
      <c r="A115" s="12">
        <v>1399</v>
      </c>
      <c r="B115" s="12">
        <v>3</v>
      </c>
      <c r="C115" s="12" t="s">
        <v>416</v>
      </c>
      <c r="D115" s="33" t="s">
        <v>417</v>
      </c>
      <c r="E115" s="8">
        <v>70045379</v>
      </c>
      <c r="F115" s="8">
        <v>69011980</v>
      </c>
      <c r="G115" s="8">
        <v>68529196</v>
      </c>
      <c r="H115" s="8">
        <v>148549</v>
      </c>
      <c r="I115" s="8">
        <v>334235</v>
      </c>
      <c r="J115" s="8">
        <v>28491</v>
      </c>
      <c r="K115" s="8">
        <v>149777</v>
      </c>
      <c r="L115" s="8">
        <v>215500</v>
      </c>
      <c r="M115" s="8">
        <v>345883</v>
      </c>
      <c r="N115" s="8">
        <v>32020</v>
      </c>
      <c r="O115" s="8">
        <v>261727</v>
      </c>
      <c r="P115" s="29">
        <f t="shared" si="2"/>
        <v>1</v>
      </c>
      <c r="Q115" s="29">
        <f t="shared" si="3"/>
        <v>0</v>
      </c>
    </row>
    <row r="116" spans="1:17" ht="24.75" customHeight="1">
      <c r="A116" s="12">
        <v>1399</v>
      </c>
      <c r="B116" s="12">
        <v>4</v>
      </c>
      <c r="C116" s="12" t="s">
        <v>418</v>
      </c>
      <c r="D116" s="33" t="s">
        <v>417</v>
      </c>
      <c r="E116" s="8">
        <v>70045379</v>
      </c>
      <c r="F116" s="8">
        <v>69011980</v>
      </c>
      <c r="G116" s="8">
        <v>68529196</v>
      </c>
      <c r="H116" s="8">
        <v>148549</v>
      </c>
      <c r="I116" s="8">
        <v>334235</v>
      </c>
      <c r="J116" s="8">
        <v>28491</v>
      </c>
      <c r="K116" s="8">
        <v>149777</v>
      </c>
      <c r="L116" s="8">
        <v>215500</v>
      </c>
      <c r="M116" s="8">
        <v>345883</v>
      </c>
      <c r="N116" s="8">
        <v>32020</v>
      </c>
      <c r="O116" s="8">
        <v>261727</v>
      </c>
      <c r="P116" s="29">
        <f t="shared" si="2"/>
        <v>1</v>
      </c>
      <c r="Q116" s="29">
        <f t="shared" si="3"/>
        <v>0</v>
      </c>
    </row>
    <row r="117" spans="1:17" ht="24.75" customHeight="1">
      <c r="A117" s="12">
        <v>1399</v>
      </c>
      <c r="B117" s="12">
        <v>3</v>
      </c>
      <c r="C117" s="12" t="s">
        <v>419</v>
      </c>
      <c r="D117" s="33" t="s">
        <v>420</v>
      </c>
      <c r="E117" s="8">
        <v>43203165</v>
      </c>
      <c r="F117" s="8">
        <v>42648923</v>
      </c>
      <c r="G117" s="8">
        <v>42432559</v>
      </c>
      <c r="H117" s="8">
        <v>97448</v>
      </c>
      <c r="I117" s="8">
        <v>118916</v>
      </c>
      <c r="J117" s="8">
        <v>8160</v>
      </c>
      <c r="K117" s="8">
        <v>53091</v>
      </c>
      <c r="L117" s="8">
        <v>99800</v>
      </c>
      <c r="M117" s="8">
        <v>191668</v>
      </c>
      <c r="N117" s="8">
        <v>16720</v>
      </c>
      <c r="O117" s="8">
        <v>184803</v>
      </c>
      <c r="P117" s="29">
        <f t="shared" si="2"/>
        <v>0</v>
      </c>
      <c r="Q117" s="29">
        <f t="shared" si="3"/>
        <v>0</v>
      </c>
    </row>
    <row r="118" spans="1:17" ht="24.75" customHeight="1">
      <c r="A118" s="12">
        <v>1399</v>
      </c>
      <c r="B118" s="12">
        <v>4</v>
      </c>
      <c r="C118" s="12" t="s">
        <v>421</v>
      </c>
      <c r="D118" s="33" t="s">
        <v>422</v>
      </c>
      <c r="E118" s="8">
        <v>25055505</v>
      </c>
      <c r="F118" s="8">
        <v>24580106</v>
      </c>
      <c r="G118" s="8">
        <v>24384740</v>
      </c>
      <c r="H118" s="8">
        <v>87935</v>
      </c>
      <c r="I118" s="8">
        <v>107431</v>
      </c>
      <c r="J118" s="8">
        <v>5940</v>
      </c>
      <c r="K118" s="8">
        <v>45069</v>
      </c>
      <c r="L118" s="8">
        <v>78780</v>
      </c>
      <c r="M118" s="8">
        <v>168730</v>
      </c>
      <c r="N118" s="8">
        <v>11950</v>
      </c>
      <c r="O118" s="8">
        <v>164930</v>
      </c>
      <c r="P118" s="29">
        <f t="shared" si="2"/>
        <v>0</v>
      </c>
      <c r="Q118" s="29">
        <f t="shared" si="3"/>
        <v>0</v>
      </c>
    </row>
    <row r="119" spans="1:17" ht="24.75" customHeight="1">
      <c r="A119" s="12">
        <v>1399</v>
      </c>
      <c r="B119" s="12">
        <v>4</v>
      </c>
      <c r="C119" s="12" t="s">
        <v>423</v>
      </c>
      <c r="D119" s="33" t="s">
        <v>424</v>
      </c>
      <c r="E119" s="8">
        <v>18147660</v>
      </c>
      <c r="F119" s="8">
        <v>18068817</v>
      </c>
      <c r="G119" s="8">
        <v>18047819</v>
      </c>
      <c r="H119" s="8">
        <v>9513</v>
      </c>
      <c r="I119" s="8">
        <v>11485</v>
      </c>
      <c r="J119" s="8">
        <v>2220</v>
      </c>
      <c r="K119" s="8">
        <v>8022</v>
      </c>
      <c r="L119" s="8">
        <v>21020</v>
      </c>
      <c r="M119" s="8">
        <v>22938</v>
      </c>
      <c r="N119" s="8">
        <v>4771</v>
      </c>
      <c r="O119" s="8">
        <v>19872</v>
      </c>
      <c r="P119" s="29">
        <f t="shared" si="2"/>
        <v>0</v>
      </c>
      <c r="Q119" s="29">
        <f t="shared" si="3"/>
        <v>0</v>
      </c>
    </row>
    <row r="120" spans="1:17" ht="24.75" customHeight="1">
      <c r="A120" s="12">
        <v>1399</v>
      </c>
      <c r="B120" s="12">
        <v>2</v>
      </c>
      <c r="C120" s="12" t="s">
        <v>425</v>
      </c>
      <c r="D120" s="33" t="s">
        <v>426</v>
      </c>
      <c r="E120" s="8">
        <v>252521208</v>
      </c>
      <c r="F120" s="8">
        <v>248468482</v>
      </c>
      <c r="G120" s="8">
        <v>246315749</v>
      </c>
      <c r="H120" s="8">
        <v>1145058</v>
      </c>
      <c r="I120" s="8">
        <v>1007674</v>
      </c>
      <c r="J120" s="8">
        <v>76378</v>
      </c>
      <c r="K120" s="8">
        <v>484227</v>
      </c>
      <c r="L120" s="8">
        <v>564785</v>
      </c>
      <c r="M120" s="8">
        <v>878505</v>
      </c>
      <c r="N120" s="8">
        <v>143011</v>
      </c>
      <c r="O120" s="8">
        <v>1905822</v>
      </c>
      <c r="P120" s="29">
        <f t="shared" si="2"/>
        <v>-2</v>
      </c>
      <c r="Q120" s="29">
        <f t="shared" si="3"/>
        <v>1</v>
      </c>
    </row>
    <row r="121" spans="1:17" ht="24.75" customHeight="1">
      <c r="A121" s="12">
        <v>1399</v>
      </c>
      <c r="B121" s="12">
        <v>3</v>
      </c>
      <c r="C121" s="12" t="s">
        <v>427</v>
      </c>
      <c r="D121" s="33" t="s">
        <v>428</v>
      </c>
      <c r="E121" s="8">
        <v>98591931</v>
      </c>
      <c r="F121" s="8">
        <v>96870466</v>
      </c>
      <c r="G121" s="8">
        <v>96364546</v>
      </c>
      <c r="H121" s="8">
        <v>171409</v>
      </c>
      <c r="I121" s="8">
        <v>334511</v>
      </c>
      <c r="J121" s="8">
        <v>37464</v>
      </c>
      <c r="K121" s="8">
        <v>333772</v>
      </c>
      <c r="L121" s="8">
        <v>175346</v>
      </c>
      <c r="M121" s="8">
        <v>339483</v>
      </c>
      <c r="N121" s="8">
        <v>58778</v>
      </c>
      <c r="O121" s="8">
        <v>776622</v>
      </c>
      <c r="P121" s="29">
        <f t="shared" si="2"/>
        <v>0</v>
      </c>
      <c r="Q121" s="29">
        <f t="shared" si="3"/>
        <v>0</v>
      </c>
    </row>
    <row r="122" spans="1:17" ht="24.75" customHeight="1">
      <c r="A122" s="12">
        <v>1399</v>
      </c>
      <c r="B122" s="12">
        <v>4</v>
      </c>
      <c r="C122" s="12" t="s">
        <v>429</v>
      </c>
      <c r="D122" s="33" t="s">
        <v>430</v>
      </c>
      <c r="E122" s="8">
        <v>80415819</v>
      </c>
      <c r="F122" s="8">
        <v>79140686</v>
      </c>
      <c r="G122" s="8">
        <v>78823322</v>
      </c>
      <c r="H122" s="8">
        <v>103799</v>
      </c>
      <c r="I122" s="8">
        <v>213565</v>
      </c>
      <c r="J122" s="8">
        <v>14337</v>
      </c>
      <c r="K122" s="8">
        <v>312290</v>
      </c>
      <c r="L122" s="8">
        <v>115663</v>
      </c>
      <c r="M122" s="8">
        <v>276094</v>
      </c>
      <c r="N122" s="8">
        <v>47119</v>
      </c>
      <c r="O122" s="8">
        <v>509630</v>
      </c>
      <c r="P122" s="29">
        <f t="shared" si="2"/>
        <v>0</v>
      </c>
      <c r="Q122" s="29">
        <f t="shared" si="3"/>
        <v>0</v>
      </c>
    </row>
    <row r="123" spans="1:17" ht="24.75" customHeight="1">
      <c r="A123" s="12">
        <v>1399</v>
      </c>
      <c r="B123" s="12">
        <v>4</v>
      </c>
      <c r="C123" s="12" t="s">
        <v>431</v>
      </c>
      <c r="D123" s="33" t="s">
        <v>432</v>
      </c>
      <c r="E123" s="8">
        <v>17609015</v>
      </c>
      <c r="F123" s="8">
        <v>17175097</v>
      </c>
      <c r="G123" s="8">
        <v>17004028</v>
      </c>
      <c r="H123" s="8">
        <v>58655</v>
      </c>
      <c r="I123" s="8">
        <v>112414</v>
      </c>
      <c r="J123" s="8">
        <v>20820</v>
      </c>
      <c r="K123" s="8">
        <v>20815</v>
      </c>
      <c r="L123" s="8">
        <v>58437</v>
      </c>
      <c r="M123" s="8">
        <v>61940</v>
      </c>
      <c r="N123" s="8">
        <v>11259</v>
      </c>
      <c r="O123" s="8">
        <v>260648</v>
      </c>
      <c r="P123" s="29">
        <f t="shared" si="2"/>
        <v>-1</v>
      </c>
      <c r="Q123" s="29">
        <f t="shared" si="3"/>
        <v>0</v>
      </c>
    </row>
    <row r="124" spans="1:17" ht="24.75" customHeight="1">
      <c r="A124" s="12">
        <v>1399</v>
      </c>
      <c r="B124" s="12">
        <v>4</v>
      </c>
      <c r="C124" s="12" t="s">
        <v>433</v>
      </c>
      <c r="D124" s="33" t="s">
        <v>434</v>
      </c>
      <c r="E124" s="8">
        <v>567096</v>
      </c>
      <c r="F124" s="8">
        <v>554683</v>
      </c>
      <c r="G124" s="8">
        <v>537196</v>
      </c>
      <c r="H124" s="8">
        <v>8955</v>
      </c>
      <c r="I124" s="8">
        <v>8532</v>
      </c>
      <c r="J124" s="8">
        <v>2307</v>
      </c>
      <c r="K124" s="8">
        <v>668</v>
      </c>
      <c r="L124" s="8">
        <v>1246</v>
      </c>
      <c r="M124" s="8">
        <v>1449</v>
      </c>
      <c r="N124" s="8">
        <v>400</v>
      </c>
      <c r="O124" s="8">
        <v>6344</v>
      </c>
      <c r="P124" s="29">
        <f t="shared" si="2"/>
        <v>-1</v>
      </c>
      <c r="Q124" s="29">
        <f t="shared" si="3"/>
        <v>0</v>
      </c>
    </row>
    <row r="125" spans="1:17" ht="24.75" customHeight="1">
      <c r="A125" s="12">
        <v>1399</v>
      </c>
      <c r="B125" s="12">
        <v>3</v>
      </c>
      <c r="C125" s="12" t="s">
        <v>435</v>
      </c>
      <c r="D125" s="33" t="s">
        <v>436</v>
      </c>
      <c r="E125" s="8">
        <v>153929278</v>
      </c>
      <c r="F125" s="8">
        <v>151598016</v>
      </c>
      <c r="G125" s="8">
        <v>149951203</v>
      </c>
      <c r="H125" s="8">
        <v>973649</v>
      </c>
      <c r="I125" s="8">
        <v>673164</v>
      </c>
      <c r="J125" s="8">
        <v>38914</v>
      </c>
      <c r="K125" s="8">
        <v>150454</v>
      </c>
      <c r="L125" s="8">
        <v>389439</v>
      </c>
      <c r="M125" s="8">
        <v>539021</v>
      </c>
      <c r="N125" s="8">
        <v>84233</v>
      </c>
      <c r="O125" s="8">
        <v>1129201</v>
      </c>
      <c r="P125" s="29">
        <f t="shared" si="2"/>
        <v>0</v>
      </c>
      <c r="Q125" s="29">
        <f t="shared" si="3"/>
        <v>0</v>
      </c>
    </row>
    <row r="126" spans="1:17" ht="24.75" customHeight="1">
      <c r="A126" s="12">
        <v>1399</v>
      </c>
      <c r="B126" s="12">
        <v>4</v>
      </c>
      <c r="C126" s="12" t="s">
        <v>437</v>
      </c>
      <c r="D126" s="33" t="s">
        <v>438</v>
      </c>
      <c r="E126" s="8">
        <v>7754146</v>
      </c>
      <c r="F126" s="8">
        <v>7609019</v>
      </c>
      <c r="G126" s="8">
        <v>7564979</v>
      </c>
      <c r="H126" s="8">
        <v>4101</v>
      </c>
      <c r="I126" s="8">
        <v>39939</v>
      </c>
      <c r="J126" s="8">
        <v>2933</v>
      </c>
      <c r="K126" s="8">
        <v>5587</v>
      </c>
      <c r="L126" s="8">
        <v>28191</v>
      </c>
      <c r="M126" s="8">
        <v>39966</v>
      </c>
      <c r="N126" s="8">
        <v>3477</v>
      </c>
      <c r="O126" s="8">
        <v>64973</v>
      </c>
      <c r="P126" s="29">
        <f t="shared" si="2"/>
        <v>0</v>
      </c>
      <c r="Q126" s="29">
        <f t="shared" si="3"/>
        <v>0</v>
      </c>
    </row>
    <row r="127" spans="1:17" ht="24.75" customHeight="1">
      <c r="A127" s="12">
        <v>1399</v>
      </c>
      <c r="B127" s="12">
        <v>4</v>
      </c>
      <c r="C127" s="12" t="s">
        <v>439</v>
      </c>
      <c r="D127" s="33" t="s">
        <v>440</v>
      </c>
      <c r="E127" s="8">
        <v>53739643</v>
      </c>
      <c r="F127" s="8">
        <v>53222827</v>
      </c>
      <c r="G127" s="8">
        <v>52953649</v>
      </c>
      <c r="H127" s="8">
        <v>90919</v>
      </c>
      <c r="I127" s="8">
        <v>178259</v>
      </c>
      <c r="J127" s="8">
        <v>3392</v>
      </c>
      <c r="K127" s="8">
        <v>40889</v>
      </c>
      <c r="L127" s="8">
        <v>115261</v>
      </c>
      <c r="M127" s="8">
        <v>141270</v>
      </c>
      <c r="N127" s="8">
        <v>31899</v>
      </c>
      <c r="O127" s="8">
        <v>184105</v>
      </c>
      <c r="P127" s="29">
        <f t="shared" si="2"/>
        <v>0</v>
      </c>
      <c r="Q127" s="29">
        <f t="shared" si="3"/>
        <v>0</v>
      </c>
    </row>
    <row r="128" spans="1:17" ht="24.75" customHeight="1">
      <c r="A128" s="12">
        <v>1399</v>
      </c>
      <c r="B128" s="12">
        <v>4</v>
      </c>
      <c r="C128" s="12" t="s">
        <v>441</v>
      </c>
      <c r="D128" s="33" t="s">
        <v>442</v>
      </c>
      <c r="E128" s="8">
        <v>5722179</v>
      </c>
      <c r="F128" s="8">
        <v>5532246</v>
      </c>
      <c r="G128" s="8">
        <v>5455543</v>
      </c>
      <c r="H128" s="8">
        <v>29295</v>
      </c>
      <c r="I128" s="8">
        <v>47408</v>
      </c>
      <c r="J128" s="8">
        <v>2135</v>
      </c>
      <c r="K128" s="8">
        <v>4689</v>
      </c>
      <c r="L128" s="8">
        <v>17967</v>
      </c>
      <c r="M128" s="8">
        <v>48154</v>
      </c>
      <c r="N128" s="8">
        <v>6000</v>
      </c>
      <c r="O128" s="8">
        <v>110989</v>
      </c>
      <c r="P128" s="29">
        <f t="shared" si="2"/>
        <v>-1</v>
      </c>
      <c r="Q128" s="29">
        <f t="shared" si="3"/>
        <v>0</v>
      </c>
    </row>
    <row r="129" spans="1:17" ht="24.75" customHeight="1">
      <c r="A129" s="12">
        <v>1399</v>
      </c>
      <c r="B129" s="12">
        <v>4</v>
      </c>
      <c r="C129" s="12" t="s">
        <v>443</v>
      </c>
      <c r="D129" s="33" t="s">
        <v>444</v>
      </c>
      <c r="E129" s="8">
        <v>86713309</v>
      </c>
      <c r="F129" s="8">
        <v>85233923</v>
      </c>
      <c r="G129" s="8">
        <v>83977032</v>
      </c>
      <c r="H129" s="8">
        <v>849334</v>
      </c>
      <c r="I129" s="8">
        <v>407557</v>
      </c>
      <c r="J129" s="8">
        <v>30454</v>
      </c>
      <c r="K129" s="8">
        <v>99289</v>
      </c>
      <c r="L129" s="8">
        <v>228021</v>
      </c>
      <c r="M129" s="8">
        <v>309631</v>
      </c>
      <c r="N129" s="8">
        <v>42857</v>
      </c>
      <c r="O129" s="8">
        <v>769133</v>
      </c>
      <c r="P129" s="29">
        <f t="shared" si="2"/>
        <v>1</v>
      </c>
      <c r="Q129" s="29">
        <f t="shared" si="3"/>
        <v>0</v>
      </c>
    </row>
    <row r="130" spans="1:17" ht="24.75" customHeight="1">
      <c r="A130" s="12">
        <v>1399</v>
      </c>
      <c r="B130" s="12">
        <v>2</v>
      </c>
      <c r="C130" s="12" t="s">
        <v>445</v>
      </c>
      <c r="D130" s="33" t="s">
        <v>446</v>
      </c>
      <c r="E130" s="8">
        <v>23029060</v>
      </c>
      <c r="F130" s="8">
        <v>22507414</v>
      </c>
      <c r="G130" s="8">
        <v>22109244</v>
      </c>
      <c r="H130" s="8">
        <v>244022</v>
      </c>
      <c r="I130" s="8">
        <v>154148</v>
      </c>
      <c r="J130" s="8">
        <v>24358</v>
      </c>
      <c r="K130" s="8">
        <v>225161</v>
      </c>
      <c r="L130" s="8">
        <v>33904</v>
      </c>
      <c r="M130" s="8">
        <v>73557</v>
      </c>
      <c r="N130" s="8">
        <v>23111</v>
      </c>
      <c r="O130" s="8">
        <v>141555</v>
      </c>
      <c r="P130" s="29">
        <f t="shared" si="2"/>
        <v>0</v>
      </c>
      <c r="Q130" s="29">
        <f t="shared" si="3"/>
        <v>0</v>
      </c>
    </row>
    <row r="131" spans="1:17" ht="24.75" customHeight="1">
      <c r="A131" s="12">
        <v>1399</v>
      </c>
      <c r="B131" s="12">
        <v>3</v>
      </c>
      <c r="C131" s="12" t="s">
        <v>447</v>
      </c>
      <c r="D131" s="33" t="s">
        <v>448</v>
      </c>
      <c r="E131" s="8">
        <v>2665201</v>
      </c>
      <c r="F131" s="8">
        <v>2616361</v>
      </c>
      <c r="G131" s="8">
        <v>2563586</v>
      </c>
      <c r="H131" s="8">
        <v>45613</v>
      </c>
      <c r="I131" s="8">
        <v>7162</v>
      </c>
      <c r="J131" s="8">
        <v>20160</v>
      </c>
      <c r="K131" s="8">
        <v>500</v>
      </c>
      <c r="L131" s="8">
        <v>5243</v>
      </c>
      <c r="M131" s="8">
        <v>11995</v>
      </c>
      <c r="N131" s="8">
        <v>2307</v>
      </c>
      <c r="O131" s="8">
        <v>8635</v>
      </c>
      <c r="P131" s="29">
        <f t="shared" si="2"/>
        <v>0</v>
      </c>
      <c r="Q131" s="29">
        <f t="shared" si="3"/>
        <v>0</v>
      </c>
    </row>
    <row r="132" spans="1:17" ht="24.75" customHeight="1">
      <c r="A132" s="12">
        <v>1399</v>
      </c>
      <c r="B132" s="12">
        <v>4</v>
      </c>
      <c r="C132" s="12" t="s">
        <v>449</v>
      </c>
      <c r="D132" s="33" t="s">
        <v>448</v>
      </c>
      <c r="E132" s="8">
        <v>2665201</v>
      </c>
      <c r="F132" s="8">
        <v>2616361</v>
      </c>
      <c r="G132" s="8">
        <v>2563586</v>
      </c>
      <c r="H132" s="8">
        <v>45613</v>
      </c>
      <c r="I132" s="8">
        <v>7162</v>
      </c>
      <c r="J132" s="8">
        <v>20160</v>
      </c>
      <c r="K132" s="8">
        <v>500</v>
      </c>
      <c r="L132" s="8">
        <v>5243</v>
      </c>
      <c r="M132" s="8">
        <v>11995</v>
      </c>
      <c r="N132" s="8">
        <v>2307</v>
      </c>
      <c r="O132" s="8">
        <v>8635</v>
      </c>
      <c r="P132" s="29">
        <f t="shared" si="2"/>
        <v>0</v>
      </c>
      <c r="Q132" s="29">
        <f t="shared" si="3"/>
        <v>0</v>
      </c>
    </row>
    <row r="133" spans="1:17" ht="24.75" customHeight="1">
      <c r="A133" s="12">
        <v>1399</v>
      </c>
      <c r="B133" s="12">
        <v>3</v>
      </c>
      <c r="C133" s="12" t="s">
        <v>450</v>
      </c>
      <c r="D133" s="33" t="s">
        <v>451</v>
      </c>
      <c r="E133" s="8">
        <v>5661998</v>
      </c>
      <c r="F133" s="8">
        <v>5626886</v>
      </c>
      <c r="G133" s="8">
        <v>5578198</v>
      </c>
      <c r="H133" s="8">
        <v>39614</v>
      </c>
      <c r="I133" s="8">
        <v>9073</v>
      </c>
      <c r="J133" s="8">
        <v>671</v>
      </c>
      <c r="K133" s="8">
        <v>0</v>
      </c>
      <c r="L133" s="8">
        <v>3696</v>
      </c>
      <c r="M133" s="8">
        <v>15403</v>
      </c>
      <c r="N133" s="8">
        <v>1197</v>
      </c>
      <c r="O133" s="8">
        <v>14146</v>
      </c>
      <c r="P133" s="29">
        <f t="shared" ref="P133:P196" si="4">E133-F133-J133-K133-L133-M133-N133-O133</f>
        <v>-1</v>
      </c>
      <c r="Q133" s="29">
        <f t="shared" ref="Q133:Q196" si="5">F133-G133-H133-I133</f>
        <v>1</v>
      </c>
    </row>
    <row r="134" spans="1:17" ht="24.75" customHeight="1">
      <c r="A134" s="12">
        <v>1399</v>
      </c>
      <c r="B134" s="12">
        <v>4</v>
      </c>
      <c r="C134" s="12" t="s">
        <v>452</v>
      </c>
      <c r="D134" s="33" t="s">
        <v>451</v>
      </c>
      <c r="E134" s="8">
        <v>5661998</v>
      </c>
      <c r="F134" s="8">
        <v>5626886</v>
      </c>
      <c r="G134" s="8">
        <v>5578198</v>
      </c>
      <c r="H134" s="8">
        <v>39614</v>
      </c>
      <c r="I134" s="8">
        <v>9073</v>
      </c>
      <c r="J134" s="8">
        <v>671</v>
      </c>
      <c r="K134" s="8">
        <v>0</v>
      </c>
      <c r="L134" s="8">
        <v>3696</v>
      </c>
      <c r="M134" s="8">
        <v>15403</v>
      </c>
      <c r="N134" s="8">
        <v>1197</v>
      </c>
      <c r="O134" s="8">
        <v>14146</v>
      </c>
      <c r="P134" s="29">
        <f t="shared" si="4"/>
        <v>-1</v>
      </c>
      <c r="Q134" s="29">
        <f t="shared" si="5"/>
        <v>1</v>
      </c>
    </row>
    <row r="135" spans="1:17" ht="24.75" customHeight="1">
      <c r="A135" s="12">
        <v>1399</v>
      </c>
      <c r="B135" s="12">
        <v>3</v>
      </c>
      <c r="C135" s="12" t="s">
        <v>453</v>
      </c>
      <c r="D135" s="33" t="s">
        <v>454</v>
      </c>
      <c r="E135" s="8">
        <v>3098080</v>
      </c>
      <c r="F135" s="8">
        <v>3020361</v>
      </c>
      <c r="G135" s="8">
        <v>2942354</v>
      </c>
      <c r="H135" s="8">
        <v>51162</v>
      </c>
      <c r="I135" s="8">
        <v>26845</v>
      </c>
      <c r="J135" s="8">
        <v>2100</v>
      </c>
      <c r="K135" s="8">
        <v>513</v>
      </c>
      <c r="L135" s="8">
        <v>10339</v>
      </c>
      <c r="M135" s="8">
        <v>21238</v>
      </c>
      <c r="N135" s="8">
        <v>13170</v>
      </c>
      <c r="O135" s="8">
        <v>30359</v>
      </c>
      <c r="P135" s="29">
        <f t="shared" si="4"/>
        <v>0</v>
      </c>
      <c r="Q135" s="29">
        <f t="shared" si="5"/>
        <v>0</v>
      </c>
    </row>
    <row r="136" spans="1:17" ht="24.75" customHeight="1">
      <c r="A136" s="12">
        <v>1399</v>
      </c>
      <c r="B136" s="12">
        <v>4</v>
      </c>
      <c r="C136" s="12" t="s">
        <v>455</v>
      </c>
      <c r="D136" s="33" t="s">
        <v>454</v>
      </c>
      <c r="E136" s="8">
        <v>3098080</v>
      </c>
      <c r="F136" s="8">
        <v>3020361</v>
      </c>
      <c r="G136" s="8">
        <v>2942354</v>
      </c>
      <c r="H136" s="8">
        <v>51162</v>
      </c>
      <c r="I136" s="8">
        <v>26845</v>
      </c>
      <c r="J136" s="8">
        <v>2100</v>
      </c>
      <c r="K136" s="8">
        <v>513</v>
      </c>
      <c r="L136" s="8">
        <v>10339</v>
      </c>
      <c r="M136" s="8">
        <v>21238</v>
      </c>
      <c r="N136" s="8">
        <v>13170</v>
      </c>
      <c r="O136" s="8">
        <v>30359</v>
      </c>
      <c r="P136" s="29">
        <f t="shared" si="4"/>
        <v>0</v>
      </c>
      <c r="Q136" s="29">
        <f t="shared" si="5"/>
        <v>0</v>
      </c>
    </row>
    <row r="137" spans="1:17" ht="24.75" customHeight="1">
      <c r="A137" s="12">
        <v>1399</v>
      </c>
      <c r="B137" s="12">
        <v>3</v>
      </c>
      <c r="C137" s="12" t="s">
        <v>456</v>
      </c>
      <c r="D137" s="33" t="s">
        <v>457</v>
      </c>
      <c r="E137" s="8">
        <v>2140232</v>
      </c>
      <c r="F137" s="8">
        <v>2108724</v>
      </c>
      <c r="G137" s="8">
        <v>2071176</v>
      </c>
      <c r="H137" s="8">
        <v>28078</v>
      </c>
      <c r="I137" s="8">
        <v>9470</v>
      </c>
      <c r="J137" s="8">
        <v>412</v>
      </c>
      <c r="K137" s="8">
        <v>451</v>
      </c>
      <c r="L137" s="8">
        <v>2597</v>
      </c>
      <c r="M137" s="8">
        <v>4374</v>
      </c>
      <c r="N137" s="8">
        <v>878</v>
      </c>
      <c r="O137" s="8">
        <v>22795</v>
      </c>
      <c r="P137" s="29">
        <f t="shared" si="4"/>
        <v>1</v>
      </c>
      <c r="Q137" s="29">
        <f t="shared" si="5"/>
        <v>0</v>
      </c>
    </row>
    <row r="138" spans="1:17" ht="24.75" customHeight="1">
      <c r="A138" s="12">
        <v>1399</v>
      </c>
      <c r="B138" s="12">
        <v>4</v>
      </c>
      <c r="C138" s="12" t="s">
        <v>458</v>
      </c>
      <c r="D138" s="33" t="s">
        <v>457</v>
      </c>
      <c r="E138" s="8">
        <v>2140232</v>
      </c>
      <c r="F138" s="8">
        <v>2108724</v>
      </c>
      <c r="G138" s="8">
        <v>2071176</v>
      </c>
      <c r="H138" s="8">
        <v>28078</v>
      </c>
      <c r="I138" s="8">
        <v>9470</v>
      </c>
      <c r="J138" s="8">
        <v>412</v>
      </c>
      <c r="K138" s="8">
        <v>451</v>
      </c>
      <c r="L138" s="8">
        <v>2597</v>
      </c>
      <c r="M138" s="8">
        <v>4374</v>
      </c>
      <c r="N138" s="8">
        <v>878</v>
      </c>
      <c r="O138" s="8">
        <v>22795</v>
      </c>
      <c r="P138" s="29">
        <f t="shared" si="4"/>
        <v>1</v>
      </c>
      <c r="Q138" s="29">
        <f t="shared" si="5"/>
        <v>0</v>
      </c>
    </row>
    <row r="139" spans="1:17" ht="24.75" customHeight="1">
      <c r="A139" s="12">
        <v>1399</v>
      </c>
      <c r="B139" s="12">
        <v>3</v>
      </c>
      <c r="C139" s="12" t="s">
        <v>459</v>
      </c>
      <c r="D139" s="33" t="s">
        <v>460</v>
      </c>
      <c r="E139" s="8">
        <v>7036817</v>
      </c>
      <c r="F139" s="8">
        <v>6728935</v>
      </c>
      <c r="G139" s="8">
        <v>6561615</v>
      </c>
      <c r="H139" s="8">
        <v>71386</v>
      </c>
      <c r="I139" s="8">
        <v>95934</v>
      </c>
      <c r="J139" s="8">
        <v>1016</v>
      </c>
      <c r="K139" s="8">
        <v>209519</v>
      </c>
      <c r="L139" s="8">
        <v>11016</v>
      </c>
      <c r="M139" s="8">
        <v>18378</v>
      </c>
      <c r="N139" s="8">
        <v>5367</v>
      </c>
      <c r="O139" s="8">
        <v>62586</v>
      </c>
      <c r="P139" s="29">
        <f t="shared" si="4"/>
        <v>0</v>
      </c>
      <c r="Q139" s="29">
        <f t="shared" si="5"/>
        <v>0</v>
      </c>
    </row>
    <row r="140" spans="1:17" ht="24.75" customHeight="1">
      <c r="A140" s="12">
        <v>1399</v>
      </c>
      <c r="B140" s="12">
        <v>4</v>
      </c>
      <c r="C140" s="12" t="s">
        <v>461</v>
      </c>
      <c r="D140" s="33" t="s">
        <v>462</v>
      </c>
      <c r="E140" s="8">
        <v>7023346</v>
      </c>
      <c r="F140" s="8">
        <v>6716011</v>
      </c>
      <c r="G140" s="8">
        <v>6549684</v>
      </c>
      <c r="H140" s="8">
        <v>70984</v>
      </c>
      <c r="I140" s="8">
        <v>95344</v>
      </c>
      <c r="J140" s="8">
        <v>1016</v>
      </c>
      <c r="K140" s="8">
        <v>209519</v>
      </c>
      <c r="L140" s="8">
        <v>10933</v>
      </c>
      <c r="M140" s="8">
        <v>17989</v>
      </c>
      <c r="N140" s="8">
        <v>5350</v>
      </c>
      <c r="O140" s="8">
        <v>62527</v>
      </c>
      <c r="P140" s="29">
        <f t="shared" si="4"/>
        <v>1</v>
      </c>
      <c r="Q140" s="29">
        <f t="shared" si="5"/>
        <v>-1</v>
      </c>
    </row>
    <row r="141" spans="1:17" ht="24.75" customHeight="1">
      <c r="A141" s="12">
        <v>1399</v>
      </c>
      <c r="B141" s="12">
        <v>3</v>
      </c>
      <c r="C141" s="12" t="s">
        <v>463</v>
      </c>
      <c r="D141" s="33" t="s">
        <v>464</v>
      </c>
      <c r="E141" s="8">
        <v>2022970</v>
      </c>
      <c r="F141" s="8">
        <v>2006431</v>
      </c>
      <c r="G141" s="8">
        <v>2002584</v>
      </c>
      <c r="H141" s="8">
        <v>932</v>
      </c>
      <c r="I141" s="8">
        <v>2914</v>
      </c>
      <c r="J141" s="8">
        <v>0</v>
      </c>
      <c r="K141" s="8">
        <v>14177</v>
      </c>
      <c r="L141" s="8">
        <v>545</v>
      </c>
      <c r="M141" s="8">
        <v>761</v>
      </c>
      <c r="N141" s="8">
        <v>114</v>
      </c>
      <c r="O141" s="8">
        <v>942</v>
      </c>
      <c r="P141" s="29">
        <f t="shared" si="4"/>
        <v>0</v>
      </c>
      <c r="Q141" s="29">
        <f t="shared" si="5"/>
        <v>1</v>
      </c>
    </row>
    <row r="142" spans="1:17" ht="24.75" customHeight="1">
      <c r="A142" s="12">
        <v>1399</v>
      </c>
      <c r="B142" s="12">
        <v>4</v>
      </c>
      <c r="C142" s="12" t="s">
        <v>465</v>
      </c>
      <c r="D142" s="33" t="s">
        <v>464</v>
      </c>
      <c r="E142" s="8">
        <v>2022970</v>
      </c>
      <c r="F142" s="8">
        <v>2006431</v>
      </c>
      <c r="G142" s="8">
        <v>2002584</v>
      </c>
      <c r="H142" s="8">
        <v>932</v>
      </c>
      <c r="I142" s="8">
        <v>2914</v>
      </c>
      <c r="J142" s="8">
        <v>0</v>
      </c>
      <c r="K142" s="8">
        <v>14177</v>
      </c>
      <c r="L142" s="8">
        <v>545</v>
      </c>
      <c r="M142" s="8">
        <v>761</v>
      </c>
      <c r="N142" s="8">
        <v>114</v>
      </c>
      <c r="O142" s="8">
        <v>942</v>
      </c>
      <c r="P142" s="29">
        <f t="shared" si="4"/>
        <v>0</v>
      </c>
      <c r="Q142" s="29">
        <f t="shared" si="5"/>
        <v>1</v>
      </c>
    </row>
    <row r="143" spans="1:17" ht="24.75" customHeight="1">
      <c r="A143" s="12">
        <v>1399</v>
      </c>
      <c r="B143" s="12">
        <v>3</v>
      </c>
      <c r="C143" s="12" t="s">
        <v>466</v>
      </c>
      <c r="D143" s="33" t="s">
        <v>467</v>
      </c>
      <c r="E143" s="8">
        <v>403761</v>
      </c>
      <c r="F143" s="8">
        <v>399716</v>
      </c>
      <c r="G143" s="8">
        <v>389731</v>
      </c>
      <c r="H143" s="8">
        <v>7236</v>
      </c>
      <c r="I143" s="8">
        <v>2749</v>
      </c>
      <c r="J143" s="8">
        <v>0</v>
      </c>
      <c r="K143" s="8">
        <v>0</v>
      </c>
      <c r="L143" s="8">
        <v>468</v>
      </c>
      <c r="M143" s="8">
        <v>1408</v>
      </c>
      <c r="N143" s="8">
        <v>78</v>
      </c>
      <c r="O143" s="8">
        <v>2091</v>
      </c>
      <c r="P143" s="29">
        <f t="shared" si="4"/>
        <v>0</v>
      </c>
      <c r="Q143" s="29">
        <f t="shared" si="5"/>
        <v>0</v>
      </c>
    </row>
    <row r="144" spans="1:17" ht="24.75" customHeight="1">
      <c r="A144" s="12">
        <v>1399</v>
      </c>
      <c r="B144" s="12">
        <v>4</v>
      </c>
      <c r="C144" s="12" t="s">
        <v>468</v>
      </c>
      <c r="D144" s="33" t="s">
        <v>467</v>
      </c>
      <c r="E144" s="8">
        <v>403761</v>
      </c>
      <c r="F144" s="8">
        <v>399716</v>
      </c>
      <c r="G144" s="8">
        <v>389731</v>
      </c>
      <c r="H144" s="8">
        <v>7236</v>
      </c>
      <c r="I144" s="8">
        <v>2749</v>
      </c>
      <c r="J144" s="8">
        <v>0</v>
      </c>
      <c r="K144" s="8">
        <v>0</v>
      </c>
      <c r="L144" s="8">
        <v>468</v>
      </c>
      <c r="M144" s="8">
        <v>1408</v>
      </c>
      <c r="N144" s="8">
        <v>78</v>
      </c>
      <c r="O144" s="8">
        <v>2091</v>
      </c>
      <c r="P144" s="29">
        <f t="shared" si="4"/>
        <v>0</v>
      </c>
      <c r="Q144" s="29">
        <f t="shared" si="5"/>
        <v>0</v>
      </c>
    </row>
    <row r="145" spans="1:17" ht="24.75" customHeight="1">
      <c r="A145" s="12">
        <v>1399</v>
      </c>
      <c r="B145" s="12">
        <v>2</v>
      </c>
      <c r="C145" s="12" t="s">
        <v>469</v>
      </c>
      <c r="D145" s="33" t="s">
        <v>470</v>
      </c>
      <c r="E145" s="8">
        <v>117120674</v>
      </c>
      <c r="F145" s="8">
        <v>115692809</v>
      </c>
      <c r="G145" s="8">
        <v>114350863</v>
      </c>
      <c r="H145" s="8">
        <v>909334</v>
      </c>
      <c r="I145" s="8">
        <v>432612</v>
      </c>
      <c r="J145" s="8">
        <v>21864</v>
      </c>
      <c r="K145" s="8">
        <v>182790</v>
      </c>
      <c r="L145" s="8">
        <v>145805</v>
      </c>
      <c r="M145" s="8">
        <v>349684</v>
      </c>
      <c r="N145" s="8">
        <v>45713</v>
      </c>
      <c r="O145" s="8">
        <v>682010</v>
      </c>
      <c r="P145" s="29">
        <f t="shared" si="4"/>
        <v>-1</v>
      </c>
      <c r="Q145" s="29">
        <f t="shared" si="5"/>
        <v>0</v>
      </c>
    </row>
    <row r="146" spans="1:17" ht="24.75" customHeight="1">
      <c r="A146" s="12">
        <v>1399</v>
      </c>
      <c r="B146" s="12">
        <v>3</v>
      </c>
      <c r="C146" s="12" t="s">
        <v>471</v>
      </c>
      <c r="D146" s="33" t="s">
        <v>472</v>
      </c>
      <c r="E146" s="8">
        <v>20685570</v>
      </c>
      <c r="F146" s="8">
        <v>20381718</v>
      </c>
      <c r="G146" s="8">
        <v>20086334</v>
      </c>
      <c r="H146" s="8">
        <v>127861</v>
      </c>
      <c r="I146" s="8">
        <v>167523</v>
      </c>
      <c r="J146" s="8">
        <v>5217</v>
      </c>
      <c r="K146" s="8">
        <v>77614</v>
      </c>
      <c r="L146" s="8">
        <v>30683</v>
      </c>
      <c r="M146" s="8">
        <v>65883</v>
      </c>
      <c r="N146" s="8">
        <v>10190</v>
      </c>
      <c r="O146" s="8">
        <v>114265</v>
      </c>
      <c r="P146" s="29">
        <f t="shared" si="4"/>
        <v>0</v>
      </c>
      <c r="Q146" s="29">
        <f t="shared" si="5"/>
        <v>0</v>
      </c>
    </row>
    <row r="147" spans="1:17" ht="24.75" customHeight="1">
      <c r="A147" s="12">
        <v>1399</v>
      </c>
      <c r="B147" s="12">
        <v>4</v>
      </c>
      <c r="C147" s="12" t="s">
        <v>473</v>
      </c>
      <c r="D147" s="33" t="s">
        <v>472</v>
      </c>
      <c r="E147" s="8">
        <v>20685570</v>
      </c>
      <c r="F147" s="8">
        <v>20381718</v>
      </c>
      <c r="G147" s="8">
        <v>20086334</v>
      </c>
      <c r="H147" s="8">
        <v>127861</v>
      </c>
      <c r="I147" s="8">
        <v>167523</v>
      </c>
      <c r="J147" s="8">
        <v>5217</v>
      </c>
      <c r="K147" s="8">
        <v>77614</v>
      </c>
      <c r="L147" s="8">
        <v>30683</v>
      </c>
      <c r="M147" s="8">
        <v>65883</v>
      </c>
      <c r="N147" s="8">
        <v>10190</v>
      </c>
      <c r="O147" s="8">
        <v>114265</v>
      </c>
      <c r="P147" s="29">
        <f t="shared" si="4"/>
        <v>0</v>
      </c>
      <c r="Q147" s="29">
        <f t="shared" si="5"/>
        <v>0</v>
      </c>
    </row>
    <row r="148" spans="1:17" ht="24.75" customHeight="1">
      <c r="A148" s="12">
        <v>1399</v>
      </c>
      <c r="B148" s="12">
        <v>3</v>
      </c>
      <c r="C148" s="12" t="s">
        <v>474</v>
      </c>
      <c r="D148" s="33" t="s">
        <v>475</v>
      </c>
      <c r="E148" s="8">
        <v>4729413</v>
      </c>
      <c r="F148" s="8">
        <v>4689392</v>
      </c>
      <c r="G148" s="8">
        <v>4675896</v>
      </c>
      <c r="H148" s="8">
        <v>7955</v>
      </c>
      <c r="I148" s="8">
        <v>5541</v>
      </c>
      <c r="J148" s="8">
        <v>0</v>
      </c>
      <c r="K148" s="8">
        <v>2045</v>
      </c>
      <c r="L148" s="8">
        <v>3098</v>
      </c>
      <c r="M148" s="8">
        <v>21228</v>
      </c>
      <c r="N148" s="8">
        <v>2013</v>
      </c>
      <c r="O148" s="8">
        <v>11637</v>
      </c>
      <c r="P148" s="29">
        <f t="shared" si="4"/>
        <v>0</v>
      </c>
      <c r="Q148" s="29">
        <f t="shared" si="5"/>
        <v>0</v>
      </c>
    </row>
    <row r="149" spans="1:17" ht="24.75" customHeight="1">
      <c r="A149" s="12">
        <v>1399</v>
      </c>
      <c r="B149" s="12">
        <v>4</v>
      </c>
      <c r="C149" s="12" t="s">
        <v>476</v>
      </c>
      <c r="D149" s="33" t="s">
        <v>475</v>
      </c>
      <c r="E149" s="8">
        <v>4729413</v>
      </c>
      <c r="F149" s="8">
        <v>4689392</v>
      </c>
      <c r="G149" s="8">
        <v>4675896</v>
      </c>
      <c r="H149" s="8">
        <v>7955</v>
      </c>
      <c r="I149" s="8">
        <v>5541</v>
      </c>
      <c r="J149" s="8">
        <v>0</v>
      </c>
      <c r="K149" s="8">
        <v>2045</v>
      </c>
      <c r="L149" s="8">
        <v>3098</v>
      </c>
      <c r="M149" s="8">
        <v>21228</v>
      </c>
      <c r="N149" s="8">
        <v>2013</v>
      </c>
      <c r="O149" s="8">
        <v>11637</v>
      </c>
      <c r="P149" s="29">
        <f t="shared" si="4"/>
        <v>0</v>
      </c>
      <c r="Q149" s="29">
        <f t="shared" si="5"/>
        <v>0</v>
      </c>
    </row>
    <row r="150" spans="1:17" ht="24.75" customHeight="1">
      <c r="A150" s="12">
        <v>1399</v>
      </c>
      <c r="B150" s="12">
        <v>3</v>
      </c>
      <c r="C150" s="12" t="s">
        <v>477</v>
      </c>
      <c r="D150" s="33" t="s">
        <v>478</v>
      </c>
      <c r="E150" s="8">
        <v>61418055</v>
      </c>
      <c r="F150" s="8">
        <v>60938867</v>
      </c>
      <c r="G150" s="8">
        <v>60468327</v>
      </c>
      <c r="H150" s="8">
        <v>335520</v>
      </c>
      <c r="I150" s="8">
        <v>135020</v>
      </c>
      <c r="J150" s="8">
        <v>4801</v>
      </c>
      <c r="K150" s="8">
        <v>53686</v>
      </c>
      <c r="L150" s="8">
        <v>48784</v>
      </c>
      <c r="M150" s="8">
        <v>150280</v>
      </c>
      <c r="N150" s="8">
        <v>15995</v>
      </c>
      <c r="O150" s="8">
        <v>205642</v>
      </c>
      <c r="P150" s="29">
        <f t="shared" si="4"/>
        <v>0</v>
      </c>
      <c r="Q150" s="29">
        <f t="shared" si="5"/>
        <v>0</v>
      </c>
    </row>
    <row r="151" spans="1:17" ht="24.75" customHeight="1">
      <c r="A151" s="12">
        <v>1399</v>
      </c>
      <c r="B151" s="12">
        <v>4</v>
      </c>
      <c r="C151" s="12" t="s">
        <v>479</v>
      </c>
      <c r="D151" s="33" t="s">
        <v>480</v>
      </c>
      <c r="E151" s="8">
        <v>61346294</v>
      </c>
      <c r="F151" s="8">
        <v>60870002</v>
      </c>
      <c r="G151" s="8">
        <v>60399591</v>
      </c>
      <c r="H151" s="8">
        <v>335520</v>
      </c>
      <c r="I151" s="8">
        <v>134891</v>
      </c>
      <c r="J151" s="8">
        <v>4801</v>
      </c>
      <c r="K151" s="8">
        <v>53686</v>
      </c>
      <c r="L151" s="8">
        <v>48483</v>
      </c>
      <c r="M151" s="8">
        <v>150215</v>
      </c>
      <c r="N151" s="8">
        <v>15976</v>
      </c>
      <c r="O151" s="8">
        <v>203132</v>
      </c>
      <c r="P151" s="29">
        <f t="shared" si="4"/>
        <v>-1</v>
      </c>
      <c r="Q151" s="29">
        <f t="shared" si="5"/>
        <v>0</v>
      </c>
    </row>
    <row r="152" spans="1:17" ht="24.75" customHeight="1">
      <c r="A152" s="12">
        <v>1399</v>
      </c>
      <c r="B152" s="12">
        <v>3</v>
      </c>
      <c r="C152" s="12" t="s">
        <v>481</v>
      </c>
      <c r="D152" s="33" t="s">
        <v>482</v>
      </c>
      <c r="E152" s="8">
        <v>7266865</v>
      </c>
      <c r="F152" s="8">
        <v>7157877</v>
      </c>
      <c r="G152" s="8">
        <v>6977173</v>
      </c>
      <c r="H152" s="8">
        <v>141993</v>
      </c>
      <c r="I152" s="8">
        <v>38711</v>
      </c>
      <c r="J152" s="8">
        <v>2217</v>
      </c>
      <c r="K152" s="8">
        <v>4763</v>
      </c>
      <c r="L152" s="8">
        <v>16361</v>
      </c>
      <c r="M152" s="8">
        <v>32390</v>
      </c>
      <c r="N152" s="8">
        <v>4252</v>
      </c>
      <c r="O152" s="8">
        <v>49004</v>
      </c>
      <c r="P152" s="29">
        <f t="shared" si="4"/>
        <v>1</v>
      </c>
      <c r="Q152" s="29">
        <f t="shared" si="5"/>
        <v>0</v>
      </c>
    </row>
    <row r="153" spans="1:17" ht="24.75" customHeight="1">
      <c r="A153" s="12">
        <v>1399</v>
      </c>
      <c r="B153" s="12">
        <v>4</v>
      </c>
      <c r="C153" s="12" t="s">
        <v>483</v>
      </c>
      <c r="D153" s="33" t="s">
        <v>482</v>
      </c>
      <c r="E153" s="8">
        <v>7266865</v>
      </c>
      <c r="F153" s="8">
        <v>7157877</v>
      </c>
      <c r="G153" s="8">
        <v>6977173</v>
      </c>
      <c r="H153" s="8">
        <v>141993</v>
      </c>
      <c r="I153" s="8">
        <v>38711</v>
      </c>
      <c r="J153" s="8">
        <v>2217</v>
      </c>
      <c r="K153" s="8">
        <v>4763</v>
      </c>
      <c r="L153" s="8">
        <v>16361</v>
      </c>
      <c r="M153" s="8">
        <v>32390</v>
      </c>
      <c r="N153" s="8">
        <v>4252</v>
      </c>
      <c r="O153" s="8">
        <v>49004</v>
      </c>
      <c r="P153" s="29">
        <f t="shared" si="4"/>
        <v>1</v>
      </c>
      <c r="Q153" s="29">
        <f t="shared" si="5"/>
        <v>0</v>
      </c>
    </row>
    <row r="154" spans="1:17" ht="24.75" customHeight="1">
      <c r="A154" s="12">
        <v>1399</v>
      </c>
      <c r="B154" s="12">
        <v>3</v>
      </c>
      <c r="C154" s="12" t="s">
        <v>484</v>
      </c>
      <c r="D154" s="33" t="s">
        <v>485</v>
      </c>
      <c r="E154" s="8">
        <v>21886128</v>
      </c>
      <c r="F154" s="8">
        <v>21401090</v>
      </c>
      <c r="G154" s="8">
        <v>21038019</v>
      </c>
      <c r="H154" s="8">
        <v>287851</v>
      </c>
      <c r="I154" s="8">
        <v>75219</v>
      </c>
      <c r="J154" s="8">
        <v>9629</v>
      </c>
      <c r="K154" s="8">
        <v>44432</v>
      </c>
      <c r="L154" s="8">
        <v>43746</v>
      </c>
      <c r="M154" s="8">
        <v>76505</v>
      </c>
      <c r="N154" s="8">
        <v>12923</v>
      </c>
      <c r="O154" s="8">
        <v>297804</v>
      </c>
      <c r="P154" s="29">
        <f t="shared" si="4"/>
        <v>-1</v>
      </c>
      <c r="Q154" s="29">
        <f t="shared" si="5"/>
        <v>1</v>
      </c>
    </row>
    <row r="155" spans="1:17" ht="24.75" customHeight="1">
      <c r="A155" s="12">
        <v>1399</v>
      </c>
      <c r="B155" s="12">
        <v>4</v>
      </c>
      <c r="C155" s="12" t="s">
        <v>486</v>
      </c>
      <c r="D155" s="33" t="s">
        <v>485</v>
      </c>
      <c r="E155" s="8">
        <v>21886128</v>
      </c>
      <c r="F155" s="8">
        <v>21401090</v>
      </c>
      <c r="G155" s="8">
        <v>21038019</v>
      </c>
      <c r="H155" s="8">
        <v>287851</v>
      </c>
      <c r="I155" s="8">
        <v>75219</v>
      </c>
      <c r="J155" s="8">
        <v>9629</v>
      </c>
      <c r="K155" s="8">
        <v>44432</v>
      </c>
      <c r="L155" s="8">
        <v>43746</v>
      </c>
      <c r="M155" s="8">
        <v>76505</v>
      </c>
      <c r="N155" s="8">
        <v>12923</v>
      </c>
      <c r="O155" s="8">
        <v>297804</v>
      </c>
      <c r="P155" s="29">
        <f t="shared" si="4"/>
        <v>-1</v>
      </c>
      <c r="Q155" s="29">
        <f t="shared" si="5"/>
        <v>1</v>
      </c>
    </row>
    <row r="156" spans="1:17" ht="24.75" customHeight="1">
      <c r="A156" s="12">
        <v>1399</v>
      </c>
      <c r="B156" s="12">
        <v>3</v>
      </c>
      <c r="C156" s="12" t="s">
        <v>487</v>
      </c>
      <c r="D156" s="33" t="s">
        <v>488</v>
      </c>
      <c r="E156" s="8">
        <v>1134643</v>
      </c>
      <c r="F156" s="8">
        <v>1123866</v>
      </c>
      <c r="G156" s="8">
        <v>1105113</v>
      </c>
      <c r="H156" s="8">
        <v>8154</v>
      </c>
      <c r="I156" s="8">
        <v>10598</v>
      </c>
      <c r="J156" s="8">
        <v>0</v>
      </c>
      <c r="K156" s="8">
        <v>250</v>
      </c>
      <c r="L156" s="8">
        <v>3133</v>
      </c>
      <c r="M156" s="8">
        <v>3398</v>
      </c>
      <c r="N156" s="8">
        <v>339</v>
      </c>
      <c r="O156" s="8">
        <v>3658</v>
      </c>
      <c r="P156" s="29">
        <f t="shared" si="4"/>
        <v>-1</v>
      </c>
      <c r="Q156" s="29">
        <f t="shared" si="5"/>
        <v>1</v>
      </c>
    </row>
    <row r="157" spans="1:17" ht="24.75" customHeight="1">
      <c r="A157" s="12">
        <v>1399</v>
      </c>
      <c r="B157" s="12">
        <v>4</v>
      </c>
      <c r="C157" s="12" t="s">
        <v>489</v>
      </c>
      <c r="D157" s="33" t="s">
        <v>488</v>
      </c>
      <c r="E157" s="8">
        <v>1134643</v>
      </c>
      <c r="F157" s="8">
        <v>1123866</v>
      </c>
      <c r="G157" s="8">
        <v>1105113</v>
      </c>
      <c r="H157" s="8">
        <v>8154</v>
      </c>
      <c r="I157" s="8">
        <v>10598</v>
      </c>
      <c r="J157" s="8">
        <v>0</v>
      </c>
      <c r="K157" s="8">
        <v>250</v>
      </c>
      <c r="L157" s="8">
        <v>3133</v>
      </c>
      <c r="M157" s="8">
        <v>3398</v>
      </c>
      <c r="N157" s="8">
        <v>339</v>
      </c>
      <c r="O157" s="8">
        <v>3658</v>
      </c>
      <c r="P157" s="29">
        <f t="shared" si="4"/>
        <v>-1</v>
      </c>
      <c r="Q157" s="29">
        <f t="shared" si="5"/>
        <v>1</v>
      </c>
    </row>
    <row r="158" spans="1:17" ht="24.75" customHeight="1">
      <c r="A158" s="12">
        <v>1399</v>
      </c>
      <c r="B158" s="12">
        <v>2</v>
      </c>
      <c r="C158" s="12" t="s">
        <v>490</v>
      </c>
      <c r="D158" s="33" t="s">
        <v>491</v>
      </c>
      <c r="E158" s="8">
        <v>88163728</v>
      </c>
      <c r="F158" s="8">
        <v>86251909</v>
      </c>
      <c r="G158" s="8">
        <v>84767584</v>
      </c>
      <c r="H158" s="8">
        <v>590260</v>
      </c>
      <c r="I158" s="8">
        <v>894065</v>
      </c>
      <c r="J158" s="8">
        <v>50774</v>
      </c>
      <c r="K158" s="8">
        <v>138076</v>
      </c>
      <c r="L158" s="8">
        <v>344639</v>
      </c>
      <c r="M158" s="8">
        <v>488356</v>
      </c>
      <c r="N158" s="8">
        <v>89688</v>
      </c>
      <c r="O158" s="8">
        <v>800286</v>
      </c>
      <c r="P158" s="29">
        <f t="shared" si="4"/>
        <v>0</v>
      </c>
      <c r="Q158" s="29">
        <f t="shared" si="5"/>
        <v>0</v>
      </c>
    </row>
    <row r="159" spans="1:17" ht="24.75" customHeight="1">
      <c r="A159" s="12">
        <v>1399</v>
      </c>
      <c r="B159" s="12">
        <v>3</v>
      </c>
      <c r="C159" s="12" t="s">
        <v>492</v>
      </c>
      <c r="D159" s="33" t="s">
        <v>493</v>
      </c>
      <c r="E159" s="8">
        <v>55626891</v>
      </c>
      <c r="F159" s="8">
        <v>54525709</v>
      </c>
      <c r="G159" s="8">
        <v>53571249</v>
      </c>
      <c r="H159" s="8">
        <v>406543</v>
      </c>
      <c r="I159" s="8">
        <v>547916</v>
      </c>
      <c r="J159" s="8">
        <v>33069</v>
      </c>
      <c r="K159" s="8">
        <v>101908</v>
      </c>
      <c r="L159" s="8">
        <v>184487</v>
      </c>
      <c r="M159" s="8">
        <v>265182</v>
      </c>
      <c r="N159" s="8">
        <v>53807</v>
      </c>
      <c r="O159" s="8">
        <v>462730</v>
      </c>
      <c r="P159" s="29">
        <f t="shared" si="4"/>
        <v>-1</v>
      </c>
      <c r="Q159" s="29">
        <f t="shared" si="5"/>
        <v>1</v>
      </c>
    </row>
    <row r="160" spans="1:17" ht="24.75" customHeight="1">
      <c r="A160" s="12">
        <v>1399</v>
      </c>
      <c r="B160" s="12">
        <v>4</v>
      </c>
      <c r="C160" s="12" t="s">
        <v>494</v>
      </c>
      <c r="D160" s="33" t="s">
        <v>495</v>
      </c>
      <c r="E160" s="8">
        <v>843760</v>
      </c>
      <c r="F160" s="8">
        <v>803051</v>
      </c>
      <c r="G160" s="8">
        <v>783802</v>
      </c>
      <c r="H160" s="8">
        <v>1687</v>
      </c>
      <c r="I160" s="8">
        <v>17561</v>
      </c>
      <c r="J160" s="8">
        <v>0</v>
      </c>
      <c r="K160" s="8">
        <v>16655</v>
      </c>
      <c r="L160" s="8">
        <v>2978</v>
      </c>
      <c r="M160" s="8">
        <v>2744</v>
      </c>
      <c r="N160" s="8">
        <v>422</v>
      </c>
      <c r="O160" s="8">
        <v>17909</v>
      </c>
      <c r="P160" s="29">
        <f t="shared" si="4"/>
        <v>1</v>
      </c>
      <c r="Q160" s="29">
        <f t="shared" si="5"/>
        <v>1</v>
      </c>
    </row>
    <row r="161" spans="1:17" ht="24.75" customHeight="1">
      <c r="A161" s="12">
        <v>1399</v>
      </c>
      <c r="B161" s="12">
        <v>4</v>
      </c>
      <c r="C161" s="12" t="s">
        <v>496</v>
      </c>
      <c r="D161" s="33" t="s">
        <v>497</v>
      </c>
      <c r="E161" s="8">
        <v>53176</v>
      </c>
      <c r="F161" s="8">
        <v>49157</v>
      </c>
      <c r="G161" s="8">
        <v>48077</v>
      </c>
      <c r="H161" s="8">
        <v>30</v>
      </c>
      <c r="I161" s="8">
        <v>1050</v>
      </c>
      <c r="J161" s="8">
        <v>69</v>
      </c>
      <c r="K161" s="8">
        <v>600</v>
      </c>
      <c r="L161" s="8">
        <v>271</v>
      </c>
      <c r="M161" s="8">
        <v>2253</v>
      </c>
      <c r="N161" s="8">
        <v>104</v>
      </c>
      <c r="O161" s="8">
        <v>721</v>
      </c>
      <c r="P161" s="29">
        <f t="shared" si="4"/>
        <v>1</v>
      </c>
      <c r="Q161" s="29">
        <f t="shared" si="5"/>
        <v>0</v>
      </c>
    </row>
    <row r="162" spans="1:17" ht="24.75" customHeight="1">
      <c r="A162" s="12">
        <v>1399</v>
      </c>
      <c r="B162" s="12">
        <v>4</v>
      </c>
      <c r="C162" s="12" t="s">
        <v>498</v>
      </c>
      <c r="D162" s="33" t="s">
        <v>499</v>
      </c>
      <c r="E162" s="8">
        <v>10346355</v>
      </c>
      <c r="F162" s="8">
        <v>10091327</v>
      </c>
      <c r="G162" s="8">
        <v>9837288</v>
      </c>
      <c r="H162" s="8">
        <v>146199</v>
      </c>
      <c r="I162" s="8">
        <v>107841</v>
      </c>
      <c r="J162" s="8">
        <v>11135</v>
      </c>
      <c r="K162" s="8">
        <v>22503</v>
      </c>
      <c r="L162" s="8">
        <v>40455</v>
      </c>
      <c r="M162" s="8">
        <v>76428</v>
      </c>
      <c r="N162" s="8">
        <v>15250</v>
      </c>
      <c r="O162" s="8">
        <v>89256</v>
      </c>
      <c r="P162" s="29">
        <f t="shared" si="4"/>
        <v>1</v>
      </c>
      <c r="Q162" s="29">
        <f t="shared" si="5"/>
        <v>-1</v>
      </c>
    </row>
    <row r="163" spans="1:17" ht="24.75" customHeight="1">
      <c r="A163" s="12">
        <v>1399</v>
      </c>
      <c r="B163" s="12">
        <v>4</v>
      </c>
      <c r="C163" s="12" t="s">
        <v>500</v>
      </c>
      <c r="D163" s="33" t="s">
        <v>501</v>
      </c>
      <c r="E163" s="8">
        <v>3729088</v>
      </c>
      <c r="F163" s="8">
        <v>3615274</v>
      </c>
      <c r="G163" s="8">
        <v>3422968</v>
      </c>
      <c r="H163" s="8">
        <v>34571</v>
      </c>
      <c r="I163" s="8">
        <v>157735</v>
      </c>
      <c r="J163" s="8">
        <v>2705</v>
      </c>
      <c r="K163" s="8">
        <v>8735</v>
      </c>
      <c r="L163" s="8">
        <v>13784</v>
      </c>
      <c r="M163" s="8">
        <v>32890</v>
      </c>
      <c r="N163" s="8">
        <v>3958</v>
      </c>
      <c r="O163" s="8">
        <v>51742</v>
      </c>
      <c r="P163" s="29">
        <f t="shared" si="4"/>
        <v>0</v>
      </c>
      <c r="Q163" s="29">
        <f t="shared" si="5"/>
        <v>0</v>
      </c>
    </row>
    <row r="164" spans="1:17" ht="24.75" customHeight="1">
      <c r="A164" s="12">
        <v>1399</v>
      </c>
      <c r="B164" s="12">
        <v>4</v>
      </c>
      <c r="C164" s="12" t="s">
        <v>502</v>
      </c>
      <c r="D164" s="33" t="s">
        <v>503</v>
      </c>
      <c r="E164" s="8">
        <v>920256</v>
      </c>
      <c r="F164" s="8">
        <v>865410</v>
      </c>
      <c r="G164" s="8">
        <v>852165</v>
      </c>
      <c r="H164" s="8">
        <v>2660</v>
      </c>
      <c r="I164" s="8">
        <v>10586</v>
      </c>
      <c r="J164" s="8">
        <v>0</v>
      </c>
      <c r="K164" s="8">
        <v>823</v>
      </c>
      <c r="L164" s="8">
        <v>8774</v>
      </c>
      <c r="M164" s="8">
        <v>6502</v>
      </c>
      <c r="N164" s="8">
        <v>1342</v>
      </c>
      <c r="O164" s="8">
        <v>37405</v>
      </c>
      <c r="P164" s="29">
        <f t="shared" si="4"/>
        <v>0</v>
      </c>
      <c r="Q164" s="29">
        <f t="shared" si="5"/>
        <v>-1</v>
      </c>
    </row>
    <row r="165" spans="1:17" ht="24.75" customHeight="1">
      <c r="A165" s="12">
        <v>1399</v>
      </c>
      <c r="B165" s="12">
        <v>4</v>
      </c>
      <c r="C165" s="12" t="s">
        <v>504</v>
      </c>
      <c r="D165" s="33" t="s">
        <v>505</v>
      </c>
      <c r="E165" s="8">
        <v>3851565</v>
      </c>
      <c r="F165" s="8">
        <v>3738431</v>
      </c>
      <c r="G165" s="8">
        <v>3685770</v>
      </c>
      <c r="H165" s="8">
        <v>11587</v>
      </c>
      <c r="I165" s="8">
        <v>41074</v>
      </c>
      <c r="J165" s="8">
        <v>2973</v>
      </c>
      <c r="K165" s="8">
        <v>2489</v>
      </c>
      <c r="L165" s="8">
        <v>38754</v>
      </c>
      <c r="M165" s="8">
        <v>19290</v>
      </c>
      <c r="N165" s="8">
        <v>2153</v>
      </c>
      <c r="O165" s="8">
        <v>47475</v>
      </c>
      <c r="P165" s="29">
        <f t="shared" si="4"/>
        <v>0</v>
      </c>
      <c r="Q165" s="29">
        <f t="shared" si="5"/>
        <v>0</v>
      </c>
    </row>
    <row r="166" spans="1:17" ht="24.75" customHeight="1">
      <c r="A166" s="12">
        <v>1399</v>
      </c>
      <c r="B166" s="12">
        <v>4</v>
      </c>
      <c r="C166" s="12" t="s">
        <v>506</v>
      </c>
      <c r="D166" s="33" t="s">
        <v>507</v>
      </c>
      <c r="E166" s="8">
        <v>215491</v>
      </c>
      <c r="F166" s="8">
        <v>209418</v>
      </c>
      <c r="G166" s="8">
        <v>208326</v>
      </c>
      <c r="H166" s="8">
        <v>838</v>
      </c>
      <c r="I166" s="8">
        <v>253</v>
      </c>
      <c r="J166" s="8">
        <v>0</v>
      </c>
      <c r="K166" s="8">
        <v>178</v>
      </c>
      <c r="L166" s="8">
        <v>345</v>
      </c>
      <c r="M166" s="8">
        <v>1402</v>
      </c>
      <c r="N166" s="8">
        <v>438</v>
      </c>
      <c r="O166" s="8">
        <v>3710</v>
      </c>
      <c r="P166" s="29">
        <f t="shared" si="4"/>
        <v>0</v>
      </c>
      <c r="Q166" s="29">
        <f t="shared" si="5"/>
        <v>1</v>
      </c>
    </row>
    <row r="167" spans="1:17" ht="24.75" customHeight="1">
      <c r="A167" s="12">
        <v>1399</v>
      </c>
      <c r="B167" s="12">
        <v>4</v>
      </c>
      <c r="C167" s="12" t="s">
        <v>508</v>
      </c>
      <c r="D167" s="33" t="s">
        <v>509</v>
      </c>
      <c r="E167" s="8">
        <v>3584516</v>
      </c>
      <c r="F167" s="8">
        <v>3557986</v>
      </c>
      <c r="G167" s="8">
        <v>3545101</v>
      </c>
      <c r="H167" s="8">
        <v>2901</v>
      </c>
      <c r="I167" s="8">
        <v>9984</v>
      </c>
      <c r="J167" s="8">
        <v>1125</v>
      </c>
      <c r="K167" s="8">
        <v>500</v>
      </c>
      <c r="L167" s="8">
        <v>4824</v>
      </c>
      <c r="M167" s="8">
        <v>8148</v>
      </c>
      <c r="N167" s="8">
        <v>1652</v>
      </c>
      <c r="O167" s="8">
        <v>10281</v>
      </c>
      <c r="P167" s="29">
        <f t="shared" si="4"/>
        <v>0</v>
      </c>
      <c r="Q167" s="29">
        <f t="shared" si="5"/>
        <v>0</v>
      </c>
    </row>
    <row r="168" spans="1:17" ht="24.75" customHeight="1">
      <c r="A168" s="12">
        <v>1399</v>
      </c>
      <c r="B168" s="12">
        <v>4</v>
      </c>
      <c r="C168" s="12" t="s">
        <v>510</v>
      </c>
      <c r="D168" s="33" t="s">
        <v>511</v>
      </c>
      <c r="E168" s="8">
        <v>32082686</v>
      </c>
      <c r="F168" s="8">
        <v>31595655</v>
      </c>
      <c r="G168" s="8">
        <v>31187752</v>
      </c>
      <c r="H168" s="8">
        <v>206069</v>
      </c>
      <c r="I168" s="8">
        <v>201834</v>
      </c>
      <c r="J168" s="8">
        <v>15062</v>
      </c>
      <c r="K168" s="8">
        <v>49425</v>
      </c>
      <c r="L168" s="8">
        <v>74302</v>
      </c>
      <c r="M168" s="8">
        <v>115524</v>
      </c>
      <c r="N168" s="8">
        <v>28488</v>
      </c>
      <c r="O168" s="8">
        <v>204229</v>
      </c>
      <c r="P168" s="29">
        <f t="shared" si="4"/>
        <v>1</v>
      </c>
      <c r="Q168" s="29">
        <f t="shared" si="5"/>
        <v>0</v>
      </c>
    </row>
    <row r="169" spans="1:17" ht="24.75" customHeight="1">
      <c r="A169" s="12">
        <v>1399</v>
      </c>
      <c r="B169" s="12">
        <v>3</v>
      </c>
      <c r="C169" s="12" t="s">
        <v>512</v>
      </c>
      <c r="D169" s="33" t="s">
        <v>513</v>
      </c>
      <c r="E169" s="8">
        <v>32536837</v>
      </c>
      <c r="F169" s="8">
        <v>31726201</v>
      </c>
      <c r="G169" s="8">
        <v>31196335</v>
      </c>
      <c r="H169" s="8">
        <v>183717</v>
      </c>
      <c r="I169" s="8">
        <v>346149</v>
      </c>
      <c r="J169" s="8">
        <v>17705</v>
      </c>
      <c r="K169" s="8">
        <v>36168</v>
      </c>
      <c r="L169" s="8">
        <v>160152</v>
      </c>
      <c r="M169" s="8">
        <v>223174</v>
      </c>
      <c r="N169" s="8">
        <v>35881</v>
      </c>
      <c r="O169" s="8">
        <v>337556</v>
      </c>
      <c r="P169" s="29">
        <f t="shared" si="4"/>
        <v>0</v>
      </c>
      <c r="Q169" s="29">
        <f t="shared" si="5"/>
        <v>0</v>
      </c>
    </row>
    <row r="170" spans="1:17" ht="24.75" customHeight="1">
      <c r="A170" s="12">
        <v>1399</v>
      </c>
      <c r="B170" s="12">
        <v>4</v>
      </c>
      <c r="C170" s="12" t="s">
        <v>514</v>
      </c>
      <c r="D170" s="33" t="s">
        <v>515</v>
      </c>
      <c r="E170" s="8">
        <v>7510558</v>
      </c>
      <c r="F170" s="8">
        <v>7319495</v>
      </c>
      <c r="G170" s="8">
        <v>7209694</v>
      </c>
      <c r="H170" s="8">
        <v>14635</v>
      </c>
      <c r="I170" s="8">
        <v>95166</v>
      </c>
      <c r="J170" s="8">
        <v>6157</v>
      </c>
      <c r="K170" s="8">
        <v>16316</v>
      </c>
      <c r="L170" s="8">
        <v>23270</v>
      </c>
      <c r="M170" s="8">
        <v>36866</v>
      </c>
      <c r="N170" s="8">
        <v>7105</v>
      </c>
      <c r="O170" s="8">
        <v>101348</v>
      </c>
      <c r="P170" s="29">
        <f t="shared" si="4"/>
        <v>1</v>
      </c>
      <c r="Q170" s="29">
        <f t="shared" si="5"/>
        <v>0</v>
      </c>
    </row>
    <row r="171" spans="1:17" ht="24.75" customHeight="1">
      <c r="A171" s="12">
        <v>1399</v>
      </c>
      <c r="B171" s="12">
        <v>4</v>
      </c>
      <c r="C171" s="12" t="s">
        <v>516</v>
      </c>
      <c r="D171" s="33" t="s">
        <v>517</v>
      </c>
      <c r="E171" s="8">
        <v>3694800</v>
      </c>
      <c r="F171" s="8">
        <v>3609794</v>
      </c>
      <c r="G171" s="8">
        <v>3534170</v>
      </c>
      <c r="H171" s="8">
        <v>25404</v>
      </c>
      <c r="I171" s="8">
        <v>50220</v>
      </c>
      <c r="J171" s="8">
        <v>1978</v>
      </c>
      <c r="K171" s="8">
        <v>2507</v>
      </c>
      <c r="L171" s="8">
        <v>13551</v>
      </c>
      <c r="M171" s="8">
        <v>23672</v>
      </c>
      <c r="N171" s="8">
        <v>4568</v>
      </c>
      <c r="O171" s="8">
        <v>38730</v>
      </c>
      <c r="P171" s="29">
        <f t="shared" si="4"/>
        <v>0</v>
      </c>
      <c r="Q171" s="29">
        <f t="shared" si="5"/>
        <v>0</v>
      </c>
    </row>
    <row r="172" spans="1:17" ht="24.75" customHeight="1">
      <c r="A172" s="12">
        <v>1399</v>
      </c>
      <c r="B172" s="12">
        <v>4</v>
      </c>
      <c r="C172" s="12" t="s">
        <v>518</v>
      </c>
      <c r="D172" s="33" t="s">
        <v>519</v>
      </c>
      <c r="E172" s="8">
        <v>357772</v>
      </c>
      <c r="F172" s="8">
        <v>346964</v>
      </c>
      <c r="G172" s="8">
        <v>345160</v>
      </c>
      <c r="H172" s="8">
        <v>597</v>
      </c>
      <c r="I172" s="8">
        <v>1206</v>
      </c>
      <c r="J172" s="8">
        <v>0</v>
      </c>
      <c r="K172" s="8">
        <v>110</v>
      </c>
      <c r="L172" s="8">
        <v>1402</v>
      </c>
      <c r="M172" s="8">
        <v>6716</v>
      </c>
      <c r="N172" s="8">
        <v>133</v>
      </c>
      <c r="O172" s="8">
        <v>2446</v>
      </c>
      <c r="P172" s="29">
        <f t="shared" si="4"/>
        <v>1</v>
      </c>
      <c r="Q172" s="29">
        <f t="shared" si="5"/>
        <v>1</v>
      </c>
    </row>
    <row r="173" spans="1:17" ht="24.75" customHeight="1">
      <c r="A173" s="12">
        <v>1399</v>
      </c>
      <c r="B173" s="12">
        <v>4</v>
      </c>
      <c r="C173" s="12" t="s">
        <v>520</v>
      </c>
      <c r="D173" s="33" t="s">
        <v>521</v>
      </c>
      <c r="E173" s="8">
        <v>9441562</v>
      </c>
      <c r="F173" s="8">
        <v>9287245</v>
      </c>
      <c r="G173" s="8">
        <v>9212127</v>
      </c>
      <c r="H173" s="8">
        <v>17375</v>
      </c>
      <c r="I173" s="8">
        <v>57744</v>
      </c>
      <c r="J173" s="8">
        <v>7894</v>
      </c>
      <c r="K173" s="8">
        <v>14943</v>
      </c>
      <c r="L173" s="8">
        <v>49878</v>
      </c>
      <c r="M173" s="8">
        <v>37464</v>
      </c>
      <c r="N173" s="8">
        <v>8495</v>
      </c>
      <c r="O173" s="8">
        <v>35643</v>
      </c>
      <c r="P173" s="29">
        <f t="shared" si="4"/>
        <v>0</v>
      </c>
      <c r="Q173" s="29">
        <f t="shared" si="5"/>
        <v>-1</v>
      </c>
    </row>
    <row r="174" spans="1:17" ht="24.75" customHeight="1">
      <c r="A174" s="12">
        <v>1399</v>
      </c>
      <c r="B174" s="12">
        <v>4</v>
      </c>
      <c r="C174" s="12" t="s">
        <v>522</v>
      </c>
      <c r="D174" s="33" t="s">
        <v>523</v>
      </c>
      <c r="E174" s="8">
        <v>2736216</v>
      </c>
      <c r="F174" s="8">
        <v>2634841</v>
      </c>
      <c r="G174" s="8">
        <v>2604688</v>
      </c>
      <c r="H174" s="8">
        <v>14648</v>
      </c>
      <c r="I174" s="8">
        <v>15506</v>
      </c>
      <c r="J174" s="8">
        <v>0</v>
      </c>
      <c r="K174" s="8">
        <v>834</v>
      </c>
      <c r="L174" s="8">
        <v>18118</v>
      </c>
      <c r="M174" s="8">
        <v>32794</v>
      </c>
      <c r="N174" s="8">
        <v>2496</v>
      </c>
      <c r="O174" s="8">
        <v>47132</v>
      </c>
      <c r="P174" s="29">
        <f t="shared" si="4"/>
        <v>1</v>
      </c>
      <c r="Q174" s="29">
        <f t="shared" si="5"/>
        <v>-1</v>
      </c>
    </row>
    <row r="175" spans="1:17" ht="24.75" customHeight="1">
      <c r="A175" s="12">
        <v>1399</v>
      </c>
      <c r="B175" s="12">
        <v>4</v>
      </c>
      <c r="C175" s="12" t="s">
        <v>524</v>
      </c>
      <c r="D175" s="33" t="s">
        <v>525</v>
      </c>
      <c r="E175" s="8">
        <v>320048</v>
      </c>
      <c r="F175" s="8">
        <v>307788</v>
      </c>
      <c r="G175" s="8">
        <v>271488</v>
      </c>
      <c r="H175" s="8">
        <v>28955</v>
      </c>
      <c r="I175" s="8">
        <v>7344</v>
      </c>
      <c r="J175" s="8">
        <v>550</v>
      </c>
      <c r="K175" s="8">
        <v>710</v>
      </c>
      <c r="L175" s="8">
        <v>3074</v>
      </c>
      <c r="M175" s="8">
        <v>4047</v>
      </c>
      <c r="N175" s="8">
        <v>862</v>
      </c>
      <c r="O175" s="8">
        <v>3019</v>
      </c>
      <c r="P175" s="29">
        <f t="shared" si="4"/>
        <v>-2</v>
      </c>
      <c r="Q175" s="29">
        <f t="shared" si="5"/>
        <v>1</v>
      </c>
    </row>
    <row r="176" spans="1:17" ht="24.75" customHeight="1">
      <c r="A176" s="12">
        <v>1399</v>
      </c>
      <c r="B176" s="12">
        <v>4</v>
      </c>
      <c r="C176" s="12" t="s">
        <v>526</v>
      </c>
      <c r="D176" s="33" t="s">
        <v>527</v>
      </c>
      <c r="E176" s="8">
        <v>8475881</v>
      </c>
      <c r="F176" s="8">
        <v>8220073</v>
      </c>
      <c r="G176" s="8">
        <v>8019007</v>
      </c>
      <c r="H176" s="8">
        <v>82103</v>
      </c>
      <c r="I176" s="8">
        <v>118963</v>
      </c>
      <c r="J176" s="8">
        <v>1125</v>
      </c>
      <c r="K176" s="8">
        <v>748</v>
      </c>
      <c r="L176" s="8">
        <v>50859</v>
      </c>
      <c r="M176" s="8">
        <v>81616</v>
      </c>
      <c r="N176" s="8">
        <v>12221</v>
      </c>
      <c r="O176" s="8">
        <v>109238</v>
      </c>
      <c r="P176" s="29">
        <f t="shared" si="4"/>
        <v>1</v>
      </c>
      <c r="Q176" s="29">
        <f t="shared" si="5"/>
        <v>0</v>
      </c>
    </row>
    <row r="177" spans="1:17" ht="24.75" customHeight="1">
      <c r="A177" s="12">
        <v>1399</v>
      </c>
      <c r="B177" s="12">
        <v>2</v>
      </c>
      <c r="C177" s="12" t="s">
        <v>528</v>
      </c>
      <c r="D177" s="33" t="s">
        <v>529</v>
      </c>
      <c r="E177" s="8">
        <v>46274595</v>
      </c>
      <c r="F177" s="8">
        <v>45266421</v>
      </c>
      <c r="G177" s="8">
        <v>44300674</v>
      </c>
      <c r="H177" s="8">
        <v>550561</v>
      </c>
      <c r="I177" s="8">
        <v>415185</v>
      </c>
      <c r="J177" s="8">
        <v>17883</v>
      </c>
      <c r="K177" s="8">
        <v>152674</v>
      </c>
      <c r="L177" s="8">
        <v>145543</v>
      </c>
      <c r="M177" s="8">
        <v>223885</v>
      </c>
      <c r="N177" s="8">
        <v>37117</v>
      </c>
      <c r="O177" s="8">
        <v>431073</v>
      </c>
      <c r="P177" s="29">
        <f t="shared" si="4"/>
        <v>-1</v>
      </c>
      <c r="Q177" s="29">
        <f t="shared" si="5"/>
        <v>1</v>
      </c>
    </row>
    <row r="178" spans="1:17" ht="24.75" customHeight="1">
      <c r="A178" s="12">
        <v>1399</v>
      </c>
      <c r="B178" s="12">
        <v>3</v>
      </c>
      <c r="C178" s="12" t="s">
        <v>530</v>
      </c>
      <c r="D178" s="33" t="s">
        <v>531</v>
      </c>
      <c r="E178" s="8">
        <v>3552699</v>
      </c>
      <c r="F178" s="8">
        <v>3530955</v>
      </c>
      <c r="G178" s="8">
        <v>3468404</v>
      </c>
      <c r="H178" s="8">
        <v>17281</v>
      </c>
      <c r="I178" s="8">
        <v>45270</v>
      </c>
      <c r="J178" s="8">
        <v>0</v>
      </c>
      <c r="K178" s="8">
        <v>5</v>
      </c>
      <c r="L178" s="8">
        <v>7852</v>
      </c>
      <c r="M178" s="8">
        <v>8352</v>
      </c>
      <c r="N178" s="8">
        <v>1475</v>
      </c>
      <c r="O178" s="8">
        <v>4060</v>
      </c>
      <c r="P178" s="29">
        <f t="shared" si="4"/>
        <v>0</v>
      </c>
      <c r="Q178" s="29">
        <f t="shared" si="5"/>
        <v>0</v>
      </c>
    </row>
    <row r="179" spans="1:17" ht="24.75" customHeight="1">
      <c r="A179" s="12">
        <v>1399</v>
      </c>
      <c r="B179" s="12">
        <v>4</v>
      </c>
      <c r="C179" s="12" t="s">
        <v>532</v>
      </c>
      <c r="D179" s="33" t="s">
        <v>531</v>
      </c>
      <c r="E179" s="8">
        <v>3552699</v>
      </c>
      <c r="F179" s="8">
        <v>3530955</v>
      </c>
      <c r="G179" s="8">
        <v>3468404</v>
      </c>
      <c r="H179" s="8">
        <v>17281</v>
      </c>
      <c r="I179" s="8">
        <v>45270</v>
      </c>
      <c r="J179" s="8">
        <v>0</v>
      </c>
      <c r="K179" s="8">
        <v>5</v>
      </c>
      <c r="L179" s="8">
        <v>7852</v>
      </c>
      <c r="M179" s="8">
        <v>8352</v>
      </c>
      <c r="N179" s="8">
        <v>1475</v>
      </c>
      <c r="O179" s="8">
        <v>4060</v>
      </c>
      <c r="P179" s="29">
        <f t="shared" si="4"/>
        <v>0</v>
      </c>
      <c r="Q179" s="29">
        <f t="shared" si="5"/>
        <v>0</v>
      </c>
    </row>
    <row r="180" spans="1:17" ht="24.75" customHeight="1">
      <c r="A180" s="12">
        <v>1399</v>
      </c>
      <c r="B180" s="12">
        <v>3</v>
      </c>
      <c r="C180" s="12" t="s">
        <v>533</v>
      </c>
      <c r="D180" s="33" t="s">
        <v>534</v>
      </c>
      <c r="E180" s="8">
        <v>1708213</v>
      </c>
      <c r="F180" s="8">
        <v>1671374</v>
      </c>
      <c r="G180" s="8">
        <v>1660212</v>
      </c>
      <c r="H180" s="8">
        <v>1310</v>
      </c>
      <c r="I180" s="8">
        <v>9852</v>
      </c>
      <c r="J180" s="8">
        <v>325</v>
      </c>
      <c r="K180" s="8">
        <v>670</v>
      </c>
      <c r="L180" s="8">
        <v>6884</v>
      </c>
      <c r="M180" s="8">
        <v>13466</v>
      </c>
      <c r="N180" s="8">
        <v>828</v>
      </c>
      <c r="O180" s="8">
        <v>14668</v>
      </c>
      <c r="P180" s="29">
        <f t="shared" si="4"/>
        <v>-2</v>
      </c>
      <c r="Q180" s="29">
        <f t="shared" si="5"/>
        <v>0</v>
      </c>
    </row>
    <row r="181" spans="1:17" ht="24.75" customHeight="1">
      <c r="A181" s="12">
        <v>1399</v>
      </c>
      <c r="B181" s="12">
        <v>4</v>
      </c>
      <c r="C181" s="12" t="s">
        <v>535</v>
      </c>
      <c r="D181" s="33" t="s">
        <v>534</v>
      </c>
      <c r="E181" s="8">
        <v>1708213</v>
      </c>
      <c r="F181" s="8">
        <v>1671374</v>
      </c>
      <c r="G181" s="8">
        <v>1660212</v>
      </c>
      <c r="H181" s="8">
        <v>1310</v>
      </c>
      <c r="I181" s="8">
        <v>9852</v>
      </c>
      <c r="J181" s="8">
        <v>325</v>
      </c>
      <c r="K181" s="8">
        <v>670</v>
      </c>
      <c r="L181" s="8">
        <v>6884</v>
      </c>
      <c r="M181" s="8">
        <v>13466</v>
      </c>
      <c r="N181" s="8">
        <v>828</v>
      </c>
      <c r="O181" s="8">
        <v>14668</v>
      </c>
      <c r="P181" s="29">
        <f t="shared" si="4"/>
        <v>-2</v>
      </c>
      <c r="Q181" s="29">
        <f t="shared" si="5"/>
        <v>0</v>
      </c>
    </row>
    <row r="182" spans="1:17" ht="24.75" customHeight="1">
      <c r="A182" s="12">
        <v>1399</v>
      </c>
      <c r="B182" s="12">
        <v>3</v>
      </c>
      <c r="C182" s="12" t="s">
        <v>536</v>
      </c>
      <c r="D182" s="33" t="s">
        <v>537</v>
      </c>
      <c r="E182" s="8">
        <v>41013682</v>
      </c>
      <c r="F182" s="8">
        <v>40064091</v>
      </c>
      <c r="G182" s="8">
        <v>39172058</v>
      </c>
      <c r="H182" s="8">
        <v>531971</v>
      </c>
      <c r="I182" s="8">
        <v>360063</v>
      </c>
      <c r="J182" s="8">
        <v>17558</v>
      </c>
      <c r="K182" s="8">
        <v>151999</v>
      </c>
      <c r="L182" s="8">
        <v>130807</v>
      </c>
      <c r="M182" s="8">
        <v>202067</v>
      </c>
      <c r="N182" s="8">
        <v>34814</v>
      </c>
      <c r="O182" s="8">
        <v>412345</v>
      </c>
      <c r="P182" s="29">
        <f t="shared" si="4"/>
        <v>1</v>
      </c>
      <c r="Q182" s="29">
        <f t="shared" si="5"/>
        <v>-1</v>
      </c>
    </row>
    <row r="183" spans="1:17" ht="24.75" customHeight="1">
      <c r="A183" s="12">
        <v>1399</v>
      </c>
      <c r="B183" s="12">
        <v>4</v>
      </c>
      <c r="C183" s="12" t="s">
        <v>538</v>
      </c>
      <c r="D183" s="33" t="s">
        <v>537</v>
      </c>
      <c r="E183" s="8">
        <v>41013682</v>
      </c>
      <c r="F183" s="8">
        <v>40064091</v>
      </c>
      <c r="G183" s="8">
        <v>39172058</v>
      </c>
      <c r="H183" s="8">
        <v>531971</v>
      </c>
      <c r="I183" s="8">
        <v>360063</v>
      </c>
      <c r="J183" s="8">
        <v>17558</v>
      </c>
      <c r="K183" s="8">
        <v>151999</v>
      </c>
      <c r="L183" s="8">
        <v>130807</v>
      </c>
      <c r="M183" s="8">
        <v>202067</v>
      </c>
      <c r="N183" s="8">
        <v>34814</v>
      </c>
      <c r="O183" s="8">
        <v>412345</v>
      </c>
      <c r="P183" s="29">
        <f t="shared" si="4"/>
        <v>1</v>
      </c>
      <c r="Q183" s="29">
        <f t="shared" si="5"/>
        <v>-1</v>
      </c>
    </row>
    <row r="184" spans="1:17" ht="24.75" customHeight="1">
      <c r="A184" s="12">
        <v>1399</v>
      </c>
      <c r="B184" s="12">
        <v>2</v>
      </c>
      <c r="C184" s="12" t="s">
        <v>539</v>
      </c>
      <c r="D184" s="33" t="s">
        <v>540</v>
      </c>
      <c r="E184" s="8">
        <v>9540844</v>
      </c>
      <c r="F184" s="8">
        <v>9407571</v>
      </c>
      <c r="G184" s="8">
        <v>9313940</v>
      </c>
      <c r="H184" s="8">
        <v>38783</v>
      </c>
      <c r="I184" s="8">
        <v>54848</v>
      </c>
      <c r="J184" s="8">
        <v>2636</v>
      </c>
      <c r="K184" s="8">
        <v>9238</v>
      </c>
      <c r="L184" s="8">
        <v>17884</v>
      </c>
      <c r="M184" s="8">
        <v>38092</v>
      </c>
      <c r="N184" s="8">
        <v>5587</v>
      </c>
      <c r="O184" s="8">
        <v>59837</v>
      </c>
      <c r="P184" s="29">
        <f t="shared" si="4"/>
        <v>-1</v>
      </c>
      <c r="Q184" s="29">
        <f t="shared" si="5"/>
        <v>0</v>
      </c>
    </row>
    <row r="185" spans="1:17" ht="24.75" customHeight="1">
      <c r="A185" s="12">
        <v>1399</v>
      </c>
      <c r="B185" s="12">
        <v>3</v>
      </c>
      <c r="C185" s="12" t="s">
        <v>541</v>
      </c>
      <c r="D185" s="33" t="s">
        <v>542</v>
      </c>
      <c r="E185" s="8">
        <v>1917602</v>
      </c>
      <c r="F185" s="8">
        <v>1880287</v>
      </c>
      <c r="G185" s="8">
        <v>1864500</v>
      </c>
      <c r="H185" s="8">
        <v>788</v>
      </c>
      <c r="I185" s="8">
        <v>14998</v>
      </c>
      <c r="J185" s="8">
        <v>333</v>
      </c>
      <c r="K185" s="8">
        <v>618</v>
      </c>
      <c r="L185" s="8">
        <v>6244</v>
      </c>
      <c r="M185" s="8">
        <v>20501</v>
      </c>
      <c r="N185" s="8">
        <v>3509</v>
      </c>
      <c r="O185" s="8">
        <v>6110</v>
      </c>
      <c r="P185" s="29">
        <f t="shared" si="4"/>
        <v>0</v>
      </c>
      <c r="Q185" s="29">
        <f t="shared" si="5"/>
        <v>1</v>
      </c>
    </row>
    <row r="186" spans="1:17" ht="24.75" customHeight="1">
      <c r="A186" s="12">
        <v>1399</v>
      </c>
      <c r="B186" s="12">
        <v>4</v>
      </c>
      <c r="C186" s="12" t="s">
        <v>543</v>
      </c>
      <c r="D186" s="33" t="s">
        <v>544</v>
      </c>
      <c r="E186" s="8">
        <v>1314909</v>
      </c>
      <c r="F186" s="8">
        <v>1295171</v>
      </c>
      <c r="G186" s="8">
        <v>1280259</v>
      </c>
      <c r="H186" s="8">
        <v>788</v>
      </c>
      <c r="I186" s="8">
        <v>14124</v>
      </c>
      <c r="J186" s="8">
        <v>333</v>
      </c>
      <c r="K186" s="8">
        <v>495</v>
      </c>
      <c r="L186" s="8">
        <v>5111</v>
      </c>
      <c r="M186" s="8">
        <v>7596</v>
      </c>
      <c r="N186" s="8">
        <v>1346</v>
      </c>
      <c r="O186" s="8">
        <v>4857</v>
      </c>
      <c r="P186" s="29">
        <f t="shared" si="4"/>
        <v>0</v>
      </c>
      <c r="Q186" s="29">
        <f t="shared" si="5"/>
        <v>0</v>
      </c>
    </row>
    <row r="187" spans="1:17" ht="24.75" customHeight="1">
      <c r="A187" s="12">
        <v>1399</v>
      </c>
      <c r="B187" s="12">
        <v>4</v>
      </c>
      <c r="C187" s="12" t="s">
        <v>545</v>
      </c>
      <c r="D187" s="33" t="s">
        <v>546</v>
      </c>
      <c r="E187" s="8">
        <v>602693</v>
      </c>
      <c r="F187" s="8">
        <v>585116</v>
      </c>
      <c r="G187" s="8">
        <v>584242</v>
      </c>
      <c r="H187" s="8">
        <v>0</v>
      </c>
      <c r="I187" s="8">
        <v>874</v>
      </c>
      <c r="J187" s="8">
        <v>0</v>
      </c>
      <c r="K187" s="8">
        <v>124</v>
      </c>
      <c r="L187" s="8">
        <v>1132</v>
      </c>
      <c r="M187" s="8">
        <v>12905</v>
      </c>
      <c r="N187" s="8">
        <v>2164</v>
      </c>
      <c r="O187" s="8">
        <v>1253</v>
      </c>
      <c r="P187" s="29">
        <f t="shared" si="4"/>
        <v>-1</v>
      </c>
      <c r="Q187" s="29">
        <f t="shared" si="5"/>
        <v>0</v>
      </c>
    </row>
    <row r="188" spans="1:17" ht="24.75" customHeight="1">
      <c r="A188" s="12">
        <v>1399</v>
      </c>
      <c r="B188" s="12">
        <v>3</v>
      </c>
      <c r="C188" s="12" t="s">
        <v>547</v>
      </c>
      <c r="D188" s="33" t="s">
        <v>548</v>
      </c>
      <c r="E188" s="8">
        <v>823118</v>
      </c>
      <c r="F188" s="8">
        <v>810508</v>
      </c>
      <c r="G188" s="8">
        <v>800424</v>
      </c>
      <c r="H188" s="8">
        <v>4009</v>
      </c>
      <c r="I188" s="8">
        <v>6075</v>
      </c>
      <c r="J188" s="8">
        <v>1500</v>
      </c>
      <c r="K188" s="8">
        <v>593</v>
      </c>
      <c r="L188" s="8">
        <v>1744</v>
      </c>
      <c r="M188" s="8">
        <v>1962</v>
      </c>
      <c r="N188" s="8">
        <v>250</v>
      </c>
      <c r="O188" s="8">
        <v>6562</v>
      </c>
      <c r="P188" s="29">
        <f t="shared" si="4"/>
        <v>-1</v>
      </c>
      <c r="Q188" s="29">
        <f t="shared" si="5"/>
        <v>0</v>
      </c>
    </row>
    <row r="189" spans="1:17" ht="24.75" customHeight="1">
      <c r="A189" s="12">
        <v>1399</v>
      </c>
      <c r="B189" s="12">
        <v>4</v>
      </c>
      <c r="C189" s="12" t="s">
        <v>549</v>
      </c>
      <c r="D189" s="33" t="s">
        <v>548</v>
      </c>
      <c r="E189" s="8">
        <v>823118</v>
      </c>
      <c r="F189" s="8">
        <v>810508</v>
      </c>
      <c r="G189" s="8">
        <v>800424</v>
      </c>
      <c r="H189" s="8">
        <v>4009</v>
      </c>
      <c r="I189" s="8">
        <v>6075</v>
      </c>
      <c r="J189" s="8">
        <v>1500</v>
      </c>
      <c r="K189" s="8">
        <v>593</v>
      </c>
      <c r="L189" s="8">
        <v>1744</v>
      </c>
      <c r="M189" s="8">
        <v>1962</v>
      </c>
      <c r="N189" s="8">
        <v>250</v>
      </c>
      <c r="O189" s="8">
        <v>6562</v>
      </c>
      <c r="P189" s="29">
        <f t="shared" si="4"/>
        <v>-1</v>
      </c>
      <c r="Q189" s="29">
        <f t="shared" si="5"/>
        <v>0</v>
      </c>
    </row>
    <row r="190" spans="1:17" ht="24.75" customHeight="1">
      <c r="A190" s="12">
        <v>1399</v>
      </c>
      <c r="B190" s="12">
        <v>3</v>
      </c>
      <c r="C190" s="12" t="s">
        <v>550</v>
      </c>
      <c r="D190" s="33" t="s">
        <v>551</v>
      </c>
      <c r="E190" s="8">
        <v>6800124</v>
      </c>
      <c r="F190" s="8">
        <v>6716777</v>
      </c>
      <c r="G190" s="8">
        <v>6649016</v>
      </c>
      <c r="H190" s="8">
        <v>33987</v>
      </c>
      <c r="I190" s="8">
        <v>33775</v>
      </c>
      <c r="J190" s="8">
        <v>802</v>
      </c>
      <c r="K190" s="8">
        <v>8027</v>
      </c>
      <c r="L190" s="8">
        <v>9896</v>
      </c>
      <c r="M190" s="8">
        <v>15629</v>
      </c>
      <c r="N190" s="8">
        <v>1828</v>
      </c>
      <c r="O190" s="8">
        <v>47165</v>
      </c>
      <c r="P190" s="29">
        <f t="shared" si="4"/>
        <v>0</v>
      </c>
      <c r="Q190" s="29">
        <f t="shared" si="5"/>
        <v>-1</v>
      </c>
    </row>
    <row r="191" spans="1:17" ht="24.75" customHeight="1">
      <c r="A191" s="12">
        <v>1399</v>
      </c>
      <c r="B191" s="12">
        <v>4</v>
      </c>
      <c r="C191" s="12" t="s">
        <v>552</v>
      </c>
      <c r="D191" s="33" t="s">
        <v>553</v>
      </c>
      <c r="E191" s="8">
        <v>5764403</v>
      </c>
      <c r="F191" s="8">
        <v>5703596</v>
      </c>
      <c r="G191" s="8">
        <v>5646177</v>
      </c>
      <c r="H191" s="8">
        <v>28894</v>
      </c>
      <c r="I191" s="8">
        <v>28525</v>
      </c>
      <c r="J191" s="8">
        <v>802</v>
      </c>
      <c r="K191" s="8">
        <v>7345</v>
      </c>
      <c r="L191" s="8">
        <v>7930</v>
      </c>
      <c r="M191" s="8">
        <v>11648</v>
      </c>
      <c r="N191" s="8">
        <v>1351</v>
      </c>
      <c r="O191" s="8">
        <v>31729</v>
      </c>
      <c r="P191" s="29">
        <f t="shared" si="4"/>
        <v>2</v>
      </c>
      <c r="Q191" s="29">
        <f t="shared" si="5"/>
        <v>0</v>
      </c>
    </row>
    <row r="192" spans="1:17" ht="24.75" customHeight="1">
      <c r="A192" s="12">
        <v>1399</v>
      </c>
      <c r="B192" s="12">
        <v>4</v>
      </c>
      <c r="C192" s="12" t="s">
        <v>554</v>
      </c>
      <c r="D192" s="33" t="s">
        <v>555</v>
      </c>
      <c r="E192" s="8">
        <v>542085</v>
      </c>
      <c r="F192" s="8">
        <v>538668</v>
      </c>
      <c r="G192" s="8">
        <v>535773</v>
      </c>
      <c r="H192" s="8">
        <v>1870</v>
      </c>
      <c r="I192" s="8">
        <v>1025</v>
      </c>
      <c r="J192" s="8">
        <v>0</v>
      </c>
      <c r="K192" s="8">
        <v>0</v>
      </c>
      <c r="L192" s="8">
        <v>644</v>
      </c>
      <c r="M192" s="8">
        <v>978</v>
      </c>
      <c r="N192" s="8">
        <v>146</v>
      </c>
      <c r="O192" s="8">
        <v>1649</v>
      </c>
      <c r="P192" s="29">
        <f t="shared" si="4"/>
        <v>0</v>
      </c>
      <c r="Q192" s="29">
        <f t="shared" si="5"/>
        <v>0</v>
      </c>
    </row>
    <row r="193" spans="1:17" ht="24.75" customHeight="1">
      <c r="A193" s="12">
        <v>1399</v>
      </c>
      <c r="B193" s="12">
        <v>4</v>
      </c>
      <c r="C193" s="12" t="s">
        <v>556</v>
      </c>
      <c r="D193" s="33" t="s">
        <v>551</v>
      </c>
      <c r="E193" s="8">
        <v>493636</v>
      </c>
      <c r="F193" s="8">
        <v>474513</v>
      </c>
      <c r="G193" s="8">
        <v>467065</v>
      </c>
      <c r="H193" s="8">
        <v>3223</v>
      </c>
      <c r="I193" s="8">
        <v>4225</v>
      </c>
      <c r="J193" s="8">
        <v>0</v>
      </c>
      <c r="K193" s="8">
        <v>682</v>
      </c>
      <c r="L193" s="8">
        <v>1322</v>
      </c>
      <c r="M193" s="8">
        <v>3003</v>
      </c>
      <c r="N193" s="8">
        <v>330</v>
      </c>
      <c r="O193" s="8">
        <v>13787</v>
      </c>
      <c r="P193" s="29">
        <f t="shared" si="4"/>
        <v>-1</v>
      </c>
      <c r="Q193" s="29">
        <f t="shared" si="5"/>
        <v>0</v>
      </c>
    </row>
    <row r="194" spans="1:17" ht="24.75" customHeight="1">
      <c r="A194" s="12">
        <v>1399</v>
      </c>
      <c r="B194" s="12">
        <v>2</v>
      </c>
      <c r="C194" s="12" t="s">
        <v>557</v>
      </c>
      <c r="D194" s="33" t="s">
        <v>558</v>
      </c>
      <c r="E194" s="8">
        <v>30521605</v>
      </c>
      <c r="F194" s="8">
        <v>29978539</v>
      </c>
      <c r="G194" s="8">
        <v>29624570</v>
      </c>
      <c r="H194" s="8">
        <v>179224</v>
      </c>
      <c r="I194" s="8">
        <v>174745</v>
      </c>
      <c r="J194" s="8">
        <v>25318</v>
      </c>
      <c r="K194" s="8">
        <v>39092</v>
      </c>
      <c r="L194" s="8">
        <v>85494</v>
      </c>
      <c r="M194" s="8">
        <v>200483</v>
      </c>
      <c r="N194" s="8">
        <v>19542</v>
      </c>
      <c r="O194" s="8">
        <v>173137</v>
      </c>
      <c r="P194" s="29">
        <f t="shared" si="4"/>
        <v>0</v>
      </c>
      <c r="Q194" s="29">
        <f t="shared" si="5"/>
        <v>0</v>
      </c>
    </row>
    <row r="195" spans="1:17" ht="24.75" customHeight="1">
      <c r="A195" s="12">
        <v>1399</v>
      </c>
      <c r="B195" s="12">
        <v>3</v>
      </c>
      <c r="C195" s="12" t="s">
        <v>559</v>
      </c>
      <c r="D195" s="33" t="s">
        <v>558</v>
      </c>
      <c r="E195" s="8">
        <v>30521605</v>
      </c>
      <c r="F195" s="8">
        <v>29978539</v>
      </c>
      <c r="G195" s="8">
        <v>29624570</v>
      </c>
      <c r="H195" s="8">
        <v>179224</v>
      </c>
      <c r="I195" s="8">
        <v>174745</v>
      </c>
      <c r="J195" s="8">
        <v>25318</v>
      </c>
      <c r="K195" s="8">
        <v>39092</v>
      </c>
      <c r="L195" s="8">
        <v>85494</v>
      </c>
      <c r="M195" s="8">
        <v>200483</v>
      </c>
      <c r="N195" s="8">
        <v>19542</v>
      </c>
      <c r="O195" s="8">
        <v>173137</v>
      </c>
      <c r="P195" s="29">
        <f t="shared" si="4"/>
        <v>0</v>
      </c>
      <c r="Q195" s="29">
        <f t="shared" si="5"/>
        <v>0</v>
      </c>
    </row>
    <row r="196" spans="1:17" ht="24.75" customHeight="1">
      <c r="A196" s="12">
        <v>1399</v>
      </c>
      <c r="B196" s="12">
        <v>4</v>
      </c>
      <c r="C196" s="12" t="s">
        <v>560</v>
      </c>
      <c r="D196" s="33" t="s">
        <v>558</v>
      </c>
      <c r="E196" s="8">
        <v>30521605</v>
      </c>
      <c r="F196" s="8">
        <v>29978539</v>
      </c>
      <c r="G196" s="8">
        <v>29624570</v>
      </c>
      <c r="H196" s="8">
        <v>179224</v>
      </c>
      <c r="I196" s="8">
        <v>174745</v>
      </c>
      <c r="J196" s="8">
        <v>25318</v>
      </c>
      <c r="K196" s="8">
        <v>39092</v>
      </c>
      <c r="L196" s="8">
        <v>85494</v>
      </c>
      <c r="M196" s="8">
        <v>200483</v>
      </c>
      <c r="N196" s="8">
        <v>19542</v>
      </c>
      <c r="O196" s="8">
        <v>173137</v>
      </c>
      <c r="P196" s="29">
        <f t="shared" si="4"/>
        <v>0</v>
      </c>
      <c r="Q196" s="29">
        <f t="shared" si="5"/>
        <v>0</v>
      </c>
    </row>
    <row r="197" spans="1:17" ht="24.75" customHeight="1">
      <c r="A197" s="12">
        <v>1399</v>
      </c>
      <c r="B197" s="12">
        <v>2</v>
      </c>
      <c r="C197" s="12" t="s">
        <v>561</v>
      </c>
      <c r="D197" s="33" t="s">
        <v>562</v>
      </c>
      <c r="E197" s="8">
        <v>16405822</v>
      </c>
      <c r="F197" s="8">
        <v>16062246</v>
      </c>
      <c r="G197" s="8">
        <v>15381834</v>
      </c>
      <c r="H197" s="8">
        <v>525595</v>
      </c>
      <c r="I197" s="8">
        <v>154818</v>
      </c>
      <c r="J197" s="8">
        <v>17766</v>
      </c>
      <c r="K197" s="8">
        <v>22724</v>
      </c>
      <c r="L197" s="8">
        <v>42324</v>
      </c>
      <c r="M197" s="8">
        <v>89740</v>
      </c>
      <c r="N197" s="8">
        <v>24634</v>
      </c>
      <c r="O197" s="8">
        <v>146387</v>
      </c>
      <c r="P197" s="29">
        <f t="shared" ref="P197:P213" si="6">E197-F197-J197-K197-L197-M197-N197-O197</f>
        <v>1</v>
      </c>
      <c r="Q197" s="29">
        <f t="shared" ref="Q197:Q213" si="7">F197-G197-H197-I197</f>
        <v>-1</v>
      </c>
    </row>
    <row r="198" spans="1:17" ht="24.75" customHeight="1">
      <c r="A198" s="12">
        <v>1399</v>
      </c>
      <c r="B198" s="12">
        <v>3</v>
      </c>
      <c r="C198" s="12" t="s">
        <v>563</v>
      </c>
      <c r="D198" s="33" t="s">
        <v>564</v>
      </c>
      <c r="E198" s="8">
        <v>583815</v>
      </c>
      <c r="F198" s="8">
        <v>573711</v>
      </c>
      <c r="G198" s="8">
        <v>569581</v>
      </c>
      <c r="H198" s="8">
        <v>1865</v>
      </c>
      <c r="I198" s="8">
        <v>2264</v>
      </c>
      <c r="J198" s="8">
        <v>0</v>
      </c>
      <c r="K198" s="8">
        <v>170</v>
      </c>
      <c r="L198" s="8">
        <v>470</v>
      </c>
      <c r="M198" s="8">
        <v>4497</v>
      </c>
      <c r="N198" s="8">
        <v>128</v>
      </c>
      <c r="O198" s="8">
        <v>4840</v>
      </c>
      <c r="P198" s="29">
        <f t="shared" si="6"/>
        <v>-1</v>
      </c>
      <c r="Q198" s="29">
        <f t="shared" si="7"/>
        <v>1</v>
      </c>
    </row>
    <row r="199" spans="1:17" ht="24.75" customHeight="1">
      <c r="A199" s="12">
        <v>1399</v>
      </c>
      <c r="B199" s="12">
        <v>4</v>
      </c>
      <c r="C199" s="12" t="s">
        <v>565</v>
      </c>
      <c r="D199" s="33" t="s">
        <v>566</v>
      </c>
      <c r="E199" s="8">
        <v>516054</v>
      </c>
      <c r="F199" s="8">
        <v>509953</v>
      </c>
      <c r="G199" s="8">
        <v>507011</v>
      </c>
      <c r="H199" s="8">
        <v>947</v>
      </c>
      <c r="I199" s="8">
        <v>1995</v>
      </c>
      <c r="J199" s="8">
        <v>0</v>
      </c>
      <c r="K199" s="8">
        <v>170</v>
      </c>
      <c r="L199" s="8">
        <v>373</v>
      </c>
      <c r="M199" s="8">
        <v>3150</v>
      </c>
      <c r="N199" s="8">
        <v>128</v>
      </c>
      <c r="O199" s="8">
        <v>2280</v>
      </c>
      <c r="P199" s="29">
        <f t="shared" si="6"/>
        <v>0</v>
      </c>
      <c r="Q199" s="29">
        <f t="shared" si="7"/>
        <v>0</v>
      </c>
    </row>
    <row r="200" spans="1:17" ht="24.75" customHeight="1">
      <c r="A200" s="12">
        <v>1399</v>
      </c>
      <c r="B200" s="12">
        <v>3</v>
      </c>
      <c r="C200" s="12" t="s">
        <v>567</v>
      </c>
      <c r="D200" s="33" t="s">
        <v>568</v>
      </c>
      <c r="E200" s="8">
        <v>95976</v>
      </c>
      <c r="F200" s="8">
        <v>87251</v>
      </c>
      <c r="G200" s="8">
        <v>85758</v>
      </c>
      <c r="H200" s="8">
        <v>344</v>
      </c>
      <c r="I200" s="8">
        <v>1149</v>
      </c>
      <c r="J200" s="8">
        <v>0</v>
      </c>
      <c r="K200" s="8">
        <v>0</v>
      </c>
      <c r="L200" s="8">
        <v>223</v>
      </c>
      <c r="M200" s="8">
        <v>1518</v>
      </c>
      <c r="N200" s="8">
        <v>230</v>
      </c>
      <c r="O200" s="8">
        <v>6753</v>
      </c>
      <c r="P200" s="29">
        <f t="shared" si="6"/>
        <v>1</v>
      </c>
      <c r="Q200" s="29">
        <f t="shared" si="7"/>
        <v>0</v>
      </c>
    </row>
    <row r="201" spans="1:17" ht="24.75" customHeight="1">
      <c r="A201" s="12">
        <v>1399</v>
      </c>
      <c r="B201" s="12">
        <v>4</v>
      </c>
      <c r="C201" s="12" t="s">
        <v>569</v>
      </c>
      <c r="D201" s="33" t="s">
        <v>568</v>
      </c>
      <c r="E201" s="8">
        <v>95976</v>
      </c>
      <c r="F201" s="8">
        <v>87251</v>
      </c>
      <c r="G201" s="8">
        <v>85758</v>
      </c>
      <c r="H201" s="8">
        <v>344</v>
      </c>
      <c r="I201" s="8">
        <v>1149</v>
      </c>
      <c r="J201" s="8">
        <v>0</v>
      </c>
      <c r="K201" s="8">
        <v>0</v>
      </c>
      <c r="L201" s="8">
        <v>223</v>
      </c>
      <c r="M201" s="8">
        <v>1518</v>
      </c>
      <c r="N201" s="8">
        <v>230</v>
      </c>
      <c r="O201" s="8">
        <v>6753</v>
      </c>
      <c r="P201" s="29">
        <f t="shared" si="6"/>
        <v>1</v>
      </c>
      <c r="Q201" s="29">
        <f t="shared" si="7"/>
        <v>0</v>
      </c>
    </row>
    <row r="202" spans="1:17" ht="24.75" customHeight="1">
      <c r="A202" s="12">
        <v>1399</v>
      </c>
      <c r="B202" s="12">
        <v>3</v>
      </c>
      <c r="C202" s="12" t="s">
        <v>570</v>
      </c>
      <c r="D202" s="33" t="s">
        <v>571</v>
      </c>
      <c r="E202" s="8">
        <v>256542</v>
      </c>
      <c r="F202" s="8">
        <v>244595</v>
      </c>
      <c r="G202" s="8">
        <v>238949</v>
      </c>
      <c r="H202" s="8">
        <v>3424</v>
      </c>
      <c r="I202" s="8">
        <v>2222</v>
      </c>
      <c r="J202" s="8">
        <v>351</v>
      </c>
      <c r="K202" s="8">
        <v>958</v>
      </c>
      <c r="L202" s="8">
        <v>3006</v>
      </c>
      <c r="M202" s="8">
        <v>3813</v>
      </c>
      <c r="N202" s="8">
        <v>554</v>
      </c>
      <c r="O202" s="8">
        <v>3264</v>
      </c>
      <c r="P202" s="29">
        <f t="shared" si="6"/>
        <v>1</v>
      </c>
      <c r="Q202" s="29">
        <f t="shared" si="7"/>
        <v>0</v>
      </c>
    </row>
    <row r="203" spans="1:17" ht="24.75" customHeight="1">
      <c r="A203" s="12">
        <v>1399</v>
      </c>
      <c r="B203" s="12">
        <v>4</v>
      </c>
      <c r="C203" s="12" t="s">
        <v>572</v>
      </c>
      <c r="D203" s="33" t="s">
        <v>571</v>
      </c>
      <c r="E203" s="8">
        <v>256542</v>
      </c>
      <c r="F203" s="8">
        <v>244595</v>
      </c>
      <c r="G203" s="8">
        <v>238949</v>
      </c>
      <c r="H203" s="8">
        <v>3424</v>
      </c>
      <c r="I203" s="8">
        <v>2222</v>
      </c>
      <c r="J203" s="8">
        <v>351</v>
      </c>
      <c r="K203" s="8">
        <v>958</v>
      </c>
      <c r="L203" s="8">
        <v>3006</v>
      </c>
      <c r="M203" s="8">
        <v>3813</v>
      </c>
      <c r="N203" s="8">
        <v>554</v>
      </c>
      <c r="O203" s="8">
        <v>3264</v>
      </c>
      <c r="P203" s="29">
        <f t="shared" si="6"/>
        <v>1</v>
      </c>
      <c r="Q203" s="29">
        <f t="shared" si="7"/>
        <v>0</v>
      </c>
    </row>
    <row r="204" spans="1:17" ht="24.75" customHeight="1">
      <c r="A204" s="12">
        <v>1399</v>
      </c>
      <c r="B204" s="12">
        <v>3</v>
      </c>
      <c r="C204" s="12" t="s">
        <v>573</v>
      </c>
      <c r="D204" s="33" t="s">
        <v>574</v>
      </c>
      <c r="E204" s="8">
        <v>304846</v>
      </c>
      <c r="F204" s="8">
        <v>295212</v>
      </c>
      <c r="G204" s="8">
        <v>262283</v>
      </c>
      <c r="H204" s="8">
        <v>28838</v>
      </c>
      <c r="I204" s="8">
        <v>4091</v>
      </c>
      <c r="J204" s="8">
        <v>0</v>
      </c>
      <c r="K204" s="8">
        <v>1500</v>
      </c>
      <c r="L204" s="8">
        <v>1222</v>
      </c>
      <c r="M204" s="8">
        <v>4623</v>
      </c>
      <c r="N204" s="8">
        <v>226</v>
      </c>
      <c r="O204" s="8">
        <v>2063</v>
      </c>
      <c r="P204" s="29">
        <f t="shared" si="6"/>
        <v>0</v>
      </c>
      <c r="Q204" s="29">
        <f t="shared" si="7"/>
        <v>0</v>
      </c>
    </row>
    <row r="205" spans="1:17" ht="24.75" customHeight="1">
      <c r="A205" s="12">
        <v>1399</v>
      </c>
      <c r="B205" s="12">
        <v>4</v>
      </c>
      <c r="C205" s="12" t="s">
        <v>575</v>
      </c>
      <c r="D205" s="33" t="s">
        <v>574</v>
      </c>
      <c r="E205" s="8">
        <v>304846</v>
      </c>
      <c r="F205" s="8">
        <v>295212</v>
      </c>
      <c r="G205" s="8">
        <v>262283</v>
      </c>
      <c r="H205" s="8">
        <v>28838</v>
      </c>
      <c r="I205" s="8">
        <v>4091</v>
      </c>
      <c r="J205" s="8">
        <v>0</v>
      </c>
      <c r="K205" s="8">
        <v>1500</v>
      </c>
      <c r="L205" s="8">
        <v>1222</v>
      </c>
      <c r="M205" s="8">
        <v>4623</v>
      </c>
      <c r="N205" s="8">
        <v>226</v>
      </c>
      <c r="O205" s="8">
        <v>2063</v>
      </c>
      <c r="P205" s="29">
        <f t="shared" si="6"/>
        <v>0</v>
      </c>
      <c r="Q205" s="29">
        <f t="shared" si="7"/>
        <v>0</v>
      </c>
    </row>
    <row r="206" spans="1:17" ht="24.75" customHeight="1">
      <c r="A206" s="12">
        <v>1399</v>
      </c>
      <c r="B206" s="12">
        <v>3</v>
      </c>
      <c r="C206" s="12" t="s">
        <v>576</v>
      </c>
      <c r="D206" s="33" t="s">
        <v>577</v>
      </c>
      <c r="E206" s="8">
        <v>13110940</v>
      </c>
      <c r="F206" s="8">
        <v>12860190</v>
      </c>
      <c r="G206" s="8">
        <v>12294406</v>
      </c>
      <c r="H206" s="8">
        <v>433183</v>
      </c>
      <c r="I206" s="8">
        <v>132601</v>
      </c>
      <c r="J206" s="8">
        <v>10439</v>
      </c>
      <c r="K206" s="8">
        <v>19476</v>
      </c>
      <c r="L206" s="8">
        <v>28463</v>
      </c>
      <c r="M206" s="8">
        <v>62495</v>
      </c>
      <c r="N206" s="8">
        <v>20273</v>
      </c>
      <c r="O206" s="8">
        <v>109604</v>
      </c>
      <c r="P206" s="29">
        <f t="shared" si="6"/>
        <v>0</v>
      </c>
      <c r="Q206" s="29">
        <f t="shared" si="7"/>
        <v>0</v>
      </c>
    </row>
    <row r="207" spans="1:17" ht="24.75" customHeight="1">
      <c r="A207" s="12">
        <v>1399</v>
      </c>
      <c r="B207" s="12">
        <v>4</v>
      </c>
      <c r="C207" s="12" t="s">
        <v>578</v>
      </c>
      <c r="D207" s="33" t="s">
        <v>577</v>
      </c>
      <c r="E207" s="8">
        <v>13110940</v>
      </c>
      <c r="F207" s="8">
        <v>12860190</v>
      </c>
      <c r="G207" s="8">
        <v>12294406</v>
      </c>
      <c r="H207" s="8">
        <v>433183</v>
      </c>
      <c r="I207" s="8">
        <v>132601</v>
      </c>
      <c r="J207" s="8">
        <v>10439</v>
      </c>
      <c r="K207" s="8">
        <v>19476</v>
      </c>
      <c r="L207" s="8">
        <v>28463</v>
      </c>
      <c r="M207" s="8">
        <v>62495</v>
      </c>
      <c r="N207" s="8">
        <v>20273</v>
      </c>
      <c r="O207" s="8">
        <v>109604</v>
      </c>
      <c r="P207" s="29">
        <f t="shared" si="6"/>
        <v>0</v>
      </c>
      <c r="Q207" s="29">
        <f t="shared" si="7"/>
        <v>0</v>
      </c>
    </row>
    <row r="208" spans="1:17" ht="24.75" customHeight="1">
      <c r="A208" s="12">
        <v>1399</v>
      </c>
      <c r="B208" s="12">
        <v>3</v>
      </c>
      <c r="C208" s="12" t="s">
        <v>579</v>
      </c>
      <c r="D208" s="33" t="s">
        <v>562</v>
      </c>
      <c r="E208" s="8">
        <v>2053703</v>
      </c>
      <c r="F208" s="8">
        <v>2001287</v>
      </c>
      <c r="G208" s="8">
        <v>1930856</v>
      </c>
      <c r="H208" s="8">
        <v>57941</v>
      </c>
      <c r="I208" s="8">
        <v>12490</v>
      </c>
      <c r="J208" s="8">
        <v>6976</v>
      </c>
      <c r="K208" s="8">
        <v>620</v>
      </c>
      <c r="L208" s="8">
        <v>8940</v>
      </c>
      <c r="M208" s="8">
        <v>12794</v>
      </c>
      <c r="N208" s="8">
        <v>3224</v>
      </c>
      <c r="O208" s="8">
        <v>19863</v>
      </c>
      <c r="P208" s="29">
        <f t="shared" si="6"/>
        <v>-1</v>
      </c>
      <c r="Q208" s="29">
        <f t="shared" si="7"/>
        <v>0</v>
      </c>
    </row>
    <row r="209" spans="1:17" ht="24.75" customHeight="1">
      <c r="A209" s="12">
        <v>1399</v>
      </c>
      <c r="B209" s="12">
        <v>4</v>
      </c>
      <c r="C209" s="12" t="s">
        <v>580</v>
      </c>
      <c r="D209" s="33" t="s">
        <v>562</v>
      </c>
      <c r="E209" s="8">
        <v>2053703</v>
      </c>
      <c r="F209" s="8">
        <v>2001287</v>
      </c>
      <c r="G209" s="8">
        <v>1930856</v>
      </c>
      <c r="H209" s="8">
        <v>57941</v>
      </c>
      <c r="I209" s="8">
        <v>12490</v>
      </c>
      <c r="J209" s="8">
        <v>6976</v>
      </c>
      <c r="K209" s="8">
        <v>620</v>
      </c>
      <c r="L209" s="8">
        <v>8940</v>
      </c>
      <c r="M209" s="8">
        <v>12794</v>
      </c>
      <c r="N209" s="8">
        <v>3224</v>
      </c>
      <c r="O209" s="8">
        <v>19863</v>
      </c>
      <c r="P209" s="29">
        <f t="shared" si="6"/>
        <v>-1</v>
      </c>
      <c r="Q209" s="29">
        <f t="shared" si="7"/>
        <v>0</v>
      </c>
    </row>
    <row r="210" spans="1:17" ht="24.75" customHeight="1">
      <c r="A210" s="12">
        <v>1399</v>
      </c>
      <c r="B210" s="12">
        <v>2</v>
      </c>
      <c r="C210" s="12" t="s">
        <v>581</v>
      </c>
      <c r="D210" s="33" t="s">
        <v>582</v>
      </c>
      <c r="E210" s="8">
        <v>1270332</v>
      </c>
      <c r="F210" s="8">
        <v>1234129</v>
      </c>
      <c r="G210" s="8">
        <v>1218891</v>
      </c>
      <c r="H210" s="8">
        <v>1706</v>
      </c>
      <c r="I210" s="8">
        <v>13533</v>
      </c>
      <c r="J210" s="8">
        <v>0</v>
      </c>
      <c r="K210" s="8">
        <v>2006</v>
      </c>
      <c r="L210" s="8">
        <v>11128</v>
      </c>
      <c r="M210" s="8">
        <v>12170</v>
      </c>
      <c r="N210" s="8">
        <v>1660</v>
      </c>
      <c r="O210" s="8">
        <v>9238</v>
      </c>
      <c r="P210" s="29">
        <f t="shared" si="6"/>
        <v>1</v>
      </c>
      <c r="Q210" s="29">
        <f t="shared" si="7"/>
        <v>-1</v>
      </c>
    </row>
    <row r="211" spans="1:17" ht="24.75" customHeight="1">
      <c r="A211" s="12">
        <v>1399</v>
      </c>
      <c r="B211" s="12">
        <v>3</v>
      </c>
      <c r="C211" s="12" t="s">
        <v>583</v>
      </c>
      <c r="D211" s="33" t="s">
        <v>584</v>
      </c>
      <c r="E211" s="8">
        <v>1232659</v>
      </c>
      <c r="F211" s="8">
        <v>1197803</v>
      </c>
      <c r="G211" s="8">
        <v>1184254</v>
      </c>
      <c r="H211" s="8">
        <v>76</v>
      </c>
      <c r="I211" s="8">
        <v>13473</v>
      </c>
      <c r="J211" s="8">
        <v>0</v>
      </c>
      <c r="K211" s="8">
        <v>1756</v>
      </c>
      <c r="L211" s="8">
        <v>10858</v>
      </c>
      <c r="M211" s="8">
        <v>11397</v>
      </c>
      <c r="N211" s="8">
        <v>1638</v>
      </c>
      <c r="O211" s="8">
        <v>9206</v>
      </c>
      <c r="P211" s="29">
        <f t="shared" si="6"/>
        <v>1</v>
      </c>
      <c r="Q211" s="29">
        <f t="shared" si="7"/>
        <v>0</v>
      </c>
    </row>
    <row r="212" spans="1:17" ht="24.75" customHeight="1">
      <c r="A212" s="12">
        <v>1399</v>
      </c>
      <c r="B212" s="12">
        <v>4</v>
      </c>
      <c r="C212" s="12" t="s">
        <v>585</v>
      </c>
      <c r="D212" s="33" t="s">
        <v>586</v>
      </c>
      <c r="E212" s="8">
        <v>28660</v>
      </c>
      <c r="F212" s="8">
        <v>26680</v>
      </c>
      <c r="G212" s="8">
        <v>26565</v>
      </c>
      <c r="H212" s="8">
        <v>0</v>
      </c>
      <c r="I212" s="8">
        <v>116</v>
      </c>
      <c r="J212" s="8">
        <v>0</v>
      </c>
      <c r="K212" s="8">
        <v>0</v>
      </c>
      <c r="L212" s="8">
        <v>273</v>
      </c>
      <c r="M212" s="8">
        <v>794</v>
      </c>
      <c r="N212" s="8">
        <v>23</v>
      </c>
      <c r="O212" s="8">
        <v>889</v>
      </c>
      <c r="P212" s="29">
        <f t="shared" si="6"/>
        <v>1</v>
      </c>
      <c r="Q212" s="29">
        <f t="shared" si="7"/>
        <v>-1</v>
      </c>
    </row>
    <row r="213" spans="1:17" ht="24.75" customHeight="1">
      <c r="A213" s="12">
        <v>1399</v>
      </c>
      <c r="B213" s="12">
        <v>4</v>
      </c>
      <c r="C213" s="12" t="s">
        <v>587</v>
      </c>
      <c r="D213" s="33" t="s">
        <v>588</v>
      </c>
      <c r="E213" s="8">
        <v>322832</v>
      </c>
      <c r="F213" s="8">
        <v>307608</v>
      </c>
      <c r="G213" s="8">
        <v>302589</v>
      </c>
      <c r="H213" s="8">
        <v>36</v>
      </c>
      <c r="I213" s="8">
        <v>4983</v>
      </c>
      <c r="J213" s="8">
        <v>0</v>
      </c>
      <c r="K213" s="8">
        <v>1756</v>
      </c>
      <c r="L213" s="8">
        <v>2474</v>
      </c>
      <c r="M213" s="8">
        <v>4535</v>
      </c>
      <c r="N213" s="8">
        <v>803</v>
      </c>
      <c r="O213" s="8">
        <v>5655</v>
      </c>
      <c r="P213" s="29">
        <f t="shared" si="6"/>
        <v>1</v>
      </c>
      <c r="Q213" s="29">
        <f t="shared" si="7"/>
        <v>0</v>
      </c>
    </row>
    <row r="214" spans="1:17" ht="24.75" customHeight="1">
      <c r="A214" s="12">
        <v>1399</v>
      </c>
      <c r="B214" s="12">
        <v>4</v>
      </c>
      <c r="C214" s="12" t="s">
        <v>589</v>
      </c>
      <c r="D214" s="33" t="s">
        <v>590</v>
      </c>
      <c r="E214" s="8">
        <v>21581</v>
      </c>
      <c r="F214" s="8">
        <v>19725</v>
      </c>
      <c r="G214" s="8">
        <v>19055</v>
      </c>
      <c r="H214" s="8">
        <v>0</v>
      </c>
      <c r="I214" s="8">
        <v>670</v>
      </c>
      <c r="J214" s="8">
        <v>0</v>
      </c>
      <c r="K214" s="8">
        <v>0</v>
      </c>
      <c r="L214" s="8">
        <v>167</v>
      </c>
      <c r="M214" s="8">
        <v>728</v>
      </c>
      <c r="N214" s="8">
        <v>88</v>
      </c>
      <c r="O214" s="8">
        <v>872</v>
      </c>
      <c r="P214" s="29">
        <f t="shared" ref="P214:P225" si="8">E214-F214-J214-K214-L214-M214-N214-O214</f>
        <v>1</v>
      </c>
      <c r="Q214" s="29">
        <f t="shared" ref="Q214:Q225" si="9">F214-G214-H214-I214</f>
        <v>0</v>
      </c>
    </row>
    <row r="215" spans="1:17" ht="24.75" customHeight="1">
      <c r="A215" s="12">
        <v>1399</v>
      </c>
      <c r="B215" s="12">
        <v>4</v>
      </c>
      <c r="C215" s="12" t="s">
        <v>591</v>
      </c>
      <c r="D215" s="33" t="s">
        <v>592</v>
      </c>
      <c r="E215" s="8">
        <v>859587</v>
      </c>
      <c r="F215" s="8">
        <v>843790</v>
      </c>
      <c r="G215" s="8">
        <v>836046</v>
      </c>
      <c r="H215" s="8">
        <v>40</v>
      </c>
      <c r="I215" s="8">
        <v>7704</v>
      </c>
      <c r="J215" s="8">
        <v>0</v>
      </c>
      <c r="K215" s="8">
        <v>0</v>
      </c>
      <c r="L215" s="8">
        <v>7945</v>
      </c>
      <c r="M215" s="8">
        <v>5339</v>
      </c>
      <c r="N215" s="8">
        <v>723</v>
      </c>
      <c r="O215" s="8">
        <v>1789</v>
      </c>
      <c r="P215" s="29">
        <f t="shared" si="8"/>
        <v>1</v>
      </c>
      <c r="Q215" s="29">
        <f t="shared" si="9"/>
        <v>0</v>
      </c>
    </row>
    <row r="216" spans="1:17" ht="24.75" customHeight="1">
      <c r="A216" s="12">
        <v>0</v>
      </c>
      <c r="B216" s="12">
        <v>0</v>
      </c>
      <c r="C216" s="12">
        <v>0</v>
      </c>
      <c r="D216" s="33">
        <v>0</v>
      </c>
      <c r="E216" s="8">
        <v>0</v>
      </c>
      <c r="F216" s="8">
        <v>0</v>
      </c>
      <c r="G216" s="8">
        <v>0</v>
      </c>
      <c r="H216" s="8">
        <v>0</v>
      </c>
      <c r="I216" s="8">
        <v>0</v>
      </c>
      <c r="J216" s="8">
        <v>0</v>
      </c>
      <c r="K216" s="8">
        <v>0</v>
      </c>
      <c r="L216" s="8">
        <v>0</v>
      </c>
      <c r="M216" s="8">
        <v>0</v>
      </c>
      <c r="N216" s="8">
        <v>0</v>
      </c>
      <c r="O216" s="8">
        <v>0</v>
      </c>
      <c r="P216" s="29">
        <f t="shared" si="8"/>
        <v>0</v>
      </c>
      <c r="Q216" s="29">
        <f t="shared" si="9"/>
        <v>0</v>
      </c>
    </row>
    <row r="217" spans="1:17" ht="24.75" customHeight="1">
      <c r="A217" s="12">
        <v>0</v>
      </c>
      <c r="B217" s="12">
        <v>0</v>
      </c>
      <c r="C217" s="12">
        <v>0</v>
      </c>
      <c r="D217" s="33">
        <v>0</v>
      </c>
      <c r="E217" s="8">
        <v>0</v>
      </c>
      <c r="F217" s="8">
        <v>0</v>
      </c>
      <c r="G217" s="8">
        <v>0</v>
      </c>
      <c r="H217" s="8">
        <v>0</v>
      </c>
      <c r="I217" s="8">
        <v>0</v>
      </c>
      <c r="J217" s="8">
        <v>0</v>
      </c>
      <c r="K217" s="8">
        <v>0</v>
      </c>
      <c r="L217" s="8">
        <v>0</v>
      </c>
      <c r="M217" s="8">
        <v>0</v>
      </c>
      <c r="N217" s="8">
        <v>0</v>
      </c>
      <c r="O217" s="8">
        <v>0</v>
      </c>
      <c r="P217" s="29">
        <f t="shared" si="8"/>
        <v>0</v>
      </c>
      <c r="Q217" s="29">
        <f t="shared" si="9"/>
        <v>0</v>
      </c>
    </row>
    <row r="218" spans="1:17" ht="24.75" customHeight="1">
      <c r="A218" s="12">
        <v>0</v>
      </c>
      <c r="B218" s="12">
        <v>0</v>
      </c>
      <c r="C218" s="12">
        <v>0</v>
      </c>
      <c r="D218" s="33">
        <v>0</v>
      </c>
      <c r="E218" s="8">
        <v>0</v>
      </c>
      <c r="F218" s="8">
        <v>0</v>
      </c>
      <c r="G218" s="8">
        <v>0</v>
      </c>
      <c r="H218" s="8">
        <v>0</v>
      </c>
      <c r="I218" s="8">
        <v>0</v>
      </c>
      <c r="J218" s="8">
        <v>0</v>
      </c>
      <c r="K218" s="8">
        <v>0</v>
      </c>
      <c r="L218" s="8">
        <v>0</v>
      </c>
      <c r="M218" s="8">
        <v>0</v>
      </c>
      <c r="N218" s="8">
        <v>0</v>
      </c>
      <c r="O218" s="8">
        <v>0</v>
      </c>
      <c r="P218" s="29">
        <f t="shared" si="8"/>
        <v>0</v>
      </c>
      <c r="Q218" s="29">
        <f t="shared" si="9"/>
        <v>0</v>
      </c>
    </row>
    <row r="219" spans="1:17" ht="24.75" customHeight="1">
      <c r="A219" s="12">
        <v>0</v>
      </c>
      <c r="B219" s="12">
        <v>0</v>
      </c>
      <c r="C219" s="12">
        <v>0</v>
      </c>
      <c r="D219" s="33">
        <v>0</v>
      </c>
      <c r="E219" s="8">
        <v>0</v>
      </c>
      <c r="F219" s="8">
        <v>0</v>
      </c>
      <c r="G219" s="8">
        <v>0</v>
      </c>
      <c r="H219" s="8">
        <v>0</v>
      </c>
      <c r="I219" s="8">
        <v>0</v>
      </c>
      <c r="J219" s="8">
        <v>0</v>
      </c>
      <c r="K219" s="8">
        <v>0</v>
      </c>
      <c r="L219" s="8">
        <v>0</v>
      </c>
      <c r="M219" s="8">
        <v>0</v>
      </c>
      <c r="N219" s="8">
        <v>0</v>
      </c>
      <c r="O219" s="8">
        <v>0</v>
      </c>
      <c r="P219" s="29">
        <f t="shared" si="8"/>
        <v>0</v>
      </c>
      <c r="Q219" s="29">
        <f t="shared" si="9"/>
        <v>0</v>
      </c>
    </row>
    <row r="220" spans="1:17" ht="24.75" customHeight="1">
      <c r="A220" s="12">
        <v>0</v>
      </c>
      <c r="B220" s="12">
        <v>0</v>
      </c>
      <c r="C220" s="12">
        <v>0</v>
      </c>
      <c r="D220" s="33">
        <v>0</v>
      </c>
      <c r="E220" s="8">
        <v>0</v>
      </c>
      <c r="F220" s="8">
        <v>0</v>
      </c>
      <c r="G220" s="8">
        <v>0</v>
      </c>
      <c r="H220" s="8">
        <v>0</v>
      </c>
      <c r="I220" s="8">
        <v>0</v>
      </c>
      <c r="J220" s="8">
        <v>0</v>
      </c>
      <c r="K220" s="8">
        <v>0</v>
      </c>
      <c r="L220" s="8">
        <v>0</v>
      </c>
      <c r="M220" s="8">
        <v>0</v>
      </c>
      <c r="N220" s="8">
        <v>0</v>
      </c>
      <c r="O220" s="8">
        <v>0</v>
      </c>
      <c r="P220" s="29">
        <f t="shared" si="8"/>
        <v>0</v>
      </c>
      <c r="Q220" s="29">
        <f t="shared" si="9"/>
        <v>0</v>
      </c>
    </row>
    <row r="221" spans="1:17" ht="24.75" customHeight="1">
      <c r="A221" s="12">
        <v>0</v>
      </c>
      <c r="B221" s="12">
        <v>0</v>
      </c>
      <c r="C221" s="12">
        <v>0</v>
      </c>
      <c r="D221" s="33">
        <v>0</v>
      </c>
      <c r="E221" s="8">
        <v>0</v>
      </c>
      <c r="F221" s="8">
        <v>0</v>
      </c>
      <c r="G221" s="8">
        <v>0</v>
      </c>
      <c r="H221" s="8">
        <v>0</v>
      </c>
      <c r="I221" s="8">
        <v>0</v>
      </c>
      <c r="J221" s="8">
        <v>0</v>
      </c>
      <c r="K221" s="8">
        <v>0</v>
      </c>
      <c r="L221" s="8">
        <v>0</v>
      </c>
      <c r="M221" s="8">
        <v>0</v>
      </c>
      <c r="N221" s="8">
        <v>0</v>
      </c>
      <c r="O221" s="8">
        <v>0</v>
      </c>
      <c r="P221" s="29">
        <f t="shared" si="8"/>
        <v>0</v>
      </c>
      <c r="Q221" s="29">
        <f t="shared" si="9"/>
        <v>0</v>
      </c>
    </row>
    <row r="222" spans="1:17" ht="24.75" customHeight="1">
      <c r="A222" s="12">
        <v>0</v>
      </c>
      <c r="B222" s="12">
        <v>0</v>
      </c>
      <c r="C222" s="12">
        <v>0</v>
      </c>
      <c r="D222" s="33">
        <v>0</v>
      </c>
      <c r="E222" s="8">
        <v>0</v>
      </c>
      <c r="F222" s="8">
        <v>0</v>
      </c>
      <c r="G222" s="8">
        <v>0</v>
      </c>
      <c r="H222" s="8">
        <v>0</v>
      </c>
      <c r="I222" s="8">
        <v>0</v>
      </c>
      <c r="J222" s="8">
        <v>0</v>
      </c>
      <c r="K222" s="8">
        <v>0</v>
      </c>
      <c r="L222" s="8">
        <v>0</v>
      </c>
      <c r="M222" s="8">
        <v>0</v>
      </c>
      <c r="N222" s="8">
        <v>0</v>
      </c>
      <c r="O222" s="8">
        <v>0</v>
      </c>
      <c r="P222" s="29">
        <f t="shared" si="8"/>
        <v>0</v>
      </c>
      <c r="Q222" s="29">
        <f t="shared" si="9"/>
        <v>0</v>
      </c>
    </row>
    <row r="223" spans="1:17" ht="24.75" customHeight="1">
      <c r="A223" s="12">
        <v>0</v>
      </c>
      <c r="B223" s="12">
        <v>0</v>
      </c>
      <c r="C223" s="12">
        <v>0</v>
      </c>
      <c r="D223" s="33">
        <v>0</v>
      </c>
      <c r="E223" s="8">
        <v>0</v>
      </c>
      <c r="F223" s="8">
        <v>0</v>
      </c>
      <c r="G223" s="8">
        <v>0</v>
      </c>
      <c r="H223" s="8">
        <v>0</v>
      </c>
      <c r="I223" s="8">
        <v>0</v>
      </c>
      <c r="J223" s="8">
        <v>0</v>
      </c>
      <c r="K223" s="8">
        <v>0</v>
      </c>
      <c r="L223" s="8">
        <v>0</v>
      </c>
      <c r="M223" s="8">
        <v>0</v>
      </c>
      <c r="N223" s="8">
        <v>0</v>
      </c>
      <c r="O223" s="8">
        <v>0</v>
      </c>
      <c r="P223" s="29">
        <f t="shared" si="8"/>
        <v>0</v>
      </c>
      <c r="Q223" s="29">
        <f t="shared" si="9"/>
        <v>0</v>
      </c>
    </row>
    <row r="224" spans="1:17" ht="24.75" customHeight="1">
      <c r="A224" s="12">
        <v>0</v>
      </c>
      <c r="B224" s="12">
        <v>0</v>
      </c>
      <c r="C224" s="12">
        <v>0</v>
      </c>
      <c r="D224" s="33">
        <v>0</v>
      </c>
      <c r="E224" s="8">
        <v>0</v>
      </c>
      <c r="F224" s="8">
        <v>0</v>
      </c>
      <c r="G224" s="8">
        <v>0</v>
      </c>
      <c r="H224" s="8">
        <v>0</v>
      </c>
      <c r="I224" s="8">
        <v>0</v>
      </c>
      <c r="J224" s="8">
        <v>0</v>
      </c>
      <c r="K224" s="8">
        <v>0</v>
      </c>
      <c r="L224" s="8">
        <v>0</v>
      </c>
      <c r="M224" s="8">
        <v>0</v>
      </c>
      <c r="N224" s="8">
        <v>0</v>
      </c>
      <c r="O224" s="8">
        <v>0</v>
      </c>
      <c r="P224" s="29">
        <f t="shared" si="8"/>
        <v>0</v>
      </c>
      <c r="Q224" s="29">
        <f t="shared" si="9"/>
        <v>0</v>
      </c>
    </row>
    <row r="225" spans="1:17" ht="24.75" customHeight="1">
      <c r="A225" s="12">
        <v>0</v>
      </c>
      <c r="B225" s="12">
        <v>0</v>
      </c>
      <c r="C225" s="12">
        <v>0</v>
      </c>
      <c r="D225" s="33">
        <v>0</v>
      </c>
      <c r="E225" s="8">
        <v>0</v>
      </c>
      <c r="F225" s="8">
        <v>0</v>
      </c>
      <c r="G225" s="8">
        <v>0</v>
      </c>
      <c r="H225" s="8">
        <v>0</v>
      </c>
      <c r="I225" s="8">
        <v>0</v>
      </c>
      <c r="J225" s="8">
        <v>0</v>
      </c>
      <c r="K225" s="8">
        <v>0</v>
      </c>
      <c r="L225" s="8">
        <v>0</v>
      </c>
      <c r="M225" s="8">
        <v>0</v>
      </c>
      <c r="N225" s="8">
        <v>0</v>
      </c>
      <c r="O225" s="8">
        <v>0</v>
      </c>
      <c r="P225" s="29">
        <f t="shared" si="8"/>
        <v>0</v>
      </c>
      <c r="Q225" s="29">
        <f t="shared" si="9"/>
        <v>0</v>
      </c>
    </row>
    <row r="226" spans="1:17" s="19" customFormat="1" ht="24.75" customHeight="1">
      <c r="A226" s="17"/>
      <c r="B226" s="25"/>
      <c r="C226" s="26"/>
      <c r="D226" s="35"/>
      <c r="E226" s="27">
        <f>E4-E5-E27-E32-E35-E46-E51-E57-E65-E70-E74-E79-E91-E94-E100-E111-E119-E129-E147-E162-E181-E188-E198-E201-E215</f>
        <v>1335146986</v>
      </c>
      <c r="F226" s="27">
        <f t="shared" ref="F226:O226" si="10">F4-F5-F27-F32-F35-F46-F51-F57-F65-F70-F74-F79-F91-F94-F100-F111-F119-F129-F147-F162-F181-F188-F198-F201-F215</f>
        <v>1302380129</v>
      </c>
      <c r="G226" s="27">
        <f t="shared" si="10"/>
        <v>1281884466</v>
      </c>
      <c r="H226" s="27">
        <f t="shared" si="10"/>
        <v>10283968</v>
      </c>
      <c r="I226" s="27">
        <f t="shared" si="10"/>
        <v>10211698</v>
      </c>
      <c r="J226" s="27">
        <f t="shared" si="10"/>
        <v>799259</v>
      </c>
      <c r="K226" s="27">
        <f t="shared" si="10"/>
        <v>3185580</v>
      </c>
      <c r="L226" s="27">
        <f t="shared" si="10"/>
        <v>8176549</v>
      </c>
      <c r="M226" s="27">
        <f t="shared" si="10"/>
        <v>8029911</v>
      </c>
      <c r="N226" s="27">
        <f t="shared" si="10"/>
        <v>1279250</v>
      </c>
      <c r="O226" s="27">
        <f t="shared" si="10"/>
        <v>11296304</v>
      </c>
    </row>
  </sheetData>
  <mergeCells count="14">
    <mergeCell ref="A2:A3"/>
    <mergeCell ref="C1:O1"/>
    <mergeCell ref="F2:I2"/>
    <mergeCell ref="B2:B3"/>
    <mergeCell ref="C2:C3"/>
    <mergeCell ref="D2:D3"/>
    <mergeCell ref="E2:E3"/>
    <mergeCell ref="J2:J3"/>
    <mergeCell ref="K2:K3"/>
    <mergeCell ref="L2:L3"/>
    <mergeCell ref="M2:M3"/>
    <mergeCell ref="N2:N3"/>
    <mergeCell ref="O2:O3"/>
    <mergeCell ref="A1:B1"/>
  </mergeCells>
  <hyperlinks>
    <hyperlink ref="A1" location="'فهرست جداول'!A1" display="'فهرست جداول'!A1"/>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6"/>
  <sheetViews>
    <sheetView rightToLeft="1" workbookViewId="0">
      <selection activeCell="O217" sqref="O1:O1048576"/>
    </sheetView>
  </sheetViews>
  <sheetFormatPr defaultColWidth="9.140625" defaultRowHeight="25.5" customHeight="1"/>
  <cols>
    <col min="1" max="1" width="9.140625" style="13"/>
    <col min="2" max="2" width="16.28515625" style="23" bestFit="1" customWidth="1"/>
    <col min="3" max="3" width="10.7109375" style="24" bestFit="1" customWidth="1"/>
    <col min="4" max="4" width="58.7109375" style="34" customWidth="1"/>
    <col min="5" max="6" width="15.42578125" style="1" customWidth="1"/>
    <col min="7" max="7" width="16.28515625" style="1" customWidth="1"/>
    <col min="8" max="9" width="13" style="1" customWidth="1"/>
    <col min="10" max="10" width="12.7109375" style="1" customWidth="1"/>
    <col min="11" max="11" width="14" style="1" customWidth="1"/>
    <col min="12" max="12" width="17.7109375" style="1" customWidth="1"/>
    <col min="13" max="13" width="15.42578125" style="1" customWidth="1"/>
    <col min="14" max="14" width="18.42578125" style="1" customWidth="1"/>
    <col min="15" max="15" width="9.140625" style="19"/>
    <col min="16" max="16384" width="9.140625" style="11"/>
  </cols>
  <sheetData>
    <row r="1" spans="1:15" s="31" customFormat="1" ht="39.75" customHeight="1" thickBot="1">
      <c r="A1" s="51" t="s">
        <v>160</v>
      </c>
      <c r="B1" s="51"/>
      <c r="C1" s="50" t="s">
        <v>178</v>
      </c>
      <c r="D1" s="50"/>
      <c r="E1" s="50"/>
      <c r="F1" s="50"/>
      <c r="G1" s="50"/>
      <c r="H1" s="50"/>
      <c r="I1" s="50"/>
      <c r="J1" s="50"/>
      <c r="K1" s="50"/>
      <c r="L1" s="50"/>
      <c r="M1" s="50"/>
      <c r="N1" s="50"/>
      <c r="O1" s="36"/>
    </row>
    <row r="2" spans="1:15" ht="63" customHeight="1" thickBot="1">
      <c r="A2" s="32" t="s">
        <v>126</v>
      </c>
      <c r="B2" s="32" t="s">
        <v>152</v>
      </c>
      <c r="C2" s="32" t="s">
        <v>0</v>
      </c>
      <c r="D2" s="20" t="s">
        <v>1</v>
      </c>
      <c r="E2" s="20" t="s">
        <v>2</v>
      </c>
      <c r="F2" s="20" t="s">
        <v>31</v>
      </c>
      <c r="G2" s="20" t="s">
        <v>32</v>
      </c>
      <c r="H2" s="20" t="s">
        <v>33</v>
      </c>
      <c r="I2" s="20" t="s">
        <v>34</v>
      </c>
      <c r="J2" s="20" t="s">
        <v>35</v>
      </c>
      <c r="K2" s="20" t="s">
        <v>36</v>
      </c>
      <c r="L2" s="20" t="s">
        <v>37</v>
      </c>
      <c r="M2" s="20" t="s">
        <v>38</v>
      </c>
      <c r="N2" s="20" t="s">
        <v>39</v>
      </c>
    </row>
    <row r="3" spans="1:15" ht="25.5" customHeight="1">
      <c r="A3" s="12">
        <v>1399</v>
      </c>
      <c r="B3" s="12">
        <v>1</v>
      </c>
      <c r="C3" s="12" t="s">
        <v>214</v>
      </c>
      <c r="D3" s="33" t="s">
        <v>163</v>
      </c>
      <c r="E3" s="8">
        <v>3706868025</v>
      </c>
      <c r="F3" s="8">
        <v>3633378467</v>
      </c>
      <c r="G3" s="8">
        <v>6633528</v>
      </c>
      <c r="H3" s="8">
        <v>1829088</v>
      </c>
      <c r="I3" s="8">
        <v>28624</v>
      </c>
      <c r="J3" s="8">
        <v>13547</v>
      </c>
      <c r="K3" s="8">
        <v>5293396</v>
      </c>
      <c r="L3" s="8">
        <v>9181755</v>
      </c>
      <c r="M3" s="8">
        <v>43535031</v>
      </c>
      <c r="N3" s="8">
        <v>6974590</v>
      </c>
      <c r="O3" s="29">
        <f>E3-F3-N3-M3-L3-K3-J3-I3-H3-G3</f>
        <v>-1</v>
      </c>
    </row>
    <row r="4" spans="1:15" ht="25.5" customHeight="1">
      <c r="A4" s="12">
        <v>1399</v>
      </c>
      <c r="B4" s="12">
        <v>2</v>
      </c>
      <c r="C4" s="12" t="s">
        <v>215</v>
      </c>
      <c r="D4" s="33" t="s">
        <v>216</v>
      </c>
      <c r="E4" s="8">
        <v>738152050</v>
      </c>
      <c r="F4" s="8">
        <v>726615207</v>
      </c>
      <c r="G4" s="8">
        <v>1961361</v>
      </c>
      <c r="H4" s="8">
        <v>409254</v>
      </c>
      <c r="I4" s="8">
        <v>0</v>
      </c>
      <c r="J4" s="8">
        <v>897</v>
      </c>
      <c r="K4" s="8">
        <v>34963</v>
      </c>
      <c r="L4" s="8">
        <v>1583537</v>
      </c>
      <c r="M4" s="8">
        <v>5855152</v>
      </c>
      <c r="N4" s="8">
        <v>1691678</v>
      </c>
      <c r="O4" s="29">
        <f t="shared" ref="O4:O67" si="0">E4-F4-N4-M4-L4-K4-J4-I4-H4-G4</f>
        <v>1</v>
      </c>
    </row>
    <row r="5" spans="1:15" ht="25.5" customHeight="1">
      <c r="A5" s="12">
        <v>1399</v>
      </c>
      <c r="B5" s="12">
        <v>3</v>
      </c>
      <c r="C5" s="12" t="s">
        <v>217</v>
      </c>
      <c r="D5" s="33" t="s">
        <v>218</v>
      </c>
      <c r="E5" s="8">
        <v>59742441</v>
      </c>
      <c r="F5" s="8">
        <v>58118995</v>
      </c>
      <c r="G5" s="8">
        <v>315739</v>
      </c>
      <c r="H5" s="8">
        <v>14414</v>
      </c>
      <c r="I5" s="8">
        <v>0</v>
      </c>
      <c r="J5" s="8">
        <v>0</v>
      </c>
      <c r="K5" s="8">
        <v>313</v>
      </c>
      <c r="L5" s="8">
        <v>285289</v>
      </c>
      <c r="M5" s="8">
        <v>936469</v>
      </c>
      <c r="N5" s="8">
        <v>71222</v>
      </c>
      <c r="O5" s="29">
        <f t="shared" si="0"/>
        <v>0</v>
      </c>
    </row>
    <row r="6" spans="1:15" ht="25.5" customHeight="1">
      <c r="A6" s="12">
        <v>1399</v>
      </c>
      <c r="B6" s="12">
        <v>4</v>
      </c>
      <c r="C6" s="12" t="s">
        <v>219</v>
      </c>
      <c r="D6" s="33" t="s">
        <v>218</v>
      </c>
      <c r="E6" s="8">
        <v>59742441</v>
      </c>
      <c r="F6" s="8">
        <v>58118995</v>
      </c>
      <c r="G6" s="8">
        <v>315739</v>
      </c>
      <c r="H6" s="8">
        <v>14414</v>
      </c>
      <c r="I6" s="8">
        <v>0</v>
      </c>
      <c r="J6" s="8">
        <v>0</v>
      </c>
      <c r="K6" s="8">
        <v>313</v>
      </c>
      <c r="L6" s="8">
        <v>285289</v>
      </c>
      <c r="M6" s="8">
        <v>936469</v>
      </c>
      <c r="N6" s="8">
        <v>71222</v>
      </c>
      <c r="O6" s="29">
        <f t="shared" si="0"/>
        <v>0</v>
      </c>
    </row>
    <row r="7" spans="1:15" ht="25.5" customHeight="1">
      <c r="A7" s="12">
        <v>1399</v>
      </c>
      <c r="B7" s="12">
        <v>3</v>
      </c>
      <c r="C7" s="12" t="s">
        <v>220</v>
      </c>
      <c r="D7" s="33" t="s">
        <v>221</v>
      </c>
      <c r="E7" s="8">
        <v>20273955</v>
      </c>
      <c r="F7" s="8">
        <v>20112784</v>
      </c>
      <c r="G7" s="8">
        <v>10161</v>
      </c>
      <c r="H7" s="8">
        <v>9263</v>
      </c>
      <c r="I7" s="8">
        <v>0</v>
      </c>
      <c r="J7" s="8">
        <v>0</v>
      </c>
      <c r="K7" s="8">
        <v>0</v>
      </c>
      <c r="L7" s="8">
        <v>7771</v>
      </c>
      <c r="M7" s="8">
        <v>45134</v>
      </c>
      <c r="N7" s="8">
        <v>88843</v>
      </c>
      <c r="O7" s="29">
        <f t="shared" si="0"/>
        <v>-1</v>
      </c>
    </row>
    <row r="8" spans="1:15" ht="25.5" customHeight="1">
      <c r="A8" s="12">
        <v>1399</v>
      </c>
      <c r="B8" s="12">
        <v>4</v>
      </c>
      <c r="C8" s="12" t="s">
        <v>222</v>
      </c>
      <c r="D8" s="33" t="s">
        <v>221</v>
      </c>
      <c r="E8" s="8">
        <v>20273955</v>
      </c>
      <c r="F8" s="8">
        <v>20112784</v>
      </c>
      <c r="G8" s="8">
        <v>10161</v>
      </c>
      <c r="H8" s="8">
        <v>9263</v>
      </c>
      <c r="I8" s="8">
        <v>0</v>
      </c>
      <c r="J8" s="8">
        <v>0</v>
      </c>
      <c r="K8" s="8">
        <v>0</v>
      </c>
      <c r="L8" s="8">
        <v>7771</v>
      </c>
      <c r="M8" s="8">
        <v>45134</v>
      </c>
      <c r="N8" s="8">
        <v>88843</v>
      </c>
      <c r="O8" s="29">
        <f t="shared" si="0"/>
        <v>-1</v>
      </c>
    </row>
    <row r="9" spans="1:15" ht="25.5" customHeight="1">
      <c r="A9" s="12">
        <v>1399</v>
      </c>
      <c r="B9" s="12">
        <v>3</v>
      </c>
      <c r="C9" s="12" t="s">
        <v>223</v>
      </c>
      <c r="D9" s="33" t="s">
        <v>224</v>
      </c>
      <c r="E9" s="8">
        <v>111795518</v>
      </c>
      <c r="F9" s="8">
        <v>109143975</v>
      </c>
      <c r="G9" s="8">
        <v>751710</v>
      </c>
      <c r="H9" s="8">
        <v>47030</v>
      </c>
      <c r="I9" s="8">
        <v>0</v>
      </c>
      <c r="J9" s="8">
        <v>0</v>
      </c>
      <c r="K9" s="8">
        <v>20508</v>
      </c>
      <c r="L9" s="8">
        <v>496567</v>
      </c>
      <c r="M9" s="8">
        <v>589271</v>
      </c>
      <c r="N9" s="8">
        <v>746458</v>
      </c>
      <c r="O9" s="29">
        <f t="shared" si="0"/>
        <v>-1</v>
      </c>
    </row>
    <row r="10" spans="1:15" ht="25.5" customHeight="1">
      <c r="A10" s="12">
        <v>1399</v>
      </c>
      <c r="B10" s="12">
        <v>4</v>
      </c>
      <c r="C10" s="12" t="s">
        <v>225</v>
      </c>
      <c r="D10" s="33" t="s">
        <v>224</v>
      </c>
      <c r="E10" s="8">
        <v>111795518</v>
      </c>
      <c r="F10" s="8">
        <v>109143975</v>
      </c>
      <c r="G10" s="8">
        <v>751710</v>
      </c>
      <c r="H10" s="8">
        <v>47030</v>
      </c>
      <c r="I10" s="8">
        <v>0</v>
      </c>
      <c r="J10" s="8">
        <v>0</v>
      </c>
      <c r="K10" s="8">
        <v>20508</v>
      </c>
      <c r="L10" s="8">
        <v>496567</v>
      </c>
      <c r="M10" s="8">
        <v>589271</v>
      </c>
      <c r="N10" s="8">
        <v>746458</v>
      </c>
      <c r="O10" s="29">
        <f t="shared" si="0"/>
        <v>-1</v>
      </c>
    </row>
    <row r="11" spans="1:15" ht="25.5" customHeight="1">
      <c r="A11" s="12">
        <v>1399</v>
      </c>
      <c r="B11" s="12">
        <v>3</v>
      </c>
      <c r="C11" s="12" t="s">
        <v>226</v>
      </c>
      <c r="D11" s="33" t="s">
        <v>227</v>
      </c>
      <c r="E11" s="8">
        <v>46828768</v>
      </c>
      <c r="F11" s="8">
        <v>45622419</v>
      </c>
      <c r="G11" s="8">
        <v>17607</v>
      </c>
      <c r="H11" s="8">
        <v>6042</v>
      </c>
      <c r="I11" s="8">
        <v>0</v>
      </c>
      <c r="J11" s="8">
        <v>92</v>
      </c>
      <c r="K11" s="8">
        <v>-109265</v>
      </c>
      <c r="L11" s="8">
        <v>15211</v>
      </c>
      <c r="M11" s="8">
        <v>1276527</v>
      </c>
      <c r="N11" s="8">
        <v>135</v>
      </c>
      <c r="O11" s="29">
        <f t="shared" si="0"/>
        <v>0</v>
      </c>
    </row>
    <row r="12" spans="1:15" ht="25.5" customHeight="1">
      <c r="A12" s="12">
        <v>1399</v>
      </c>
      <c r="B12" s="12">
        <v>4</v>
      </c>
      <c r="C12" s="12" t="s">
        <v>228</v>
      </c>
      <c r="D12" s="33" t="s">
        <v>227</v>
      </c>
      <c r="E12" s="8">
        <v>46828768</v>
      </c>
      <c r="F12" s="8">
        <v>45622419</v>
      </c>
      <c r="G12" s="8">
        <v>17607</v>
      </c>
      <c r="H12" s="8">
        <v>6042</v>
      </c>
      <c r="I12" s="8">
        <v>0</v>
      </c>
      <c r="J12" s="8">
        <v>92</v>
      </c>
      <c r="K12" s="8">
        <v>-109265</v>
      </c>
      <c r="L12" s="8">
        <v>15211</v>
      </c>
      <c r="M12" s="8">
        <v>1276527</v>
      </c>
      <c r="N12" s="8">
        <v>135</v>
      </c>
      <c r="O12" s="29">
        <f t="shared" si="0"/>
        <v>0</v>
      </c>
    </row>
    <row r="13" spans="1:15" ht="25.5" customHeight="1">
      <c r="A13" s="12">
        <v>1399</v>
      </c>
      <c r="B13" s="12">
        <v>3</v>
      </c>
      <c r="C13" s="12" t="s">
        <v>229</v>
      </c>
      <c r="D13" s="33" t="s">
        <v>230</v>
      </c>
      <c r="E13" s="8">
        <v>47720252</v>
      </c>
      <c r="F13" s="8">
        <v>47214459</v>
      </c>
      <c r="G13" s="8">
        <v>7487</v>
      </c>
      <c r="H13" s="8">
        <v>51972</v>
      </c>
      <c r="I13" s="8">
        <v>0</v>
      </c>
      <c r="J13" s="8">
        <v>0</v>
      </c>
      <c r="K13" s="8">
        <v>2926</v>
      </c>
      <c r="L13" s="8">
        <v>210065</v>
      </c>
      <c r="M13" s="8">
        <v>196983</v>
      </c>
      <c r="N13" s="8">
        <v>36360</v>
      </c>
      <c r="O13" s="29">
        <f t="shared" si="0"/>
        <v>0</v>
      </c>
    </row>
    <row r="14" spans="1:15" ht="25.5" customHeight="1">
      <c r="A14" s="12">
        <v>1399</v>
      </c>
      <c r="B14" s="12">
        <v>4</v>
      </c>
      <c r="C14" s="12" t="s">
        <v>231</v>
      </c>
      <c r="D14" s="33" t="s">
        <v>230</v>
      </c>
      <c r="E14" s="8">
        <v>47720252</v>
      </c>
      <c r="F14" s="8">
        <v>47214459</v>
      </c>
      <c r="G14" s="8">
        <v>7487</v>
      </c>
      <c r="H14" s="8">
        <v>51972</v>
      </c>
      <c r="I14" s="8">
        <v>0</v>
      </c>
      <c r="J14" s="8">
        <v>0</v>
      </c>
      <c r="K14" s="8">
        <v>2926</v>
      </c>
      <c r="L14" s="8">
        <v>210065</v>
      </c>
      <c r="M14" s="8">
        <v>196983</v>
      </c>
      <c r="N14" s="8">
        <v>36360</v>
      </c>
      <c r="O14" s="29">
        <f t="shared" si="0"/>
        <v>0</v>
      </c>
    </row>
    <row r="15" spans="1:15" ht="25.5" customHeight="1">
      <c r="A15" s="12">
        <v>1399</v>
      </c>
      <c r="B15" s="12">
        <v>3</v>
      </c>
      <c r="C15" s="12" t="s">
        <v>232</v>
      </c>
      <c r="D15" s="33" t="s">
        <v>233</v>
      </c>
      <c r="E15" s="8">
        <v>114379632</v>
      </c>
      <c r="F15" s="8">
        <v>111888489</v>
      </c>
      <c r="G15" s="8">
        <v>517978</v>
      </c>
      <c r="H15" s="8">
        <v>85141</v>
      </c>
      <c r="I15" s="8">
        <v>0</v>
      </c>
      <c r="J15" s="8">
        <v>172</v>
      </c>
      <c r="K15" s="8">
        <v>-76</v>
      </c>
      <c r="L15" s="8">
        <v>194150</v>
      </c>
      <c r="M15" s="8">
        <v>1586256</v>
      </c>
      <c r="N15" s="8">
        <v>107521</v>
      </c>
      <c r="O15" s="29">
        <f t="shared" si="0"/>
        <v>1</v>
      </c>
    </row>
    <row r="16" spans="1:15" ht="25.5" customHeight="1">
      <c r="A16" s="12">
        <v>1399</v>
      </c>
      <c r="B16" s="12">
        <v>4</v>
      </c>
      <c r="C16" s="12" t="s">
        <v>234</v>
      </c>
      <c r="D16" s="33" t="s">
        <v>235</v>
      </c>
      <c r="E16" s="8">
        <v>109644161</v>
      </c>
      <c r="F16" s="8">
        <v>107189593</v>
      </c>
      <c r="G16" s="8">
        <v>513844</v>
      </c>
      <c r="H16" s="8">
        <v>81419</v>
      </c>
      <c r="I16" s="8">
        <v>0</v>
      </c>
      <c r="J16" s="8">
        <v>0</v>
      </c>
      <c r="K16" s="8">
        <v>-4742</v>
      </c>
      <c r="L16" s="8">
        <v>190043</v>
      </c>
      <c r="M16" s="8">
        <v>1586256</v>
      </c>
      <c r="N16" s="8">
        <v>87747</v>
      </c>
      <c r="O16" s="29">
        <f t="shared" si="0"/>
        <v>1</v>
      </c>
    </row>
    <row r="17" spans="1:15" ht="25.5" customHeight="1">
      <c r="A17" s="12">
        <v>1399</v>
      </c>
      <c r="B17" s="12">
        <v>4</v>
      </c>
      <c r="C17" s="12" t="s">
        <v>236</v>
      </c>
      <c r="D17" s="33" t="s">
        <v>237</v>
      </c>
      <c r="E17" s="8">
        <v>4735471</v>
      </c>
      <c r="F17" s="8">
        <v>4698897</v>
      </c>
      <c r="G17" s="8">
        <v>4134</v>
      </c>
      <c r="H17" s="8">
        <v>3722</v>
      </c>
      <c r="I17" s="8">
        <v>0</v>
      </c>
      <c r="J17" s="8">
        <v>172</v>
      </c>
      <c r="K17" s="8">
        <v>4667</v>
      </c>
      <c r="L17" s="8">
        <v>4106</v>
      </c>
      <c r="M17" s="8">
        <v>0</v>
      </c>
      <c r="N17" s="8">
        <v>19774</v>
      </c>
      <c r="O17" s="29">
        <f t="shared" si="0"/>
        <v>-1</v>
      </c>
    </row>
    <row r="18" spans="1:15" ht="25.5" customHeight="1">
      <c r="A18" s="12">
        <v>1399</v>
      </c>
      <c r="B18" s="12">
        <v>3</v>
      </c>
      <c r="C18" s="12" t="s">
        <v>238</v>
      </c>
      <c r="D18" s="33" t="s">
        <v>239</v>
      </c>
      <c r="E18" s="8">
        <v>191620926</v>
      </c>
      <c r="F18" s="8">
        <v>189472256</v>
      </c>
      <c r="G18" s="8">
        <v>282067</v>
      </c>
      <c r="H18" s="8">
        <v>146231</v>
      </c>
      <c r="I18" s="8">
        <v>0</v>
      </c>
      <c r="J18" s="8">
        <v>633</v>
      </c>
      <c r="K18" s="8">
        <v>7577</v>
      </c>
      <c r="L18" s="8">
        <v>286437</v>
      </c>
      <c r="M18" s="8">
        <v>971441</v>
      </c>
      <c r="N18" s="8">
        <v>454285</v>
      </c>
      <c r="O18" s="29">
        <f t="shared" si="0"/>
        <v>-1</v>
      </c>
    </row>
    <row r="19" spans="1:15" ht="25.5" customHeight="1">
      <c r="A19" s="12">
        <v>1399</v>
      </c>
      <c r="B19" s="12">
        <v>4</v>
      </c>
      <c r="C19" s="12" t="s">
        <v>240</v>
      </c>
      <c r="D19" s="33" t="s">
        <v>241</v>
      </c>
      <c r="E19" s="8">
        <v>30359774</v>
      </c>
      <c r="F19" s="8">
        <v>29851904</v>
      </c>
      <c r="G19" s="8">
        <v>27610</v>
      </c>
      <c r="H19" s="8">
        <v>40060</v>
      </c>
      <c r="I19" s="8">
        <v>0</v>
      </c>
      <c r="J19" s="8">
        <v>0</v>
      </c>
      <c r="K19" s="8">
        <v>12</v>
      </c>
      <c r="L19" s="8">
        <v>67021</v>
      </c>
      <c r="M19" s="8">
        <v>0</v>
      </c>
      <c r="N19" s="8">
        <v>373168</v>
      </c>
      <c r="O19" s="29">
        <f t="shared" si="0"/>
        <v>-1</v>
      </c>
    </row>
    <row r="20" spans="1:15" ht="25.5" customHeight="1">
      <c r="A20" s="12">
        <v>1399</v>
      </c>
      <c r="B20" s="12">
        <v>4</v>
      </c>
      <c r="C20" s="12" t="s">
        <v>242</v>
      </c>
      <c r="D20" s="33" t="s">
        <v>243</v>
      </c>
      <c r="E20" s="8">
        <v>24302097</v>
      </c>
      <c r="F20" s="8">
        <v>24049877</v>
      </c>
      <c r="G20" s="8">
        <v>34779</v>
      </c>
      <c r="H20" s="8">
        <v>8087</v>
      </c>
      <c r="I20" s="8">
        <v>0</v>
      </c>
      <c r="J20" s="8">
        <v>0</v>
      </c>
      <c r="K20" s="8">
        <v>-1708</v>
      </c>
      <c r="L20" s="8">
        <v>30432</v>
      </c>
      <c r="M20" s="8">
        <v>179407</v>
      </c>
      <c r="N20" s="8">
        <v>1223</v>
      </c>
      <c r="O20" s="29">
        <f t="shared" si="0"/>
        <v>0</v>
      </c>
    </row>
    <row r="21" spans="1:15" ht="25.5" customHeight="1">
      <c r="A21" s="12">
        <v>1399</v>
      </c>
      <c r="B21" s="12">
        <v>4</v>
      </c>
      <c r="C21" s="12" t="s">
        <v>244</v>
      </c>
      <c r="D21" s="33" t="s">
        <v>245</v>
      </c>
      <c r="E21" s="8">
        <v>17978146</v>
      </c>
      <c r="F21" s="8">
        <v>17846119</v>
      </c>
      <c r="G21" s="8">
        <v>44991</v>
      </c>
      <c r="H21" s="8">
        <v>9833</v>
      </c>
      <c r="I21" s="8">
        <v>0</v>
      </c>
      <c r="J21" s="8">
        <v>0</v>
      </c>
      <c r="K21" s="8">
        <v>-906</v>
      </c>
      <c r="L21" s="8">
        <v>28321</v>
      </c>
      <c r="M21" s="8">
        <v>9400</v>
      </c>
      <c r="N21" s="8">
        <v>40387</v>
      </c>
      <c r="O21" s="29">
        <f t="shared" si="0"/>
        <v>1</v>
      </c>
    </row>
    <row r="22" spans="1:15" ht="25.5" customHeight="1">
      <c r="A22" s="12">
        <v>1399</v>
      </c>
      <c r="B22" s="12">
        <v>4</v>
      </c>
      <c r="C22" s="12" t="s">
        <v>246</v>
      </c>
      <c r="D22" s="33" t="s">
        <v>247</v>
      </c>
      <c r="E22" s="8">
        <v>4266508</v>
      </c>
      <c r="F22" s="8">
        <v>4197085</v>
      </c>
      <c r="G22" s="8">
        <v>45975</v>
      </c>
      <c r="H22" s="8">
        <v>1343</v>
      </c>
      <c r="I22" s="8">
        <v>0</v>
      </c>
      <c r="J22" s="8">
        <v>0</v>
      </c>
      <c r="K22" s="8">
        <v>380</v>
      </c>
      <c r="L22" s="8">
        <v>3990</v>
      </c>
      <c r="M22" s="8">
        <v>17530</v>
      </c>
      <c r="N22" s="8">
        <v>205</v>
      </c>
      <c r="O22" s="29">
        <f t="shared" si="0"/>
        <v>0</v>
      </c>
    </row>
    <row r="23" spans="1:15" ht="25.5" customHeight="1">
      <c r="A23" s="12">
        <v>1399</v>
      </c>
      <c r="B23" s="12">
        <v>4</v>
      </c>
      <c r="C23" s="12" t="s">
        <v>248</v>
      </c>
      <c r="D23" s="33" t="s">
        <v>249</v>
      </c>
      <c r="E23" s="8">
        <v>6209263</v>
      </c>
      <c r="F23" s="8">
        <v>6149627</v>
      </c>
      <c r="G23" s="8">
        <v>1060</v>
      </c>
      <c r="H23" s="8">
        <v>5660</v>
      </c>
      <c r="I23" s="8">
        <v>0</v>
      </c>
      <c r="J23" s="8">
        <v>93</v>
      </c>
      <c r="K23" s="8">
        <v>830</v>
      </c>
      <c r="L23" s="8">
        <v>9299</v>
      </c>
      <c r="M23" s="8">
        <v>40876</v>
      </c>
      <c r="N23" s="8">
        <v>1818</v>
      </c>
      <c r="O23" s="29">
        <f t="shared" si="0"/>
        <v>0</v>
      </c>
    </row>
    <row r="24" spans="1:15" ht="25.5" customHeight="1">
      <c r="A24" s="12">
        <v>1399</v>
      </c>
      <c r="B24" s="12">
        <v>4</v>
      </c>
      <c r="C24" s="12" t="s">
        <v>250</v>
      </c>
      <c r="D24" s="33" t="s">
        <v>251</v>
      </c>
      <c r="E24" s="8">
        <v>108505139</v>
      </c>
      <c r="F24" s="8">
        <v>107377644</v>
      </c>
      <c r="G24" s="8">
        <v>127652</v>
      </c>
      <c r="H24" s="8">
        <v>81247</v>
      </c>
      <c r="I24" s="8">
        <v>0</v>
      </c>
      <c r="J24" s="8">
        <v>540</v>
      </c>
      <c r="K24" s="8">
        <v>8970</v>
      </c>
      <c r="L24" s="8">
        <v>147374</v>
      </c>
      <c r="M24" s="8">
        <v>724228</v>
      </c>
      <c r="N24" s="8">
        <v>37484</v>
      </c>
      <c r="O24" s="29">
        <f t="shared" si="0"/>
        <v>0</v>
      </c>
    </row>
    <row r="25" spans="1:15" ht="25.5" customHeight="1">
      <c r="A25" s="12">
        <v>1399</v>
      </c>
      <c r="B25" s="12">
        <v>3</v>
      </c>
      <c r="C25" s="12" t="s">
        <v>252</v>
      </c>
      <c r="D25" s="33" t="s">
        <v>253</v>
      </c>
      <c r="E25" s="8">
        <v>145790557</v>
      </c>
      <c r="F25" s="8">
        <v>145041830</v>
      </c>
      <c r="G25" s="8">
        <v>58613</v>
      </c>
      <c r="H25" s="8">
        <v>49162</v>
      </c>
      <c r="I25" s="8">
        <v>0</v>
      </c>
      <c r="J25" s="8">
        <v>0</v>
      </c>
      <c r="K25" s="8">
        <v>112979</v>
      </c>
      <c r="L25" s="8">
        <v>88048</v>
      </c>
      <c r="M25" s="8">
        <v>253071</v>
      </c>
      <c r="N25" s="8">
        <v>186855</v>
      </c>
      <c r="O25" s="29">
        <f t="shared" si="0"/>
        <v>-1</v>
      </c>
    </row>
    <row r="26" spans="1:15" ht="25.5" customHeight="1">
      <c r="A26" s="12">
        <v>1399</v>
      </c>
      <c r="B26" s="12">
        <v>4</v>
      </c>
      <c r="C26" s="12" t="s">
        <v>254</v>
      </c>
      <c r="D26" s="33" t="s">
        <v>253</v>
      </c>
      <c r="E26" s="8">
        <v>145790557</v>
      </c>
      <c r="F26" s="8">
        <v>145041830</v>
      </c>
      <c r="G26" s="8">
        <v>58613</v>
      </c>
      <c r="H26" s="8">
        <v>49162</v>
      </c>
      <c r="I26" s="8">
        <v>0</v>
      </c>
      <c r="J26" s="8">
        <v>0</v>
      </c>
      <c r="K26" s="8">
        <v>112979</v>
      </c>
      <c r="L26" s="8">
        <v>88048</v>
      </c>
      <c r="M26" s="8">
        <v>253071</v>
      </c>
      <c r="N26" s="8">
        <v>186855</v>
      </c>
      <c r="O26" s="29">
        <f t="shared" si="0"/>
        <v>-1</v>
      </c>
    </row>
    <row r="27" spans="1:15" ht="25.5" customHeight="1">
      <c r="A27" s="12">
        <v>1399</v>
      </c>
      <c r="B27" s="12">
        <v>2</v>
      </c>
      <c r="C27" s="12" t="s">
        <v>255</v>
      </c>
      <c r="D27" s="33" t="s">
        <v>256</v>
      </c>
      <c r="E27" s="8">
        <v>11291900</v>
      </c>
      <c r="F27" s="8">
        <v>11174964</v>
      </c>
      <c r="G27" s="8">
        <v>5475</v>
      </c>
      <c r="H27" s="8">
        <v>12591</v>
      </c>
      <c r="I27" s="8">
        <v>0</v>
      </c>
      <c r="J27" s="8">
        <v>0</v>
      </c>
      <c r="K27" s="8">
        <v>-58</v>
      </c>
      <c r="L27" s="8">
        <v>19099</v>
      </c>
      <c r="M27" s="8">
        <v>19119</v>
      </c>
      <c r="N27" s="8">
        <v>60709</v>
      </c>
      <c r="O27" s="29">
        <f t="shared" si="0"/>
        <v>1</v>
      </c>
    </row>
    <row r="28" spans="1:15" ht="25.5" customHeight="1">
      <c r="A28" s="12">
        <v>1399</v>
      </c>
      <c r="B28" s="12">
        <v>3</v>
      </c>
      <c r="C28" s="12" t="s">
        <v>257</v>
      </c>
      <c r="D28" s="33" t="s">
        <v>256</v>
      </c>
      <c r="E28" s="8">
        <v>11291900</v>
      </c>
      <c r="F28" s="8">
        <v>11174964</v>
      </c>
      <c r="G28" s="8">
        <v>5475</v>
      </c>
      <c r="H28" s="8">
        <v>12591</v>
      </c>
      <c r="I28" s="8">
        <v>0</v>
      </c>
      <c r="J28" s="8">
        <v>0</v>
      </c>
      <c r="K28" s="8">
        <v>-58</v>
      </c>
      <c r="L28" s="8">
        <v>19099</v>
      </c>
      <c r="M28" s="8">
        <v>19119</v>
      </c>
      <c r="N28" s="8">
        <v>60709</v>
      </c>
      <c r="O28" s="29">
        <f t="shared" si="0"/>
        <v>1</v>
      </c>
    </row>
    <row r="29" spans="1:15" ht="25.5" customHeight="1">
      <c r="A29" s="12">
        <v>1399</v>
      </c>
      <c r="B29" s="12">
        <v>4</v>
      </c>
      <c r="C29" s="12" t="s">
        <v>258</v>
      </c>
      <c r="D29" s="33" t="s">
        <v>259</v>
      </c>
      <c r="E29" s="8">
        <v>2000366</v>
      </c>
      <c r="F29" s="8">
        <v>1988919</v>
      </c>
      <c r="G29" s="8">
        <v>387</v>
      </c>
      <c r="H29" s="8">
        <v>1912</v>
      </c>
      <c r="I29" s="8">
        <v>0</v>
      </c>
      <c r="J29" s="8">
        <v>0</v>
      </c>
      <c r="K29" s="8">
        <v>0</v>
      </c>
      <c r="L29" s="8">
        <v>9147</v>
      </c>
      <c r="M29" s="8">
        <v>0</v>
      </c>
      <c r="N29" s="8">
        <v>0</v>
      </c>
      <c r="O29" s="29">
        <f t="shared" si="0"/>
        <v>1</v>
      </c>
    </row>
    <row r="30" spans="1:15" ht="25.5" customHeight="1">
      <c r="A30" s="12">
        <v>1399</v>
      </c>
      <c r="B30" s="12">
        <v>4</v>
      </c>
      <c r="C30" s="12" t="s">
        <v>260</v>
      </c>
      <c r="D30" s="33" t="s">
        <v>261</v>
      </c>
      <c r="E30" s="8">
        <v>1156308</v>
      </c>
      <c r="F30" s="8">
        <v>1134097</v>
      </c>
      <c r="G30" s="8">
        <v>0</v>
      </c>
      <c r="H30" s="8">
        <v>2794</v>
      </c>
      <c r="I30" s="8">
        <v>0</v>
      </c>
      <c r="J30" s="8">
        <v>0</v>
      </c>
      <c r="K30" s="8">
        <v>0</v>
      </c>
      <c r="L30" s="8">
        <v>1416</v>
      </c>
      <c r="M30" s="8">
        <v>18000</v>
      </c>
      <c r="N30" s="8">
        <v>0</v>
      </c>
      <c r="O30" s="29">
        <f t="shared" si="0"/>
        <v>1</v>
      </c>
    </row>
    <row r="31" spans="1:15" ht="25.5" customHeight="1">
      <c r="A31" s="12">
        <v>1399</v>
      </c>
      <c r="B31" s="12">
        <v>4</v>
      </c>
      <c r="C31" s="12" t="s">
        <v>262</v>
      </c>
      <c r="D31" s="33" t="s">
        <v>263</v>
      </c>
      <c r="E31" s="8">
        <v>8135227</v>
      </c>
      <c r="F31" s="8">
        <v>8051948</v>
      </c>
      <c r="G31" s="8">
        <v>5089</v>
      </c>
      <c r="H31" s="8">
        <v>7884</v>
      </c>
      <c r="I31" s="8">
        <v>0</v>
      </c>
      <c r="J31" s="8">
        <v>0</v>
      </c>
      <c r="K31" s="8">
        <v>-58</v>
      </c>
      <c r="L31" s="8">
        <v>8536</v>
      </c>
      <c r="M31" s="8">
        <v>1119</v>
      </c>
      <c r="N31" s="8">
        <v>60709</v>
      </c>
      <c r="O31" s="29">
        <f t="shared" si="0"/>
        <v>0</v>
      </c>
    </row>
    <row r="32" spans="1:15" ht="25.5" customHeight="1">
      <c r="A32" s="12">
        <v>1399</v>
      </c>
      <c r="B32" s="12">
        <v>2</v>
      </c>
      <c r="C32" s="12" t="s">
        <v>264</v>
      </c>
      <c r="D32" s="33" t="s">
        <v>265</v>
      </c>
      <c r="E32" s="8">
        <v>557624</v>
      </c>
      <c r="F32" s="8">
        <v>557918</v>
      </c>
      <c r="G32" s="8">
        <v>0</v>
      </c>
      <c r="H32" s="8">
        <v>0</v>
      </c>
      <c r="I32" s="8">
        <v>0</v>
      </c>
      <c r="J32" s="8">
        <v>135</v>
      </c>
      <c r="K32" s="8">
        <v>-700</v>
      </c>
      <c r="L32" s="8">
        <v>272</v>
      </c>
      <c r="M32" s="8">
        <v>0</v>
      </c>
      <c r="N32" s="8">
        <v>0</v>
      </c>
      <c r="O32" s="29">
        <f t="shared" si="0"/>
        <v>-1</v>
      </c>
    </row>
    <row r="33" spans="1:15" ht="25.5" customHeight="1">
      <c r="A33" s="12">
        <v>1399</v>
      </c>
      <c r="B33" s="12">
        <v>3</v>
      </c>
      <c r="C33" s="12" t="s">
        <v>266</v>
      </c>
      <c r="D33" s="33" t="s">
        <v>267</v>
      </c>
      <c r="E33" s="8">
        <v>557624</v>
      </c>
      <c r="F33" s="8">
        <v>557918</v>
      </c>
      <c r="G33" s="8">
        <v>0</v>
      </c>
      <c r="H33" s="8">
        <v>0</v>
      </c>
      <c r="I33" s="8">
        <v>0</v>
      </c>
      <c r="J33" s="8">
        <v>135</v>
      </c>
      <c r="K33" s="8">
        <v>-700</v>
      </c>
      <c r="L33" s="8">
        <v>272</v>
      </c>
      <c r="M33" s="8">
        <v>0</v>
      </c>
      <c r="N33" s="8">
        <v>0</v>
      </c>
      <c r="O33" s="29">
        <f t="shared" si="0"/>
        <v>-1</v>
      </c>
    </row>
    <row r="34" spans="1:15" ht="25.5" customHeight="1">
      <c r="A34" s="12">
        <v>1399</v>
      </c>
      <c r="B34" s="12">
        <v>4</v>
      </c>
      <c r="C34" s="12" t="s">
        <v>268</v>
      </c>
      <c r="D34" s="33" t="s">
        <v>269</v>
      </c>
      <c r="E34" s="8">
        <v>557624</v>
      </c>
      <c r="F34" s="8">
        <v>557918</v>
      </c>
      <c r="G34" s="8">
        <v>0</v>
      </c>
      <c r="H34" s="8">
        <v>0</v>
      </c>
      <c r="I34" s="8">
        <v>0</v>
      </c>
      <c r="J34" s="8">
        <v>135</v>
      </c>
      <c r="K34" s="8">
        <v>-700</v>
      </c>
      <c r="L34" s="8">
        <v>272</v>
      </c>
      <c r="M34" s="8">
        <v>0</v>
      </c>
      <c r="N34" s="8">
        <v>0</v>
      </c>
      <c r="O34" s="29">
        <f t="shared" si="0"/>
        <v>-1</v>
      </c>
    </row>
    <row r="35" spans="1:15" ht="25.5" customHeight="1">
      <c r="A35" s="12">
        <v>1399</v>
      </c>
      <c r="B35" s="12">
        <v>2</v>
      </c>
      <c r="C35" s="12" t="s">
        <v>270</v>
      </c>
      <c r="D35" s="33" t="s">
        <v>271</v>
      </c>
      <c r="E35" s="8">
        <v>181990866</v>
      </c>
      <c r="F35" s="8">
        <v>172550930</v>
      </c>
      <c r="G35" s="8">
        <v>320966</v>
      </c>
      <c r="H35" s="8">
        <v>22093</v>
      </c>
      <c r="I35" s="8">
        <v>0</v>
      </c>
      <c r="J35" s="8">
        <v>22</v>
      </c>
      <c r="K35" s="8">
        <v>97236</v>
      </c>
      <c r="L35" s="8">
        <v>494131</v>
      </c>
      <c r="M35" s="8">
        <v>8459506</v>
      </c>
      <c r="N35" s="8">
        <v>45981</v>
      </c>
      <c r="O35" s="29">
        <f t="shared" si="0"/>
        <v>1</v>
      </c>
    </row>
    <row r="36" spans="1:15" ht="25.5" customHeight="1">
      <c r="A36" s="12">
        <v>1399</v>
      </c>
      <c r="B36" s="12">
        <v>3</v>
      </c>
      <c r="C36" s="12" t="s">
        <v>272</v>
      </c>
      <c r="D36" s="33" t="s">
        <v>273</v>
      </c>
      <c r="E36" s="8">
        <v>101794480</v>
      </c>
      <c r="F36" s="8">
        <v>94396662</v>
      </c>
      <c r="G36" s="8">
        <v>201474</v>
      </c>
      <c r="H36" s="8">
        <v>5352</v>
      </c>
      <c r="I36" s="8">
        <v>0</v>
      </c>
      <c r="J36" s="8">
        <v>0</v>
      </c>
      <c r="K36" s="8">
        <v>44750</v>
      </c>
      <c r="L36" s="8">
        <v>102846</v>
      </c>
      <c r="M36" s="8">
        <v>7041057</v>
      </c>
      <c r="N36" s="8">
        <v>2339</v>
      </c>
      <c r="O36" s="29">
        <f t="shared" si="0"/>
        <v>0</v>
      </c>
    </row>
    <row r="37" spans="1:15" ht="25.5" customHeight="1">
      <c r="A37" s="12">
        <v>1399</v>
      </c>
      <c r="B37" s="12">
        <v>4</v>
      </c>
      <c r="C37" s="12" t="s">
        <v>274</v>
      </c>
      <c r="D37" s="33" t="s">
        <v>275</v>
      </c>
      <c r="E37" s="8">
        <v>34217848</v>
      </c>
      <c r="F37" s="8">
        <v>32158110</v>
      </c>
      <c r="G37" s="8">
        <v>147388</v>
      </c>
      <c r="H37" s="8">
        <v>808</v>
      </c>
      <c r="I37" s="8">
        <v>0</v>
      </c>
      <c r="J37" s="8">
        <v>0</v>
      </c>
      <c r="K37" s="8">
        <v>30727</v>
      </c>
      <c r="L37" s="8">
        <v>81725</v>
      </c>
      <c r="M37" s="8">
        <v>1796751</v>
      </c>
      <c r="N37" s="8">
        <v>2339</v>
      </c>
      <c r="O37" s="29">
        <f t="shared" si="0"/>
        <v>0</v>
      </c>
    </row>
    <row r="38" spans="1:15" ht="25.5" customHeight="1">
      <c r="A38" s="12">
        <v>1399</v>
      </c>
      <c r="B38" s="12">
        <v>4</v>
      </c>
      <c r="C38" s="12" t="s">
        <v>276</v>
      </c>
      <c r="D38" s="33" t="s">
        <v>277</v>
      </c>
      <c r="E38" s="8">
        <v>62385035</v>
      </c>
      <c r="F38" s="8">
        <v>60115879</v>
      </c>
      <c r="G38" s="8">
        <v>52497</v>
      </c>
      <c r="H38" s="8">
        <v>4543</v>
      </c>
      <c r="I38" s="8">
        <v>0</v>
      </c>
      <c r="J38" s="8">
        <v>0</v>
      </c>
      <c r="K38" s="8">
        <v>14022</v>
      </c>
      <c r="L38" s="8">
        <v>12652</v>
      </c>
      <c r="M38" s="8">
        <v>2185442</v>
      </c>
      <c r="N38" s="8">
        <v>0</v>
      </c>
      <c r="O38" s="29">
        <f t="shared" si="0"/>
        <v>0</v>
      </c>
    </row>
    <row r="39" spans="1:15" ht="25.5" customHeight="1">
      <c r="A39" s="12">
        <v>1399</v>
      </c>
      <c r="B39" s="12">
        <v>4</v>
      </c>
      <c r="C39" s="12" t="s">
        <v>278</v>
      </c>
      <c r="D39" s="33" t="s">
        <v>279</v>
      </c>
      <c r="E39" s="8">
        <v>5191597</v>
      </c>
      <c r="F39" s="8">
        <v>2122674</v>
      </c>
      <c r="G39" s="8">
        <v>1590</v>
      </c>
      <c r="H39" s="8">
        <v>0</v>
      </c>
      <c r="I39" s="8">
        <v>0</v>
      </c>
      <c r="J39" s="8">
        <v>0</v>
      </c>
      <c r="K39" s="8">
        <v>0</v>
      </c>
      <c r="L39" s="8">
        <v>8469</v>
      </c>
      <c r="M39" s="8">
        <v>3058865</v>
      </c>
      <c r="N39" s="8">
        <v>0</v>
      </c>
      <c r="O39" s="29">
        <f t="shared" si="0"/>
        <v>-1</v>
      </c>
    </row>
    <row r="40" spans="1:15" ht="25.5" customHeight="1">
      <c r="A40" s="12">
        <v>1399</v>
      </c>
      <c r="B40" s="12">
        <v>3</v>
      </c>
      <c r="C40" s="12" t="s">
        <v>280</v>
      </c>
      <c r="D40" s="33" t="s">
        <v>281</v>
      </c>
      <c r="E40" s="8">
        <v>80196386</v>
      </c>
      <c r="F40" s="8">
        <v>78154268</v>
      </c>
      <c r="G40" s="8">
        <v>119492</v>
      </c>
      <c r="H40" s="8">
        <v>16741</v>
      </c>
      <c r="I40" s="8">
        <v>0</v>
      </c>
      <c r="J40" s="8">
        <v>22</v>
      </c>
      <c r="K40" s="8">
        <v>52487</v>
      </c>
      <c r="L40" s="8">
        <v>391285</v>
      </c>
      <c r="M40" s="8">
        <v>1418449</v>
      </c>
      <c r="N40" s="8">
        <v>43643</v>
      </c>
      <c r="O40" s="29">
        <f t="shared" si="0"/>
        <v>-1</v>
      </c>
    </row>
    <row r="41" spans="1:15" ht="25.5" customHeight="1">
      <c r="A41" s="12">
        <v>1399</v>
      </c>
      <c r="B41" s="12">
        <v>4</v>
      </c>
      <c r="C41" s="12" t="s">
        <v>282</v>
      </c>
      <c r="D41" s="33" t="s">
        <v>283</v>
      </c>
      <c r="E41" s="8">
        <v>1446444</v>
      </c>
      <c r="F41" s="8">
        <v>1420898</v>
      </c>
      <c r="G41" s="8">
        <v>0</v>
      </c>
      <c r="H41" s="8">
        <v>0</v>
      </c>
      <c r="I41" s="8">
        <v>0</v>
      </c>
      <c r="J41" s="8">
        <v>0</v>
      </c>
      <c r="K41" s="8">
        <v>0</v>
      </c>
      <c r="L41" s="8">
        <v>3047</v>
      </c>
      <c r="M41" s="8">
        <v>22500</v>
      </c>
      <c r="N41" s="8">
        <v>0</v>
      </c>
      <c r="O41" s="29">
        <f t="shared" si="0"/>
        <v>-1</v>
      </c>
    </row>
    <row r="42" spans="1:15" ht="25.5" customHeight="1">
      <c r="A42" s="12">
        <v>1399</v>
      </c>
      <c r="B42" s="12">
        <v>4</v>
      </c>
      <c r="C42" s="12" t="s">
        <v>284</v>
      </c>
      <c r="D42" s="33" t="s">
        <v>285</v>
      </c>
      <c r="E42" s="8">
        <v>9609932</v>
      </c>
      <c r="F42" s="8">
        <v>9081485</v>
      </c>
      <c r="G42" s="8">
        <v>15541</v>
      </c>
      <c r="H42" s="8">
        <v>482</v>
      </c>
      <c r="I42" s="8">
        <v>0</v>
      </c>
      <c r="J42" s="8">
        <v>0</v>
      </c>
      <c r="K42" s="8">
        <v>4376</v>
      </c>
      <c r="L42" s="8">
        <v>63343</v>
      </c>
      <c r="M42" s="8">
        <v>439669</v>
      </c>
      <c r="N42" s="8">
        <v>5036</v>
      </c>
      <c r="O42" s="29">
        <f t="shared" si="0"/>
        <v>0</v>
      </c>
    </row>
    <row r="43" spans="1:15" ht="25.5" customHeight="1">
      <c r="A43" s="12">
        <v>1399</v>
      </c>
      <c r="B43" s="12">
        <v>4</v>
      </c>
      <c r="C43" s="12" t="s">
        <v>286</v>
      </c>
      <c r="D43" s="33" t="s">
        <v>287</v>
      </c>
      <c r="E43" s="8">
        <v>58138461</v>
      </c>
      <c r="F43" s="8">
        <v>57041836</v>
      </c>
      <c r="G43" s="8">
        <v>100650</v>
      </c>
      <c r="H43" s="8">
        <v>12863</v>
      </c>
      <c r="I43" s="8">
        <v>0</v>
      </c>
      <c r="J43" s="8">
        <v>22</v>
      </c>
      <c r="K43" s="8">
        <v>47078</v>
      </c>
      <c r="L43" s="8">
        <v>309284</v>
      </c>
      <c r="M43" s="8">
        <v>588121</v>
      </c>
      <c r="N43" s="8">
        <v>38607</v>
      </c>
      <c r="O43" s="29">
        <f t="shared" si="0"/>
        <v>0</v>
      </c>
    </row>
    <row r="44" spans="1:15" ht="25.5" customHeight="1">
      <c r="A44" s="12">
        <v>1399</v>
      </c>
      <c r="B44" s="12">
        <v>4</v>
      </c>
      <c r="C44" s="12" t="s">
        <v>288</v>
      </c>
      <c r="D44" s="33" t="s">
        <v>289</v>
      </c>
      <c r="E44" s="8">
        <v>559645</v>
      </c>
      <c r="F44" s="8">
        <v>505209</v>
      </c>
      <c r="G44" s="8">
        <v>756</v>
      </c>
      <c r="H44" s="8">
        <v>120</v>
      </c>
      <c r="I44" s="8">
        <v>0</v>
      </c>
      <c r="J44" s="8">
        <v>0</v>
      </c>
      <c r="K44" s="8">
        <v>-191</v>
      </c>
      <c r="L44" s="8">
        <v>8690</v>
      </c>
      <c r="M44" s="8">
        <v>45061</v>
      </c>
      <c r="N44" s="8">
        <v>0</v>
      </c>
      <c r="O44" s="29">
        <f t="shared" si="0"/>
        <v>0</v>
      </c>
    </row>
    <row r="45" spans="1:15" ht="25.5" customHeight="1">
      <c r="A45" s="12">
        <v>1399</v>
      </c>
      <c r="B45" s="12">
        <v>4</v>
      </c>
      <c r="C45" s="12" t="s">
        <v>290</v>
      </c>
      <c r="D45" s="33" t="s">
        <v>291</v>
      </c>
      <c r="E45" s="8">
        <v>10441904</v>
      </c>
      <c r="F45" s="8">
        <v>10104841</v>
      </c>
      <c r="G45" s="8">
        <v>2545</v>
      </c>
      <c r="H45" s="8">
        <v>3276</v>
      </c>
      <c r="I45" s="8">
        <v>0</v>
      </c>
      <c r="J45" s="8">
        <v>0</v>
      </c>
      <c r="K45" s="8">
        <v>1224</v>
      </c>
      <c r="L45" s="8">
        <v>6921</v>
      </c>
      <c r="M45" s="8">
        <v>323098</v>
      </c>
      <c r="N45" s="8">
        <v>0</v>
      </c>
      <c r="O45" s="29">
        <f t="shared" si="0"/>
        <v>-1</v>
      </c>
    </row>
    <row r="46" spans="1:15" ht="25.5" customHeight="1">
      <c r="A46" s="12">
        <v>1399</v>
      </c>
      <c r="B46" s="12">
        <v>2</v>
      </c>
      <c r="C46" s="12" t="s">
        <v>292</v>
      </c>
      <c r="D46" s="33" t="s">
        <v>293</v>
      </c>
      <c r="E46" s="8">
        <v>15280771</v>
      </c>
      <c r="F46" s="8">
        <v>14170840</v>
      </c>
      <c r="G46" s="8">
        <v>76900</v>
      </c>
      <c r="H46" s="8">
        <v>376</v>
      </c>
      <c r="I46" s="8">
        <v>0</v>
      </c>
      <c r="J46" s="8">
        <v>0</v>
      </c>
      <c r="K46" s="8">
        <v>5151</v>
      </c>
      <c r="L46" s="8">
        <v>32599</v>
      </c>
      <c r="M46" s="8">
        <v>893274</v>
      </c>
      <c r="N46" s="8">
        <v>101631</v>
      </c>
      <c r="O46" s="29">
        <f t="shared" si="0"/>
        <v>0</v>
      </c>
    </row>
    <row r="47" spans="1:15" ht="25.5" customHeight="1">
      <c r="A47" s="12">
        <v>1399</v>
      </c>
      <c r="B47" s="12">
        <v>3</v>
      </c>
      <c r="C47" s="12" t="s">
        <v>294</v>
      </c>
      <c r="D47" s="33" t="s">
        <v>295</v>
      </c>
      <c r="E47" s="8">
        <v>13554765</v>
      </c>
      <c r="F47" s="8">
        <v>12458247</v>
      </c>
      <c r="G47" s="8">
        <v>74421</v>
      </c>
      <c r="H47" s="8">
        <v>376</v>
      </c>
      <c r="I47" s="8">
        <v>0</v>
      </c>
      <c r="J47" s="8">
        <v>0</v>
      </c>
      <c r="K47" s="8">
        <v>16136</v>
      </c>
      <c r="L47" s="8">
        <v>10679</v>
      </c>
      <c r="M47" s="8">
        <v>893274</v>
      </c>
      <c r="N47" s="8">
        <v>101631</v>
      </c>
      <c r="O47" s="29">
        <f t="shared" si="0"/>
        <v>1</v>
      </c>
    </row>
    <row r="48" spans="1:15" ht="25.5" customHeight="1">
      <c r="A48" s="12">
        <v>1399</v>
      </c>
      <c r="B48" s="12">
        <v>4</v>
      </c>
      <c r="C48" s="12" t="s">
        <v>296</v>
      </c>
      <c r="D48" s="33" t="s">
        <v>295</v>
      </c>
      <c r="E48" s="8">
        <v>13554765</v>
      </c>
      <c r="F48" s="8">
        <v>12458247</v>
      </c>
      <c r="G48" s="8">
        <v>74421</v>
      </c>
      <c r="H48" s="8">
        <v>376</v>
      </c>
      <c r="I48" s="8">
        <v>0</v>
      </c>
      <c r="J48" s="8">
        <v>0</v>
      </c>
      <c r="K48" s="8">
        <v>16136</v>
      </c>
      <c r="L48" s="8">
        <v>10679</v>
      </c>
      <c r="M48" s="8">
        <v>893274</v>
      </c>
      <c r="N48" s="8">
        <v>101631</v>
      </c>
      <c r="O48" s="29">
        <f t="shared" si="0"/>
        <v>1</v>
      </c>
    </row>
    <row r="49" spans="1:15" ht="25.5" customHeight="1">
      <c r="A49" s="12">
        <v>1399</v>
      </c>
      <c r="B49" s="12">
        <v>3</v>
      </c>
      <c r="C49" s="12" t="s">
        <v>297</v>
      </c>
      <c r="D49" s="33" t="s">
        <v>298</v>
      </c>
      <c r="E49" s="8">
        <v>1726007</v>
      </c>
      <c r="F49" s="8">
        <v>1712593</v>
      </c>
      <c r="G49" s="8">
        <v>2479</v>
      </c>
      <c r="H49" s="8">
        <v>0</v>
      </c>
      <c r="I49" s="8">
        <v>0</v>
      </c>
      <c r="J49" s="8">
        <v>0</v>
      </c>
      <c r="K49" s="8">
        <v>-10985</v>
      </c>
      <c r="L49" s="8">
        <v>21920</v>
      </c>
      <c r="M49" s="8">
        <v>0</v>
      </c>
      <c r="N49" s="8">
        <v>0</v>
      </c>
      <c r="O49" s="29">
        <f t="shared" si="0"/>
        <v>0</v>
      </c>
    </row>
    <row r="50" spans="1:15" ht="25.5" customHeight="1">
      <c r="A50" s="12">
        <v>1399</v>
      </c>
      <c r="B50" s="12">
        <v>4</v>
      </c>
      <c r="C50" s="12" t="s">
        <v>299</v>
      </c>
      <c r="D50" s="33" t="s">
        <v>298</v>
      </c>
      <c r="E50" s="8">
        <v>1726007</v>
      </c>
      <c r="F50" s="8">
        <v>1712593</v>
      </c>
      <c r="G50" s="8">
        <v>2479</v>
      </c>
      <c r="H50" s="8">
        <v>0</v>
      </c>
      <c r="I50" s="8">
        <v>0</v>
      </c>
      <c r="J50" s="8">
        <v>0</v>
      </c>
      <c r="K50" s="8">
        <v>-10985</v>
      </c>
      <c r="L50" s="8">
        <v>21920</v>
      </c>
      <c r="M50" s="8">
        <v>0</v>
      </c>
      <c r="N50" s="8">
        <v>0</v>
      </c>
      <c r="O50" s="29">
        <f t="shared" si="0"/>
        <v>0</v>
      </c>
    </row>
    <row r="51" spans="1:15" ht="25.5" customHeight="1">
      <c r="A51" s="12">
        <v>1399</v>
      </c>
      <c r="B51" s="12">
        <v>2</v>
      </c>
      <c r="C51" s="12" t="s">
        <v>300</v>
      </c>
      <c r="D51" s="33" t="s">
        <v>301</v>
      </c>
      <c r="E51" s="8">
        <v>32614978</v>
      </c>
      <c r="F51" s="8">
        <v>32417295</v>
      </c>
      <c r="G51" s="8">
        <v>21610</v>
      </c>
      <c r="H51" s="8">
        <v>2795</v>
      </c>
      <c r="I51" s="8">
        <v>0</v>
      </c>
      <c r="J51" s="8">
        <v>0</v>
      </c>
      <c r="K51" s="8">
        <v>75938</v>
      </c>
      <c r="L51" s="8">
        <v>5188</v>
      </c>
      <c r="M51" s="8">
        <v>88960</v>
      </c>
      <c r="N51" s="8">
        <v>3193</v>
      </c>
      <c r="O51" s="29">
        <f t="shared" si="0"/>
        <v>-1</v>
      </c>
    </row>
    <row r="52" spans="1:15" ht="25.5" customHeight="1">
      <c r="A52" s="12">
        <v>1399</v>
      </c>
      <c r="B52" s="12">
        <v>3</v>
      </c>
      <c r="C52" s="12" t="s">
        <v>302</v>
      </c>
      <c r="D52" s="33" t="s">
        <v>303</v>
      </c>
      <c r="E52" s="8">
        <v>18918349</v>
      </c>
      <c r="F52" s="8">
        <v>18823687</v>
      </c>
      <c r="G52" s="8">
        <v>2872</v>
      </c>
      <c r="H52" s="8">
        <v>525</v>
      </c>
      <c r="I52" s="8">
        <v>0</v>
      </c>
      <c r="J52" s="8">
        <v>0</v>
      </c>
      <c r="K52" s="8">
        <v>-676</v>
      </c>
      <c r="L52" s="8">
        <v>2380</v>
      </c>
      <c r="M52" s="8">
        <v>87152</v>
      </c>
      <c r="N52" s="8">
        <v>2410</v>
      </c>
      <c r="O52" s="29">
        <f t="shared" si="0"/>
        <v>-1</v>
      </c>
    </row>
    <row r="53" spans="1:15" ht="25.5" customHeight="1">
      <c r="A53" s="12">
        <v>1399</v>
      </c>
      <c r="B53" s="12">
        <v>4</v>
      </c>
      <c r="C53" s="12" t="s">
        <v>304</v>
      </c>
      <c r="D53" s="33" t="s">
        <v>305</v>
      </c>
      <c r="E53" s="8">
        <v>17218207</v>
      </c>
      <c r="F53" s="8">
        <v>17177755</v>
      </c>
      <c r="G53" s="8">
        <v>2352</v>
      </c>
      <c r="H53" s="8">
        <v>525</v>
      </c>
      <c r="I53" s="8">
        <v>0</v>
      </c>
      <c r="J53" s="8">
        <v>0</v>
      </c>
      <c r="K53" s="8">
        <v>-686</v>
      </c>
      <c r="L53" s="8">
        <v>1120</v>
      </c>
      <c r="M53" s="8">
        <v>37142</v>
      </c>
      <c r="N53" s="8">
        <v>0</v>
      </c>
      <c r="O53" s="29">
        <f t="shared" si="0"/>
        <v>-1</v>
      </c>
    </row>
    <row r="54" spans="1:15" ht="25.5" customHeight="1">
      <c r="A54" s="12">
        <v>1399</v>
      </c>
      <c r="B54" s="12">
        <v>4</v>
      </c>
      <c r="C54" s="12" t="s">
        <v>306</v>
      </c>
      <c r="D54" s="33" t="s">
        <v>307</v>
      </c>
      <c r="E54" s="8">
        <v>1700142</v>
      </c>
      <c r="F54" s="8">
        <v>1645932</v>
      </c>
      <c r="G54" s="8">
        <v>521</v>
      </c>
      <c r="H54" s="8">
        <v>0</v>
      </c>
      <c r="I54" s="8">
        <v>0</v>
      </c>
      <c r="J54" s="8">
        <v>0</v>
      </c>
      <c r="K54" s="8">
        <v>10</v>
      </c>
      <c r="L54" s="8">
        <v>1260</v>
      </c>
      <c r="M54" s="8">
        <v>50010</v>
      </c>
      <c r="N54" s="8">
        <v>2410</v>
      </c>
      <c r="O54" s="29">
        <f t="shared" si="0"/>
        <v>-1</v>
      </c>
    </row>
    <row r="55" spans="1:15" ht="25.5" customHeight="1">
      <c r="A55" s="12">
        <v>1399</v>
      </c>
      <c r="B55" s="12">
        <v>3</v>
      </c>
      <c r="C55" s="12" t="s">
        <v>308</v>
      </c>
      <c r="D55" s="33" t="s">
        <v>309</v>
      </c>
      <c r="E55" s="8">
        <v>13696629</v>
      </c>
      <c r="F55" s="8">
        <v>13593608</v>
      </c>
      <c r="G55" s="8">
        <v>18738</v>
      </c>
      <c r="H55" s="8">
        <v>2270</v>
      </c>
      <c r="I55" s="8">
        <v>0</v>
      </c>
      <c r="J55" s="8">
        <v>0</v>
      </c>
      <c r="K55" s="8">
        <v>76614</v>
      </c>
      <c r="L55" s="8">
        <v>2808</v>
      </c>
      <c r="M55" s="8">
        <v>1808</v>
      </c>
      <c r="N55" s="8">
        <v>783</v>
      </c>
      <c r="O55" s="29">
        <f t="shared" si="0"/>
        <v>0</v>
      </c>
    </row>
    <row r="56" spans="1:15" ht="25.5" customHeight="1">
      <c r="A56" s="12">
        <v>1399</v>
      </c>
      <c r="B56" s="12">
        <v>4</v>
      </c>
      <c r="C56" s="12" t="s">
        <v>310</v>
      </c>
      <c r="D56" s="33" t="s">
        <v>309</v>
      </c>
      <c r="E56" s="8">
        <v>13696629</v>
      </c>
      <c r="F56" s="8">
        <v>13593608</v>
      </c>
      <c r="G56" s="8">
        <v>18738</v>
      </c>
      <c r="H56" s="8">
        <v>2270</v>
      </c>
      <c r="I56" s="8">
        <v>0</v>
      </c>
      <c r="J56" s="8">
        <v>0</v>
      </c>
      <c r="K56" s="8">
        <v>76614</v>
      </c>
      <c r="L56" s="8">
        <v>2808</v>
      </c>
      <c r="M56" s="8">
        <v>1808</v>
      </c>
      <c r="N56" s="8">
        <v>783</v>
      </c>
      <c r="O56" s="29">
        <f t="shared" si="0"/>
        <v>0</v>
      </c>
    </row>
    <row r="57" spans="1:15" ht="25.5" customHeight="1">
      <c r="A57" s="12">
        <v>1399</v>
      </c>
      <c r="B57" s="12">
        <v>2</v>
      </c>
      <c r="C57" s="12" t="s">
        <v>311</v>
      </c>
      <c r="D57" s="33" t="s">
        <v>312</v>
      </c>
      <c r="E57" s="8">
        <v>44869368</v>
      </c>
      <c r="F57" s="8">
        <v>44280092</v>
      </c>
      <c r="G57" s="8">
        <v>51837</v>
      </c>
      <c r="H57" s="8">
        <v>29414</v>
      </c>
      <c r="I57" s="8">
        <v>0</v>
      </c>
      <c r="J57" s="8">
        <v>173</v>
      </c>
      <c r="K57" s="8">
        <v>78291</v>
      </c>
      <c r="L57" s="8">
        <v>57613</v>
      </c>
      <c r="M57" s="8">
        <v>310106</v>
      </c>
      <c r="N57" s="8">
        <v>61843</v>
      </c>
      <c r="O57" s="29">
        <f t="shared" si="0"/>
        <v>-1</v>
      </c>
    </row>
    <row r="58" spans="1:15" ht="25.5" customHeight="1">
      <c r="A58" s="12">
        <v>1399</v>
      </c>
      <c r="B58" s="12">
        <v>3</v>
      </c>
      <c r="C58" s="12" t="s">
        <v>313</v>
      </c>
      <c r="D58" s="33" t="s">
        <v>314</v>
      </c>
      <c r="E58" s="8">
        <v>1555705</v>
      </c>
      <c r="F58" s="8">
        <v>1487671</v>
      </c>
      <c r="G58" s="8">
        <v>2561</v>
      </c>
      <c r="H58" s="8">
        <v>1936</v>
      </c>
      <c r="I58" s="8">
        <v>0</v>
      </c>
      <c r="J58" s="8">
        <v>0</v>
      </c>
      <c r="K58" s="8">
        <v>47625</v>
      </c>
      <c r="L58" s="8">
        <v>5142</v>
      </c>
      <c r="M58" s="8">
        <v>3838</v>
      </c>
      <c r="N58" s="8">
        <v>6932</v>
      </c>
      <c r="O58" s="29">
        <f t="shared" si="0"/>
        <v>0</v>
      </c>
    </row>
    <row r="59" spans="1:15" ht="25.5" customHeight="1">
      <c r="A59" s="12">
        <v>1399</v>
      </c>
      <c r="B59" s="12">
        <v>4</v>
      </c>
      <c r="C59" s="12" t="s">
        <v>315</v>
      </c>
      <c r="D59" s="33" t="s">
        <v>314</v>
      </c>
      <c r="E59" s="8">
        <v>1555705</v>
      </c>
      <c r="F59" s="8">
        <v>1487671</v>
      </c>
      <c r="G59" s="8">
        <v>2561</v>
      </c>
      <c r="H59" s="8">
        <v>1936</v>
      </c>
      <c r="I59" s="8">
        <v>0</v>
      </c>
      <c r="J59" s="8">
        <v>0</v>
      </c>
      <c r="K59" s="8">
        <v>47625</v>
      </c>
      <c r="L59" s="8">
        <v>5142</v>
      </c>
      <c r="M59" s="8">
        <v>3838</v>
      </c>
      <c r="N59" s="8">
        <v>6932</v>
      </c>
      <c r="O59" s="29">
        <f t="shared" si="0"/>
        <v>0</v>
      </c>
    </row>
    <row r="60" spans="1:15" ht="25.5" customHeight="1">
      <c r="A60" s="12">
        <v>1399</v>
      </c>
      <c r="B60" s="12">
        <v>3</v>
      </c>
      <c r="C60" s="12" t="s">
        <v>316</v>
      </c>
      <c r="D60" s="33" t="s">
        <v>317</v>
      </c>
      <c r="E60" s="8">
        <v>43313663</v>
      </c>
      <c r="F60" s="8">
        <v>42792422</v>
      </c>
      <c r="G60" s="8">
        <v>49276</v>
      </c>
      <c r="H60" s="8">
        <v>27478</v>
      </c>
      <c r="I60" s="8">
        <v>0</v>
      </c>
      <c r="J60" s="8">
        <v>173</v>
      </c>
      <c r="K60" s="8">
        <v>30665</v>
      </c>
      <c r="L60" s="8">
        <v>52471</v>
      </c>
      <c r="M60" s="8">
        <v>306268</v>
      </c>
      <c r="N60" s="8">
        <v>54911</v>
      </c>
      <c r="O60" s="29">
        <f t="shared" si="0"/>
        <v>-1</v>
      </c>
    </row>
    <row r="61" spans="1:15" ht="25.5" customHeight="1">
      <c r="A61" s="12">
        <v>1399</v>
      </c>
      <c r="B61" s="12">
        <v>4</v>
      </c>
      <c r="C61" s="12" t="s">
        <v>318</v>
      </c>
      <c r="D61" s="33" t="s">
        <v>319</v>
      </c>
      <c r="E61" s="8">
        <v>28962475</v>
      </c>
      <c r="F61" s="8">
        <v>28787584</v>
      </c>
      <c r="G61" s="8">
        <v>9299</v>
      </c>
      <c r="H61" s="8">
        <v>20755</v>
      </c>
      <c r="I61" s="8">
        <v>0</v>
      </c>
      <c r="J61" s="8">
        <v>0</v>
      </c>
      <c r="K61" s="8">
        <v>39416</v>
      </c>
      <c r="L61" s="8">
        <v>41287</v>
      </c>
      <c r="M61" s="8">
        <v>41292</v>
      </c>
      <c r="N61" s="8">
        <v>22841</v>
      </c>
      <c r="O61" s="29">
        <f t="shared" si="0"/>
        <v>1</v>
      </c>
    </row>
    <row r="62" spans="1:15" ht="25.5" customHeight="1">
      <c r="A62" s="12">
        <v>1399</v>
      </c>
      <c r="B62" s="12">
        <v>4</v>
      </c>
      <c r="C62" s="12" t="s">
        <v>320</v>
      </c>
      <c r="D62" s="33" t="s">
        <v>321</v>
      </c>
      <c r="E62" s="8">
        <v>7510656</v>
      </c>
      <c r="F62" s="8">
        <v>7219897</v>
      </c>
      <c r="G62" s="8">
        <v>13040</v>
      </c>
      <c r="H62" s="8">
        <v>894</v>
      </c>
      <c r="I62" s="8">
        <v>0</v>
      </c>
      <c r="J62" s="8">
        <v>173</v>
      </c>
      <c r="K62" s="8">
        <v>-10820</v>
      </c>
      <c r="L62" s="8">
        <v>4867</v>
      </c>
      <c r="M62" s="8">
        <v>255536</v>
      </c>
      <c r="N62" s="8">
        <v>27069</v>
      </c>
      <c r="O62" s="29">
        <f t="shared" si="0"/>
        <v>0</v>
      </c>
    </row>
    <row r="63" spans="1:15" ht="25.5" customHeight="1">
      <c r="A63" s="12">
        <v>1399</v>
      </c>
      <c r="B63" s="12">
        <v>4</v>
      </c>
      <c r="C63" s="12" t="s">
        <v>322</v>
      </c>
      <c r="D63" s="33" t="s">
        <v>323</v>
      </c>
      <c r="E63" s="8">
        <v>5761761</v>
      </c>
      <c r="F63" s="8">
        <v>5729749</v>
      </c>
      <c r="G63" s="8">
        <v>22837</v>
      </c>
      <c r="H63" s="8">
        <v>5828</v>
      </c>
      <c r="I63" s="8">
        <v>0</v>
      </c>
      <c r="J63" s="8">
        <v>0</v>
      </c>
      <c r="K63" s="8">
        <v>501</v>
      </c>
      <c r="L63" s="8">
        <v>2844</v>
      </c>
      <c r="M63" s="8">
        <v>0</v>
      </c>
      <c r="N63" s="8">
        <v>0</v>
      </c>
      <c r="O63" s="29">
        <f t="shared" si="0"/>
        <v>2</v>
      </c>
    </row>
    <row r="64" spans="1:15" ht="25.5" customHeight="1">
      <c r="A64" s="12">
        <v>1399</v>
      </c>
      <c r="B64" s="12">
        <v>4</v>
      </c>
      <c r="C64" s="12" t="s">
        <v>324</v>
      </c>
      <c r="D64" s="33" t="s">
        <v>325</v>
      </c>
      <c r="E64" s="8">
        <v>1078772</v>
      </c>
      <c r="F64" s="8">
        <v>1055192</v>
      </c>
      <c r="G64" s="8">
        <v>4100</v>
      </c>
      <c r="H64" s="8">
        <v>0</v>
      </c>
      <c r="I64" s="8">
        <v>0</v>
      </c>
      <c r="J64" s="8">
        <v>0</v>
      </c>
      <c r="K64" s="8">
        <v>1568</v>
      </c>
      <c r="L64" s="8">
        <v>3473</v>
      </c>
      <c r="M64" s="8">
        <v>9439</v>
      </c>
      <c r="N64" s="8">
        <v>5000</v>
      </c>
      <c r="O64" s="29">
        <f t="shared" si="0"/>
        <v>0</v>
      </c>
    </row>
    <row r="65" spans="1:15" ht="25.5" customHeight="1">
      <c r="A65" s="12">
        <v>1399</v>
      </c>
      <c r="B65" s="12">
        <v>2</v>
      </c>
      <c r="C65" s="12" t="s">
        <v>326</v>
      </c>
      <c r="D65" s="33" t="s">
        <v>327</v>
      </c>
      <c r="E65" s="8">
        <v>78716342</v>
      </c>
      <c r="F65" s="8">
        <v>76774787</v>
      </c>
      <c r="G65" s="8">
        <v>136125</v>
      </c>
      <c r="H65" s="8">
        <v>24477</v>
      </c>
      <c r="I65" s="8">
        <v>0</v>
      </c>
      <c r="J65" s="8">
        <v>208</v>
      </c>
      <c r="K65" s="8">
        <v>51663</v>
      </c>
      <c r="L65" s="8">
        <v>120257</v>
      </c>
      <c r="M65" s="8">
        <v>1533053</v>
      </c>
      <c r="N65" s="8">
        <v>75771</v>
      </c>
      <c r="O65" s="29">
        <f t="shared" si="0"/>
        <v>1</v>
      </c>
    </row>
    <row r="66" spans="1:15" ht="25.5" customHeight="1">
      <c r="A66" s="12">
        <v>1399</v>
      </c>
      <c r="B66" s="12">
        <v>3</v>
      </c>
      <c r="C66" s="12" t="s">
        <v>328</v>
      </c>
      <c r="D66" s="33" t="s">
        <v>327</v>
      </c>
      <c r="E66" s="8">
        <v>78716342</v>
      </c>
      <c r="F66" s="8">
        <v>76774787</v>
      </c>
      <c r="G66" s="8">
        <v>136125</v>
      </c>
      <c r="H66" s="8">
        <v>24477</v>
      </c>
      <c r="I66" s="8">
        <v>0</v>
      </c>
      <c r="J66" s="8">
        <v>208</v>
      </c>
      <c r="K66" s="8">
        <v>51663</v>
      </c>
      <c r="L66" s="8">
        <v>120257</v>
      </c>
      <c r="M66" s="8">
        <v>1533053</v>
      </c>
      <c r="N66" s="8">
        <v>75771</v>
      </c>
      <c r="O66" s="29">
        <f t="shared" si="0"/>
        <v>1</v>
      </c>
    </row>
    <row r="67" spans="1:15" ht="25.5" customHeight="1">
      <c r="A67" s="12">
        <v>1399</v>
      </c>
      <c r="B67" s="12">
        <v>4</v>
      </c>
      <c r="C67" s="12" t="s">
        <v>329</v>
      </c>
      <c r="D67" s="33" t="s">
        <v>330</v>
      </c>
      <c r="E67" s="8">
        <v>29202992</v>
      </c>
      <c r="F67" s="8">
        <v>28968387</v>
      </c>
      <c r="G67" s="8">
        <v>36983</v>
      </c>
      <c r="H67" s="8">
        <v>10963</v>
      </c>
      <c r="I67" s="8">
        <v>0</v>
      </c>
      <c r="J67" s="8">
        <v>0</v>
      </c>
      <c r="K67" s="8">
        <v>11794</v>
      </c>
      <c r="L67" s="8">
        <v>77625</v>
      </c>
      <c r="M67" s="8">
        <v>90655</v>
      </c>
      <c r="N67" s="8">
        <v>6585</v>
      </c>
      <c r="O67" s="29">
        <f t="shared" si="0"/>
        <v>0</v>
      </c>
    </row>
    <row r="68" spans="1:15" ht="25.5" customHeight="1">
      <c r="A68" s="12">
        <v>1399</v>
      </c>
      <c r="B68" s="12">
        <v>4</v>
      </c>
      <c r="C68" s="12" t="s">
        <v>331</v>
      </c>
      <c r="D68" s="33" t="s">
        <v>332</v>
      </c>
      <c r="E68" s="8">
        <v>35432323</v>
      </c>
      <c r="F68" s="8">
        <v>33819582</v>
      </c>
      <c r="G68" s="8">
        <v>91248</v>
      </c>
      <c r="H68" s="8">
        <v>12731</v>
      </c>
      <c r="I68" s="8">
        <v>0</v>
      </c>
      <c r="J68" s="8">
        <v>208</v>
      </c>
      <c r="K68" s="8">
        <v>40867</v>
      </c>
      <c r="L68" s="8">
        <v>15824</v>
      </c>
      <c r="M68" s="8">
        <v>1442398</v>
      </c>
      <c r="N68" s="8">
        <v>9465</v>
      </c>
      <c r="O68" s="29">
        <f t="shared" ref="O68:O131" si="1">E68-F68-N68-M68-L68-K68-J68-I68-H68-G68</f>
        <v>0</v>
      </c>
    </row>
    <row r="69" spans="1:15" ht="25.5" customHeight="1">
      <c r="A69" s="12">
        <v>1399</v>
      </c>
      <c r="B69" s="12">
        <v>4</v>
      </c>
      <c r="C69" s="12" t="s">
        <v>333</v>
      </c>
      <c r="D69" s="33" t="s">
        <v>334</v>
      </c>
      <c r="E69" s="8">
        <v>14081026</v>
      </c>
      <c r="F69" s="8">
        <v>13986818</v>
      </c>
      <c r="G69" s="8">
        <v>7894</v>
      </c>
      <c r="H69" s="8">
        <v>783</v>
      </c>
      <c r="I69" s="8">
        <v>0</v>
      </c>
      <c r="J69" s="8">
        <v>0</v>
      </c>
      <c r="K69" s="8">
        <v>-997</v>
      </c>
      <c r="L69" s="8">
        <v>26808</v>
      </c>
      <c r="M69" s="8">
        <v>0</v>
      </c>
      <c r="N69" s="8">
        <v>59720</v>
      </c>
      <c r="O69" s="29">
        <f t="shared" si="1"/>
        <v>0</v>
      </c>
    </row>
    <row r="70" spans="1:15" ht="25.5" customHeight="1">
      <c r="A70" s="12">
        <v>1399</v>
      </c>
      <c r="B70" s="12">
        <v>2</v>
      </c>
      <c r="C70" s="12" t="s">
        <v>335</v>
      </c>
      <c r="D70" s="33" t="s">
        <v>336</v>
      </c>
      <c r="E70" s="8">
        <v>23169816</v>
      </c>
      <c r="F70" s="8">
        <v>21509718</v>
      </c>
      <c r="G70" s="8">
        <v>125066</v>
      </c>
      <c r="H70" s="8">
        <v>28594</v>
      </c>
      <c r="I70" s="8">
        <v>0</v>
      </c>
      <c r="J70" s="8">
        <v>0</v>
      </c>
      <c r="K70" s="8">
        <v>30868</v>
      </c>
      <c r="L70" s="8">
        <v>17210</v>
      </c>
      <c r="M70" s="8">
        <v>1396419</v>
      </c>
      <c r="N70" s="8">
        <v>61942</v>
      </c>
      <c r="O70" s="29">
        <f t="shared" si="1"/>
        <v>-1</v>
      </c>
    </row>
    <row r="71" spans="1:15" ht="25.5" customHeight="1">
      <c r="A71" s="12">
        <v>1399</v>
      </c>
      <c r="B71" s="12">
        <v>3</v>
      </c>
      <c r="C71" s="12" t="s">
        <v>337</v>
      </c>
      <c r="D71" s="33" t="s">
        <v>338</v>
      </c>
      <c r="E71" s="8">
        <v>23169816</v>
      </c>
      <c r="F71" s="8">
        <v>21509718</v>
      </c>
      <c r="G71" s="8">
        <v>125066</v>
      </c>
      <c r="H71" s="8">
        <v>28594</v>
      </c>
      <c r="I71" s="8">
        <v>0</v>
      </c>
      <c r="J71" s="8">
        <v>0</v>
      </c>
      <c r="K71" s="8">
        <v>30868</v>
      </c>
      <c r="L71" s="8">
        <v>17210</v>
      </c>
      <c r="M71" s="8">
        <v>1396419</v>
      </c>
      <c r="N71" s="8">
        <v>61942</v>
      </c>
      <c r="O71" s="29">
        <f t="shared" si="1"/>
        <v>-1</v>
      </c>
    </row>
    <row r="72" spans="1:15" ht="25.5" customHeight="1">
      <c r="A72" s="12">
        <v>1399</v>
      </c>
      <c r="B72" s="12">
        <v>4</v>
      </c>
      <c r="C72" s="12" t="s">
        <v>339</v>
      </c>
      <c r="D72" s="33" t="s">
        <v>340</v>
      </c>
      <c r="E72" s="8">
        <v>19037390</v>
      </c>
      <c r="F72" s="8">
        <v>17741754</v>
      </c>
      <c r="G72" s="8">
        <v>59191</v>
      </c>
      <c r="H72" s="8">
        <v>27473</v>
      </c>
      <c r="I72" s="8">
        <v>0</v>
      </c>
      <c r="J72" s="8">
        <v>0</v>
      </c>
      <c r="K72" s="8">
        <v>30868</v>
      </c>
      <c r="L72" s="8">
        <v>17210</v>
      </c>
      <c r="M72" s="8">
        <v>1150479</v>
      </c>
      <c r="N72" s="8">
        <v>10417</v>
      </c>
      <c r="O72" s="29">
        <f t="shared" si="1"/>
        <v>-2</v>
      </c>
    </row>
    <row r="73" spans="1:15" ht="25.5" customHeight="1">
      <c r="A73" s="12">
        <v>1399</v>
      </c>
      <c r="B73" s="12">
        <v>4</v>
      </c>
      <c r="C73" s="12" t="s">
        <v>341</v>
      </c>
      <c r="D73" s="33" t="s">
        <v>342</v>
      </c>
      <c r="E73" s="8">
        <v>4132426</v>
      </c>
      <c r="F73" s="8">
        <v>3767964</v>
      </c>
      <c r="G73" s="8">
        <v>65875</v>
      </c>
      <c r="H73" s="8">
        <v>1122</v>
      </c>
      <c r="I73" s="8">
        <v>0</v>
      </c>
      <c r="J73" s="8">
        <v>0</v>
      </c>
      <c r="K73" s="8">
        <v>0</v>
      </c>
      <c r="L73" s="8">
        <v>0</v>
      </c>
      <c r="M73" s="8">
        <v>245940</v>
      </c>
      <c r="N73" s="8">
        <v>51525</v>
      </c>
      <c r="O73" s="29">
        <f t="shared" si="1"/>
        <v>0</v>
      </c>
    </row>
    <row r="74" spans="1:15" ht="25.5" customHeight="1">
      <c r="A74" s="12">
        <v>1399</v>
      </c>
      <c r="B74" s="12">
        <v>2</v>
      </c>
      <c r="C74" s="12" t="s">
        <v>343</v>
      </c>
      <c r="D74" s="33" t="s">
        <v>344</v>
      </c>
      <c r="E74" s="8">
        <v>108589570</v>
      </c>
      <c r="F74" s="8">
        <v>107514571</v>
      </c>
      <c r="G74" s="8">
        <v>74265</v>
      </c>
      <c r="H74" s="8">
        <v>12704</v>
      </c>
      <c r="I74" s="8">
        <v>695</v>
      </c>
      <c r="J74" s="8">
        <v>0</v>
      </c>
      <c r="K74" s="8">
        <v>180420</v>
      </c>
      <c r="L74" s="8">
        <v>46258</v>
      </c>
      <c r="M74" s="8">
        <v>254245</v>
      </c>
      <c r="N74" s="8">
        <v>506413</v>
      </c>
      <c r="O74" s="29">
        <f t="shared" si="1"/>
        <v>-1</v>
      </c>
    </row>
    <row r="75" spans="1:15" ht="25.5" customHeight="1">
      <c r="A75" s="12">
        <v>1399</v>
      </c>
      <c r="B75" s="12">
        <v>3</v>
      </c>
      <c r="C75" s="12" t="s">
        <v>345</v>
      </c>
      <c r="D75" s="33" t="s">
        <v>346</v>
      </c>
      <c r="E75" s="8">
        <v>2814045</v>
      </c>
      <c r="F75" s="8">
        <v>2762289</v>
      </c>
      <c r="G75" s="8">
        <v>800</v>
      </c>
      <c r="H75" s="8">
        <v>300</v>
      </c>
      <c r="I75" s="8">
        <v>0</v>
      </c>
      <c r="J75" s="8">
        <v>0</v>
      </c>
      <c r="K75" s="8">
        <v>0</v>
      </c>
      <c r="L75" s="8">
        <v>5056</v>
      </c>
      <c r="M75" s="8">
        <v>45600</v>
      </c>
      <c r="N75" s="8">
        <v>0</v>
      </c>
      <c r="O75" s="29">
        <f t="shared" si="1"/>
        <v>0</v>
      </c>
    </row>
    <row r="76" spans="1:15" ht="25.5" customHeight="1">
      <c r="A76" s="12">
        <v>1399</v>
      </c>
      <c r="B76" s="12">
        <v>4</v>
      </c>
      <c r="C76" s="12" t="s">
        <v>347</v>
      </c>
      <c r="D76" s="33" t="s">
        <v>348</v>
      </c>
      <c r="E76" s="8">
        <v>2814045</v>
      </c>
      <c r="F76" s="8">
        <v>2762289</v>
      </c>
      <c r="G76" s="8">
        <v>800</v>
      </c>
      <c r="H76" s="8">
        <v>300</v>
      </c>
      <c r="I76" s="8">
        <v>0</v>
      </c>
      <c r="J76" s="8">
        <v>0</v>
      </c>
      <c r="K76" s="8">
        <v>0</v>
      </c>
      <c r="L76" s="8">
        <v>5056</v>
      </c>
      <c r="M76" s="8">
        <v>45600</v>
      </c>
      <c r="N76" s="8">
        <v>0</v>
      </c>
      <c r="O76" s="29">
        <f t="shared" si="1"/>
        <v>0</v>
      </c>
    </row>
    <row r="77" spans="1:15" ht="25.5" customHeight="1">
      <c r="A77" s="12">
        <v>1399</v>
      </c>
      <c r="B77" s="12">
        <v>3</v>
      </c>
      <c r="C77" s="12" t="s">
        <v>349</v>
      </c>
      <c r="D77" s="33" t="s">
        <v>350</v>
      </c>
      <c r="E77" s="8">
        <v>105775525</v>
      </c>
      <c r="F77" s="8">
        <v>104752282</v>
      </c>
      <c r="G77" s="8">
        <v>73465</v>
      </c>
      <c r="H77" s="8">
        <v>12404</v>
      </c>
      <c r="I77" s="8">
        <v>695</v>
      </c>
      <c r="J77" s="8">
        <v>0</v>
      </c>
      <c r="K77" s="8">
        <v>180420</v>
      </c>
      <c r="L77" s="8">
        <v>41201</v>
      </c>
      <c r="M77" s="8">
        <v>208645</v>
      </c>
      <c r="N77" s="8">
        <v>506413</v>
      </c>
      <c r="O77" s="29">
        <f t="shared" si="1"/>
        <v>0</v>
      </c>
    </row>
    <row r="78" spans="1:15" ht="25.5" customHeight="1">
      <c r="A78" s="12">
        <v>1399</v>
      </c>
      <c r="B78" s="12">
        <v>4</v>
      </c>
      <c r="C78" s="12" t="s">
        <v>351</v>
      </c>
      <c r="D78" s="33" t="s">
        <v>350</v>
      </c>
      <c r="E78" s="8">
        <v>105775525</v>
      </c>
      <c r="F78" s="8">
        <v>104752282</v>
      </c>
      <c r="G78" s="8">
        <v>73465</v>
      </c>
      <c r="H78" s="8">
        <v>12404</v>
      </c>
      <c r="I78" s="8">
        <v>695</v>
      </c>
      <c r="J78" s="8">
        <v>0</v>
      </c>
      <c r="K78" s="8">
        <v>180420</v>
      </c>
      <c r="L78" s="8">
        <v>41201</v>
      </c>
      <c r="M78" s="8">
        <v>208645</v>
      </c>
      <c r="N78" s="8">
        <v>506413</v>
      </c>
      <c r="O78" s="29">
        <f t="shared" si="1"/>
        <v>0</v>
      </c>
    </row>
    <row r="79" spans="1:15" ht="25.5" customHeight="1">
      <c r="A79" s="12">
        <v>1399</v>
      </c>
      <c r="B79" s="12">
        <v>2</v>
      </c>
      <c r="C79" s="12" t="s">
        <v>352</v>
      </c>
      <c r="D79" s="33" t="s">
        <v>353</v>
      </c>
      <c r="E79" s="8">
        <v>326099853</v>
      </c>
      <c r="F79" s="8">
        <v>323623794</v>
      </c>
      <c r="G79" s="8">
        <v>91826</v>
      </c>
      <c r="H79" s="8">
        <v>82103</v>
      </c>
      <c r="I79" s="8">
        <v>0</v>
      </c>
      <c r="J79" s="8">
        <v>0</v>
      </c>
      <c r="K79" s="8">
        <v>216968</v>
      </c>
      <c r="L79" s="8">
        <v>342436</v>
      </c>
      <c r="M79" s="8">
        <v>1293585</v>
      </c>
      <c r="N79" s="8">
        <v>449141</v>
      </c>
      <c r="O79" s="29">
        <f t="shared" si="1"/>
        <v>0</v>
      </c>
    </row>
    <row r="80" spans="1:15" ht="25.5" customHeight="1">
      <c r="A80" s="12">
        <v>1399</v>
      </c>
      <c r="B80" s="12">
        <v>3</v>
      </c>
      <c r="C80" s="12" t="s">
        <v>354</v>
      </c>
      <c r="D80" s="33" t="s">
        <v>355</v>
      </c>
      <c r="E80" s="8">
        <v>220207100</v>
      </c>
      <c r="F80" s="8">
        <v>219283722</v>
      </c>
      <c r="G80" s="8">
        <v>45587</v>
      </c>
      <c r="H80" s="8">
        <v>55391</v>
      </c>
      <c r="I80" s="8">
        <v>0</v>
      </c>
      <c r="J80" s="8">
        <v>0</v>
      </c>
      <c r="K80" s="8">
        <v>72208</v>
      </c>
      <c r="L80" s="8">
        <v>223608</v>
      </c>
      <c r="M80" s="8">
        <v>313145</v>
      </c>
      <c r="N80" s="8">
        <v>213438</v>
      </c>
      <c r="O80" s="29">
        <f t="shared" si="1"/>
        <v>1</v>
      </c>
    </row>
    <row r="81" spans="1:15" ht="25.5" customHeight="1">
      <c r="A81" s="12">
        <v>1399</v>
      </c>
      <c r="B81" s="12">
        <v>4</v>
      </c>
      <c r="C81" s="12" t="s">
        <v>356</v>
      </c>
      <c r="D81" s="33" t="s">
        <v>357</v>
      </c>
      <c r="E81" s="8">
        <v>91048931</v>
      </c>
      <c r="F81" s="8">
        <v>90777730</v>
      </c>
      <c r="G81" s="8">
        <v>24564</v>
      </c>
      <c r="H81" s="8">
        <v>8792</v>
      </c>
      <c r="I81" s="8">
        <v>0</v>
      </c>
      <c r="J81" s="8">
        <v>0</v>
      </c>
      <c r="K81" s="8">
        <v>-29410</v>
      </c>
      <c r="L81" s="8">
        <v>146434</v>
      </c>
      <c r="M81" s="8">
        <v>9310</v>
      </c>
      <c r="N81" s="8">
        <v>111511</v>
      </c>
      <c r="O81" s="29">
        <f t="shared" si="1"/>
        <v>0</v>
      </c>
    </row>
    <row r="82" spans="1:15" ht="25.5" customHeight="1">
      <c r="A82" s="12">
        <v>1399</v>
      </c>
      <c r="B82" s="12">
        <v>4</v>
      </c>
      <c r="C82" s="12" t="s">
        <v>358</v>
      </c>
      <c r="D82" s="33" t="s">
        <v>359</v>
      </c>
      <c r="E82" s="8">
        <v>18379933</v>
      </c>
      <c r="F82" s="8">
        <v>18219951</v>
      </c>
      <c r="G82" s="8">
        <v>0</v>
      </c>
      <c r="H82" s="8">
        <v>8286</v>
      </c>
      <c r="I82" s="8">
        <v>0</v>
      </c>
      <c r="J82" s="8">
        <v>0</v>
      </c>
      <c r="K82" s="8">
        <v>3199</v>
      </c>
      <c r="L82" s="8">
        <v>36437</v>
      </c>
      <c r="M82" s="8">
        <v>12654</v>
      </c>
      <c r="N82" s="8">
        <v>99406</v>
      </c>
      <c r="O82" s="29">
        <f t="shared" si="1"/>
        <v>0</v>
      </c>
    </row>
    <row r="83" spans="1:15" ht="25.5" customHeight="1">
      <c r="A83" s="12">
        <v>1399</v>
      </c>
      <c r="B83" s="12">
        <v>4</v>
      </c>
      <c r="C83" s="12" t="s">
        <v>360</v>
      </c>
      <c r="D83" s="33" t="s">
        <v>361</v>
      </c>
      <c r="E83" s="8">
        <v>110778235</v>
      </c>
      <c r="F83" s="8">
        <v>110286041</v>
      </c>
      <c r="G83" s="8">
        <v>21023</v>
      </c>
      <c r="H83" s="8">
        <v>38313</v>
      </c>
      <c r="I83" s="8">
        <v>0</v>
      </c>
      <c r="J83" s="8">
        <v>0</v>
      </c>
      <c r="K83" s="8">
        <v>98419</v>
      </c>
      <c r="L83" s="8">
        <v>40737</v>
      </c>
      <c r="M83" s="8">
        <v>291181</v>
      </c>
      <c r="N83" s="8">
        <v>2521</v>
      </c>
      <c r="O83" s="29">
        <f t="shared" si="1"/>
        <v>0</v>
      </c>
    </row>
    <row r="84" spans="1:15" ht="25.5" customHeight="1">
      <c r="A84" s="12">
        <v>1399</v>
      </c>
      <c r="B84" s="12">
        <v>3</v>
      </c>
      <c r="C84" s="12" t="s">
        <v>362</v>
      </c>
      <c r="D84" s="33" t="s">
        <v>363</v>
      </c>
      <c r="E84" s="8">
        <v>97572567</v>
      </c>
      <c r="F84" s="8">
        <v>96081045</v>
      </c>
      <c r="G84" s="8">
        <v>37335</v>
      </c>
      <c r="H84" s="8">
        <v>23151</v>
      </c>
      <c r="I84" s="8">
        <v>0</v>
      </c>
      <c r="J84" s="8">
        <v>0</v>
      </c>
      <c r="K84" s="8">
        <v>138072</v>
      </c>
      <c r="L84" s="8">
        <v>112268</v>
      </c>
      <c r="M84" s="8">
        <v>979045</v>
      </c>
      <c r="N84" s="8">
        <v>201652</v>
      </c>
      <c r="O84" s="29">
        <f t="shared" si="1"/>
        <v>-1</v>
      </c>
    </row>
    <row r="85" spans="1:15" ht="25.5" customHeight="1">
      <c r="A85" s="12">
        <v>1399</v>
      </c>
      <c r="B85" s="12">
        <v>4</v>
      </c>
      <c r="C85" s="12" t="s">
        <v>364</v>
      </c>
      <c r="D85" s="33" t="s">
        <v>365</v>
      </c>
      <c r="E85" s="8">
        <v>10320539</v>
      </c>
      <c r="F85" s="8">
        <v>10254928</v>
      </c>
      <c r="G85" s="8">
        <v>123</v>
      </c>
      <c r="H85" s="8">
        <v>3179</v>
      </c>
      <c r="I85" s="8">
        <v>0</v>
      </c>
      <c r="J85" s="8">
        <v>0</v>
      </c>
      <c r="K85" s="8">
        <v>2258</v>
      </c>
      <c r="L85" s="8">
        <v>13525</v>
      </c>
      <c r="M85" s="8">
        <v>7670</v>
      </c>
      <c r="N85" s="8">
        <v>38856</v>
      </c>
      <c r="O85" s="29">
        <f t="shared" si="1"/>
        <v>0</v>
      </c>
    </row>
    <row r="86" spans="1:15" ht="25.5" customHeight="1">
      <c r="A86" s="12">
        <v>1399</v>
      </c>
      <c r="B86" s="12">
        <v>4</v>
      </c>
      <c r="C86" s="12" t="s">
        <v>366</v>
      </c>
      <c r="D86" s="33" t="s">
        <v>367</v>
      </c>
      <c r="E86" s="8">
        <v>53572144</v>
      </c>
      <c r="F86" s="8">
        <v>53036430</v>
      </c>
      <c r="G86" s="8">
        <v>19904</v>
      </c>
      <c r="H86" s="8">
        <v>11389</v>
      </c>
      <c r="I86" s="8">
        <v>0</v>
      </c>
      <c r="J86" s="8">
        <v>0</v>
      </c>
      <c r="K86" s="8">
        <v>32905</v>
      </c>
      <c r="L86" s="8">
        <v>18700</v>
      </c>
      <c r="M86" s="8">
        <v>372893</v>
      </c>
      <c r="N86" s="8">
        <v>79922</v>
      </c>
      <c r="O86" s="29">
        <f t="shared" si="1"/>
        <v>1</v>
      </c>
    </row>
    <row r="87" spans="1:15" ht="25.5" customHeight="1">
      <c r="A87" s="12">
        <v>1399</v>
      </c>
      <c r="B87" s="12">
        <v>4</v>
      </c>
      <c r="C87" s="12" t="s">
        <v>368</v>
      </c>
      <c r="D87" s="33" t="s">
        <v>369</v>
      </c>
      <c r="E87" s="8">
        <v>20455696</v>
      </c>
      <c r="F87" s="8">
        <v>19698039</v>
      </c>
      <c r="G87" s="8">
        <v>16890</v>
      </c>
      <c r="H87" s="8">
        <v>4152</v>
      </c>
      <c r="I87" s="8">
        <v>0</v>
      </c>
      <c r="J87" s="8">
        <v>0</v>
      </c>
      <c r="K87" s="8">
        <v>106255</v>
      </c>
      <c r="L87" s="8">
        <v>38144</v>
      </c>
      <c r="M87" s="8">
        <v>587981</v>
      </c>
      <c r="N87" s="8">
        <v>4235</v>
      </c>
      <c r="O87" s="29">
        <f t="shared" si="1"/>
        <v>0</v>
      </c>
    </row>
    <row r="88" spans="1:15" ht="25.5" customHeight="1">
      <c r="A88" s="12">
        <v>1399</v>
      </c>
      <c r="B88" s="12">
        <v>4</v>
      </c>
      <c r="C88" s="12" t="s">
        <v>370</v>
      </c>
      <c r="D88" s="33" t="s">
        <v>371</v>
      </c>
      <c r="E88" s="8">
        <v>13224188</v>
      </c>
      <c r="F88" s="8">
        <v>13091648</v>
      </c>
      <c r="G88" s="8">
        <v>417</v>
      </c>
      <c r="H88" s="8">
        <v>4431</v>
      </c>
      <c r="I88" s="8">
        <v>0</v>
      </c>
      <c r="J88" s="8">
        <v>0</v>
      </c>
      <c r="K88" s="8">
        <v>-3346</v>
      </c>
      <c r="L88" s="8">
        <v>41899</v>
      </c>
      <c r="M88" s="8">
        <v>10500</v>
      </c>
      <c r="N88" s="8">
        <v>78639</v>
      </c>
      <c r="O88" s="29">
        <f t="shared" si="1"/>
        <v>0</v>
      </c>
    </row>
    <row r="89" spans="1:15" ht="25.5" customHeight="1">
      <c r="A89" s="12">
        <v>1399</v>
      </c>
      <c r="B89" s="12">
        <v>3</v>
      </c>
      <c r="C89" s="12" t="s">
        <v>372</v>
      </c>
      <c r="D89" s="33" t="s">
        <v>373</v>
      </c>
      <c r="E89" s="8">
        <v>8320186</v>
      </c>
      <c r="F89" s="8">
        <v>8259027</v>
      </c>
      <c r="G89" s="8">
        <v>8904</v>
      </c>
      <c r="H89" s="8">
        <v>3560</v>
      </c>
      <c r="I89" s="8">
        <v>0</v>
      </c>
      <c r="J89" s="8">
        <v>0</v>
      </c>
      <c r="K89" s="8">
        <v>6688</v>
      </c>
      <c r="L89" s="8">
        <v>6560</v>
      </c>
      <c r="M89" s="8">
        <v>1396</v>
      </c>
      <c r="N89" s="8">
        <v>34051</v>
      </c>
      <c r="O89" s="29">
        <f t="shared" si="1"/>
        <v>0</v>
      </c>
    </row>
    <row r="90" spans="1:15" ht="25.5" customHeight="1">
      <c r="A90" s="12">
        <v>1399</v>
      </c>
      <c r="B90" s="12">
        <v>4</v>
      </c>
      <c r="C90" s="12" t="s">
        <v>374</v>
      </c>
      <c r="D90" s="33" t="s">
        <v>373</v>
      </c>
      <c r="E90" s="8">
        <v>8320186</v>
      </c>
      <c r="F90" s="8">
        <v>8259027</v>
      </c>
      <c r="G90" s="8">
        <v>8904</v>
      </c>
      <c r="H90" s="8">
        <v>3560</v>
      </c>
      <c r="I90" s="8">
        <v>0</v>
      </c>
      <c r="J90" s="8">
        <v>0</v>
      </c>
      <c r="K90" s="8">
        <v>6688</v>
      </c>
      <c r="L90" s="8">
        <v>6560</v>
      </c>
      <c r="M90" s="8">
        <v>1396</v>
      </c>
      <c r="N90" s="8">
        <v>34051</v>
      </c>
      <c r="O90" s="29">
        <f t="shared" si="1"/>
        <v>0</v>
      </c>
    </row>
    <row r="91" spans="1:15" ht="25.5" customHeight="1">
      <c r="A91" s="12">
        <v>1399</v>
      </c>
      <c r="B91" s="12">
        <v>2</v>
      </c>
      <c r="C91" s="12" t="s">
        <v>375</v>
      </c>
      <c r="D91" s="33" t="s">
        <v>376</v>
      </c>
      <c r="E91" s="8">
        <v>18851092</v>
      </c>
      <c r="F91" s="8">
        <v>18771376</v>
      </c>
      <c r="G91" s="8">
        <v>21848</v>
      </c>
      <c r="H91" s="8">
        <v>15203</v>
      </c>
      <c r="I91" s="8">
        <v>0</v>
      </c>
      <c r="J91" s="8">
        <v>0</v>
      </c>
      <c r="K91" s="8">
        <v>-118884</v>
      </c>
      <c r="L91" s="8">
        <v>25237</v>
      </c>
      <c r="M91" s="8">
        <v>29420</v>
      </c>
      <c r="N91" s="8">
        <v>106891</v>
      </c>
      <c r="O91" s="29">
        <f t="shared" si="1"/>
        <v>1</v>
      </c>
    </row>
    <row r="92" spans="1:15" ht="25.5" customHeight="1">
      <c r="A92" s="12">
        <v>1399</v>
      </c>
      <c r="B92" s="12">
        <v>3</v>
      </c>
      <c r="C92" s="12" t="s">
        <v>377</v>
      </c>
      <c r="D92" s="33" t="s">
        <v>376</v>
      </c>
      <c r="E92" s="8">
        <v>18851092</v>
      </c>
      <c r="F92" s="8">
        <v>18771376</v>
      </c>
      <c r="G92" s="8">
        <v>21848</v>
      </c>
      <c r="H92" s="8">
        <v>15203</v>
      </c>
      <c r="I92" s="8">
        <v>0</v>
      </c>
      <c r="J92" s="8">
        <v>0</v>
      </c>
      <c r="K92" s="8">
        <v>-118884</v>
      </c>
      <c r="L92" s="8">
        <v>25237</v>
      </c>
      <c r="M92" s="8">
        <v>29420</v>
      </c>
      <c r="N92" s="8">
        <v>106891</v>
      </c>
      <c r="O92" s="29">
        <f t="shared" si="1"/>
        <v>1</v>
      </c>
    </row>
    <row r="93" spans="1:15" ht="25.5" customHeight="1">
      <c r="A93" s="12">
        <v>1399</v>
      </c>
      <c r="B93" s="12">
        <v>4</v>
      </c>
      <c r="C93" s="12" t="s">
        <v>378</v>
      </c>
      <c r="D93" s="33" t="s">
        <v>376</v>
      </c>
      <c r="E93" s="8">
        <v>18851092</v>
      </c>
      <c r="F93" s="8">
        <v>18771376</v>
      </c>
      <c r="G93" s="8">
        <v>21848</v>
      </c>
      <c r="H93" s="8">
        <v>15203</v>
      </c>
      <c r="I93" s="8">
        <v>0</v>
      </c>
      <c r="J93" s="8">
        <v>0</v>
      </c>
      <c r="K93" s="8">
        <v>-118884</v>
      </c>
      <c r="L93" s="8">
        <v>25237</v>
      </c>
      <c r="M93" s="8">
        <v>29420</v>
      </c>
      <c r="N93" s="8">
        <v>106891</v>
      </c>
      <c r="O93" s="29">
        <f t="shared" si="1"/>
        <v>1</v>
      </c>
    </row>
    <row r="94" spans="1:15" ht="25.5" customHeight="1">
      <c r="A94" s="12">
        <v>1399</v>
      </c>
      <c r="B94" s="12">
        <v>2</v>
      </c>
      <c r="C94" s="12" t="s">
        <v>379</v>
      </c>
      <c r="D94" s="33" t="s">
        <v>380</v>
      </c>
      <c r="E94" s="8">
        <v>431088064</v>
      </c>
      <c r="F94" s="8">
        <v>424686917</v>
      </c>
      <c r="G94" s="8">
        <v>523412</v>
      </c>
      <c r="H94" s="8">
        <v>60209</v>
      </c>
      <c r="I94" s="8">
        <v>0</v>
      </c>
      <c r="J94" s="8">
        <v>760</v>
      </c>
      <c r="K94" s="8">
        <v>137992</v>
      </c>
      <c r="L94" s="8">
        <v>2124024</v>
      </c>
      <c r="M94" s="8">
        <v>3167715</v>
      </c>
      <c r="N94" s="8">
        <v>387036</v>
      </c>
      <c r="O94" s="29">
        <f t="shared" si="1"/>
        <v>-1</v>
      </c>
    </row>
    <row r="95" spans="1:15" ht="25.5" customHeight="1">
      <c r="A95" s="12">
        <v>1399</v>
      </c>
      <c r="B95" s="12">
        <v>3</v>
      </c>
      <c r="C95" s="12" t="s">
        <v>381</v>
      </c>
      <c r="D95" s="33" t="s">
        <v>382</v>
      </c>
      <c r="E95" s="8">
        <v>16452837</v>
      </c>
      <c r="F95" s="8">
        <v>16417706</v>
      </c>
      <c r="G95" s="8">
        <v>17903</v>
      </c>
      <c r="H95" s="8">
        <v>9524</v>
      </c>
      <c r="I95" s="8">
        <v>0</v>
      </c>
      <c r="J95" s="8">
        <v>0</v>
      </c>
      <c r="K95" s="8">
        <v>-3386</v>
      </c>
      <c r="L95" s="8">
        <v>8478</v>
      </c>
      <c r="M95" s="8">
        <v>2611</v>
      </c>
      <c r="N95" s="8">
        <v>0</v>
      </c>
      <c r="O95" s="29">
        <f t="shared" si="1"/>
        <v>1</v>
      </c>
    </row>
    <row r="96" spans="1:15" ht="25.5" customHeight="1">
      <c r="A96" s="12">
        <v>1399</v>
      </c>
      <c r="B96" s="12">
        <v>4</v>
      </c>
      <c r="C96" s="12" t="s">
        <v>383</v>
      </c>
      <c r="D96" s="33" t="s">
        <v>384</v>
      </c>
      <c r="E96" s="8">
        <v>1568499</v>
      </c>
      <c r="F96" s="8">
        <v>1568067</v>
      </c>
      <c r="G96" s="8">
        <v>0</v>
      </c>
      <c r="H96" s="8">
        <v>232</v>
      </c>
      <c r="I96" s="8">
        <v>0</v>
      </c>
      <c r="J96" s="8">
        <v>0</v>
      </c>
      <c r="K96" s="8">
        <v>0</v>
      </c>
      <c r="L96" s="8">
        <v>201</v>
      </c>
      <c r="M96" s="8">
        <v>0</v>
      </c>
      <c r="N96" s="8">
        <v>0</v>
      </c>
      <c r="O96" s="29">
        <f t="shared" si="1"/>
        <v>-1</v>
      </c>
    </row>
    <row r="97" spans="1:15" ht="25.5" customHeight="1">
      <c r="A97" s="12">
        <v>1399</v>
      </c>
      <c r="B97" s="12">
        <v>4</v>
      </c>
      <c r="C97" s="12" t="s">
        <v>385</v>
      </c>
      <c r="D97" s="33" t="s">
        <v>386</v>
      </c>
      <c r="E97" s="8">
        <v>14884337</v>
      </c>
      <c r="F97" s="8">
        <v>14849640</v>
      </c>
      <c r="G97" s="8">
        <v>17903</v>
      </c>
      <c r="H97" s="8">
        <v>9292</v>
      </c>
      <c r="I97" s="8">
        <v>0</v>
      </c>
      <c r="J97" s="8">
        <v>0</v>
      </c>
      <c r="K97" s="8">
        <v>-3386</v>
      </c>
      <c r="L97" s="8">
        <v>8277</v>
      </c>
      <c r="M97" s="8">
        <v>2611</v>
      </c>
      <c r="N97" s="8">
        <v>0</v>
      </c>
      <c r="O97" s="29">
        <f t="shared" si="1"/>
        <v>0</v>
      </c>
    </row>
    <row r="98" spans="1:15" ht="25.5" customHeight="1">
      <c r="A98" s="12">
        <v>1399</v>
      </c>
      <c r="B98" s="12">
        <v>3</v>
      </c>
      <c r="C98" s="12" t="s">
        <v>387</v>
      </c>
      <c r="D98" s="33" t="s">
        <v>388</v>
      </c>
      <c r="E98" s="8">
        <v>414635227</v>
      </c>
      <c r="F98" s="8">
        <v>408269211</v>
      </c>
      <c r="G98" s="8">
        <v>505509</v>
      </c>
      <c r="H98" s="8">
        <v>50685</v>
      </c>
      <c r="I98" s="8">
        <v>0</v>
      </c>
      <c r="J98" s="8">
        <v>760</v>
      </c>
      <c r="K98" s="8">
        <v>141378</v>
      </c>
      <c r="L98" s="8">
        <v>2115545</v>
      </c>
      <c r="M98" s="8">
        <v>3165103</v>
      </c>
      <c r="N98" s="8">
        <v>387036</v>
      </c>
      <c r="O98" s="29">
        <f t="shared" si="1"/>
        <v>0</v>
      </c>
    </row>
    <row r="99" spans="1:15" ht="25.5" customHeight="1">
      <c r="A99" s="12">
        <v>1399</v>
      </c>
      <c r="B99" s="12">
        <v>4</v>
      </c>
      <c r="C99" s="12" t="s">
        <v>389</v>
      </c>
      <c r="D99" s="33" t="s">
        <v>388</v>
      </c>
      <c r="E99" s="8">
        <v>414635227</v>
      </c>
      <c r="F99" s="8">
        <v>408269211</v>
      </c>
      <c r="G99" s="8">
        <v>505509</v>
      </c>
      <c r="H99" s="8">
        <v>50685</v>
      </c>
      <c r="I99" s="8">
        <v>0</v>
      </c>
      <c r="J99" s="8">
        <v>760</v>
      </c>
      <c r="K99" s="8">
        <v>141378</v>
      </c>
      <c r="L99" s="8">
        <v>2115545</v>
      </c>
      <c r="M99" s="8">
        <v>3165103</v>
      </c>
      <c r="N99" s="8">
        <v>387036</v>
      </c>
      <c r="O99" s="29">
        <f t="shared" si="1"/>
        <v>0</v>
      </c>
    </row>
    <row r="100" spans="1:15" ht="25.5" customHeight="1">
      <c r="A100" s="12">
        <v>1399</v>
      </c>
      <c r="B100" s="12">
        <v>2</v>
      </c>
      <c r="C100" s="12" t="s">
        <v>390</v>
      </c>
      <c r="D100" s="33" t="s">
        <v>391</v>
      </c>
      <c r="E100" s="8">
        <v>301855733</v>
      </c>
      <c r="F100" s="8">
        <v>297873465</v>
      </c>
      <c r="G100" s="8">
        <v>283123</v>
      </c>
      <c r="H100" s="8">
        <v>755163</v>
      </c>
      <c r="I100" s="8">
        <v>885</v>
      </c>
      <c r="J100" s="8">
        <v>1451</v>
      </c>
      <c r="K100" s="8">
        <v>196378</v>
      </c>
      <c r="L100" s="8">
        <v>1763726</v>
      </c>
      <c r="M100" s="8">
        <v>787560</v>
      </c>
      <c r="N100" s="8">
        <v>193981</v>
      </c>
      <c r="O100" s="29">
        <f t="shared" si="1"/>
        <v>1</v>
      </c>
    </row>
    <row r="101" spans="1:15" ht="25.5" customHeight="1">
      <c r="A101" s="12">
        <v>1399</v>
      </c>
      <c r="B101" s="12">
        <v>3</v>
      </c>
      <c r="C101" s="12" t="s">
        <v>392</v>
      </c>
      <c r="D101" s="33" t="s">
        <v>393</v>
      </c>
      <c r="E101" s="8">
        <v>8172562</v>
      </c>
      <c r="F101" s="8">
        <v>8129616</v>
      </c>
      <c r="G101" s="8">
        <v>9932</v>
      </c>
      <c r="H101" s="8">
        <v>6732</v>
      </c>
      <c r="I101" s="8">
        <v>0</v>
      </c>
      <c r="J101" s="8">
        <v>0</v>
      </c>
      <c r="K101" s="8">
        <v>-78</v>
      </c>
      <c r="L101" s="8">
        <v>9144</v>
      </c>
      <c r="M101" s="8">
        <v>11400</v>
      </c>
      <c r="N101" s="8">
        <v>5817</v>
      </c>
      <c r="O101" s="29">
        <f t="shared" si="1"/>
        <v>-1</v>
      </c>
    </row>
    <row r="102" spans="1:15" ht="25.5" customHeight="1">
      <c r="A102" s="12">
        <v>1399</v>
      </c>
      <c r="B102" s="12">
        <v>4</v>
      </c>
      <c r="C102" s="12" t="s">
        <v>394</v>
      </c>
      <c r="D102" s="33" t="s">
        <v>393</v>
      </c>
      <c r="E102" s="8">
        <v>8172562</v>
      </c>
      <c r="F102" s="8">
        <v>8129616</v>
      </c>
      <c r="G102" s="8">
        <v>9932</v>
      </c>
      <c r="H102" s="8">
        <v>6732</v>
      </c>
      <c r="I102" s="8">
        <v>0</v>
      </c>
      <c r="J102" s="8">
        <v>0</v>
      </c>
      <c r="K102" s="8">
        <v>-78</v>
      </c>
      <c r="L102" s="8">
        <v>9144</v>
      </c>
      <c r="M102" s="8">
        <v>11400</v>
      </c>
      <c r="N102" s="8">
        <v>5817</v>
      </c>
      <c r="O102" s="29">
        <f t="shared" si="1"/>
        <v>-1</v>
      </c>
    </row>
    <row r="103" spans="1:15" ht="25.5" customHeight="1">
      <c r="A103" s="12">
        <v>1399</v>
      </c>
      <c r="B103" s="12">
        <v>3</v>
      </c>
      <c r="C103" s="12" t="s">
        <v>395</v>
      </c>
      <c r="D103" s="33" t="s">
        <v>396</v>
      </c>
      <c r="E103" s="8">
        <v>293683171</v>
      </c>
      <c r="F103" s="8">
        <v>289743850</v>
      </c>
      <c r="G103" s="8">
        <v>273191</v>
      </c>
      <c r="H103" s="8">
        <v>748431</v>
      </c>
      <c r="I103" s="8">
        <v>885</v>
      </c>
      <c r="J103" s="8">
        <v>1451</v>
      </c>
      <c r="K103" s="8">
        <v>196456</v>
      </c>
      <c r="L103" s="8">
        <v>1754582</v>
      </c>
      <c r="M103" s="8">
        <v>776160</v>
      </c>
      <c r="N103" s="8">
        <v>188164</v>
      </c>
      <c r="O103" s="29">
        <f t="shared" si="1"/>
        <v>1</v>
      </c>
    </row>
    <row r="104" spans="1:15" ht="25.5" customHeight="1">
      <c r="A104" s="12">
        <v>1399</v>
      </c>
      <c r="B104" s="12">
        <v>4</v>
      </c>
      <c r="C104" s="12" t="s">
        <v>397</v>
      </c>
      <c r="D104" s="33" t="s">
        <v>398</v>
      </c>
      <c r="E104" s="8">
        <v>23299092</v>
      </c>
      <c r="F104" s="8">
        <v>23201267</v>
      </c>
      <c r="G104" s="8">
        <v>3304</v>
      </c>
      <c r="H104" s="8">
        <v>5013</v>
      </c>
      <c r="I104" s="8">
        <v>0</v>
      </c>
      <c r="J104" s="8">
        <v>1451</v>
      </c>
      <c r="K104" s="8">
        <v>2665</v>
      </c>
      <c r="L104" s="8">
        <v>12072</v>
      </c>
      <c r="M104" s="8">
        <v>877</v>
      </c>
      <c r="N104" s="8">
        <v>72444</v>
      </c>
      <c r="O104" s="29">
        <f t="shared" si="1"/>
        <v>-1</v>
      </c>
    </row>
    <row r="105" spans="1:15" ht="25.5" customHeight="1">
      <c r="A105" s="12">
        <v>1399</v>
      </c>
      <c r="B105" s="12">
        <v>4</v>
      </c>
      <c r="C105" s="12" t="s">
        <v>399</v>
      </c>
      <c r="D105" s="33" t="s">
        <v>400</v>
      </c>
      <c r="E105" s="8">
        <v>43218273</v>
      </c>
      <c r="F105" s="8">
        <v>42548389</v>
      </c>
      <c r="G105" s="8">
        <v>47047</v>
      </c>
      <c r="H105" s="8">
        <v>139330</v>
      </c>
      <c r="I105" s="8">
        <v>885</v>
      </c>
      <c r="J105" s="8">
        <v>0</v>
      </c>
      <c r="K105" s="8">
        <v>105288</v>
      </c>
      <c r="L105" s="8">
        <v>376034</v>
      </c>
      <c r="M105" s="8">
        <v>1299</v>
      </c>
      <c r="N105" s="8">
        <v>0</v>
      </c>
      <c r="O105" s="29">
        <f t="shared" si="1"/>
        <v>1</v>
      </c>
    </row>
    <row r="106" spans="1:15" ht="25.5" customHeight="1">
      <c r="A106" s="12">
        <v>1399</v>
      </c>
      <c r="B106" s="12">
        <v>4</v>
      </c>
      <c r="C106" s="12" t="s">
        <v>401</v>
      </c>
      <c r="D106" s="33" t="s">
        <v>402</v>
      </c>
      <c r="E106" s="8">
        <v>1764668</v>
      </c>
      <c r="F106" s="8">
        <v>1741627</v>
      </c>
      <c r="G106" s="8">
        <v>5052</v>
      </c>
      <c r="H106" s="8">
        <v>1308</v>
      </c>
      <c r="I106" s="8">
        <v>0</v>
      </c>
      <c r="J106" s="8">
        <v>0</v>
      </c>
      <c r="K106" s="8">
        <v>2952</v>
      </c>
      <c r="L106" s="8">
        <v>45</v>
      </c>
      <c r="M106" s="8">
        <v>13656</v>
      </c>
      <c r="N106" s="8">
        <v>29</v>
      </c>
      <c r="O106" s="29">
        <f t="shared" si="1"/>
        <v>-1</v>
      </c>
    </row>
    <row r="107" spans="1:15" ht="25.5" customHeight="1">
      <c r="A107" s="12">
        <v>1399</v>
      </c>
      <c r="B107" s="12">
        <v>4</v>
      </c>
      <c r="C107" s="12" t="s">
        <v>403</v>
      </c>
      <c r="D107" s="33" t="s">
        <v>404</v>
      </c>
      <c r="E107" s="8">
        <v>19867671</v>
      </c>
      <c r="F107" s="8">
        <v>19816633</v>
      </c>
      <c r="G107" s="8">
        <v>0</v>
      </c>
      <c r="H107" s="8">
        <v>17686</v>
      </c>
      <c r="I107" s="8">
        <v>0</v>
      </c>
      <c r="J107" s="8">
        <v>0</v>
      </c>
      <c r="K107" s="8">
        <v>80</v>
      </c>
      <c r="L107" s="8">
        <v>33273</v>
      </c>
      <c r="M107" s="8">
        <v>0</v>
      </c>
      <c r="N107" s="8">
        <v>0</v>
      </c>
      <c r="O107" s="29">
        <f t="shared" si="1"/>
        <v>-1</v>
      </c>
    </row>
    <row r="108" spans="1:15" ht="25.5" customHeight="1">
      <c r="A108" s="12">
        <v>1399</v>
      </c>
      <c r="B108" s="12">
        <v>4</v>
      </c>
      <c r="C108" s="12" t="s">
        <v>405</v>
      </c>
      <c r="D108" s="33" t="s">
        <v>406</v>
      </c>
      <c r="E108" s="8">
        <v>79122253</v>
      </c>
      <c r="F108" s="8">
        <v>77919919</v>
      </c>
      <c r="G108" s="8">
        <v>97637</v>
      </c>
      <c r="H108" s="8">
        <v>203646</v>
      </c>
      <c r="I108" s="8">
        <v>0</v>
      </c>
      <c r="J108" s="8">
        <v>0</v>
      </c>
      <c r="K108" s="8">
        <v>5369</v>
      </c>
      <c r="L108" s="8">
        <v>598937</v>
      </c>
      <c r="M108" s="8">
        <v>230162</v>
      </c>
      <c r="N108" s="8">
        <v>66583</v>
      </c>
      <c r="O108" s="29">
        <f t="shared" si="1"/>
        <v>0</v>
      </c>
    </row>
    <row r="109" spans="1:15" ht="25.5" customHeight="1">
      <c r="A109" s="12">
        <v>1399</v>
      </c>
      <c r="B109" s="12">
        <v>4</v>
      </c>
      <c r="C109" s="12" t="s">
        <v>407</v>
      </c>
      <c r="D109" s="33" t="s">
        <v>408</v>
      </c>
      <c r="E109" s="8">
        <v>52356912</v>
      </c>
      <c r="F109" s="8">
        <v>51615787</v>
      </c>
      <c r="G109" s="8">
        <v>110249</v>
      </c>
      <c r="H109" s="8">
        <v>200839</v>
      </c>
      <c r="I109" s="8">
        <v>0</v>
      </c>
      <c r="J109" s="8">
        <v>0</v>
      </c>
      <c r="K109" s="8">
        <v>-2029</v>
      </c>
      <c r="L109" s="8">
        <v>381187</v>
      </c>
      <c r="M109" s="8">
        <v>49078</v>
      </c>
      <c r="N109" s="8">
        <v>1802</v>
      </c>
      <c r="O109" s="29">
        <f t="shared" si="1"/>
        <v>-1</v>
      </c>
    </row>
    <row r="110" spans="1:15" ht="25.5" customHeight="1">
      <c r="A110" s="12">
        <v>1399</v>
      </c>
      <c r="B110" s="12">
        <v>4</v>
      </c>
      <c r="C110" s="12" t="s">
        <v>409</v>
      </c>
      <c r="D110" s="33" t="s">
        <v>410</v>
      </c>
      <c r="E110" s="8">
        <v>74054302</v>
      </c>
      <c r="F110" s="8">
        <v>72900228</v>
      </c>
      <c r="G110" s="8">
        <v>9902</v>
      </c>
      <c r="H110" s="8">
        <v>180610</v>
      </c>
      <c r="I110" s="8">
        <v>0</v>
      </c>
      <c r="J110" s="8">
        <v>0</v>
      </c>
      <c r="K110" s="8">
        <v>82132</v>
      </c>
      <c r="L110" s="8">
        <v>353034</v>
      </c>
      <c r="M110" s="8">
        <v>481088</v>
      </c>
      <c r="N110" s="8">
        <v>47307</v>
      </c>
      <c r="O110" s="29">
        <f t="shared" si="1"/>
        <v>1</v>
      </c>
    </row>
    <row r="111" spans="1:15" ht="25.5" customHeight="1">
      <c r="A111" s="12">
        <v>1399</v>
      </c>
      <c r="B111" s="12">
        <v>2</v>
      </c>
      <c r="C111" s="12" t="s">
        <v>411</v>
      </c>
      <c r="D111" s="33" t="s">
        <v>412</v>
      </c>
      <c r="E111" s="8">
        <v>527311633</v>
      </c>
      <c r="F111" s="8">
        <v>520871967</v>
      </c>
      <c r="G111" s="8">
        <v>776702</v>
      </c>
      <c r="H111" s="8">
        <v>70098</v>
      </c>
      <c r="I111" s="8">
        <v>0</v>
      </c>
      <c r="J111" s="8">
        <v>8736</v>
      </c>
      <c r="K111" s="8">
        <v>153775</v>
      </c>
      <c r="L111" s="8">
        <v>530959</v>
      </c>
      <c r="M111" s="8">
        <v>3927276</v>
      </c>
      <c r="N111" s="8">
        <v>972121</v>
      </c>
      <c r="O111" s="29">
        <f t="shared" si="1"/>
        <v>-1</v>
      </c>
    </row>
    <row r="112" spans="1:15" ht="25.5" customHeight="1">
      <c r="A112" s="12">
        <v>1399</v>
      </c>
      <c r="B112" s="12">
        <v>3</v>
      </c>
      <c r="C112" s="12" t="s">
        <v>413</v>
      </c>
      <c r="D112" s="33" t="s">
        <v>414</v>
      </c>
      <c r="E112" s="8">
        <v>370427967</v>
      </c>
      <c r="F112" s="8">
        <v>368209056</v>
      </c>
      <c r="G112" s="8">
        <v>605026</v>
      </c>
      <c r="H112" s="8">
        <v>21559</v>
      </c>
      <c r="I112" s="8">
        <v>0</v>
      </c>
      <c r="J112" s="8">
        <v>8736</v>
      </c>
      <c r="K112" s="8">
        <v>126580</v>
      </c>
      <c r="L112" s="8">
        <v>280094</v>
      </c>
      <c r="M112" s="8">
        <v>308895</v>
      </c>
      <c r="N112" s="8">
        <v>868020</v>
      </c>
      <c r="O112" s="29">
        <f t="shared" si="1"/>
        <v>1</v>
      </c>
    </row>
    <row r="113" spans="1:15" ht="25.5" customHeight="1">
      <c r="A113" s="12">
        <v>1399</v>
      </c>
      <c r="B113" s="12">
        <v>4</v>
      </c>
      <c r="C113" s="12" t="s">
        <v>415</v>
      </c>
      <c r="D113" s="33" t="s">
        <v>414</v>
      </c>
      <c r="E113" s="8">
        <v>370427967</v>
      </c>
      <c r="F113" s="8">
        <v>368209056</v>
      </c>
      <c r="G113" s="8">
        <v>605026</v>
      </c>
      <c r="H113" s="8">
        <v>21559</v>
      </c>
      <c r="I113" s="8">
        <v>0</v>
      </c>
      <c r="J113" s="8">
        <v>8736</v>
      </c>
      <c r="K113" s="8">
        <v>126580</v>
      </c>
      <c r="L113" s="8">
        <v>280094</v>
      </c>
      <c r="M113" s="8">
        <v>308895</v>
      </c>
      <c r="N113" s="8">
        <v>868020</v>
      </c>
      <c r="O113" s="29">
        <f t="shared" si="1"/>
        <v>1</v>
      </c>
    </row>
    <row r="114" spans="1:15" ht="25.5" customHeight="1">
      <c r="A114" s="12">
        <v>1399</v>
      </c>
      <c r="B114" s="12">
        <v>3</v>
      </c>
      <c r="C114" s="12" t="s">
        <v>416</v>
      </c>
      <c r="D114" s="33" t="s">
        <v>417</v>
      </c>
      <c r="E114" s="8">
        <v>98384493</v>
      </c>
      <c r="F114" s="8">
        <v>95801972</v>
      </c>
      <c r="G114" s="8">
        <v>101245</v>
      </c>
      <c r="H114" s="8">
        <v>37311</v>
      </c>
      <c r="I114" s="8">
        <v>0</v>
      </c>
      <c r="J114" s="8">
        <v>0</v>
      </c>
      <c r="K114" s="8">
        <v>-4643</v>
      </c>
      <c r="L114" s="8">
        <v>177245</v>
      </c>
      <c r="M114" s="8">
        <v>2182426</v>
      </c>
      <c r="N114" s="8">
        <v>88937</v>
      </c>
      <c r="O114" s="29">
        <f t="shared" si="1"/>
        <v>0</v>
      </c>
    </row>
    <row r="115" spans="1:15" ht="25.5" customHeight="1">
      <c r="A115" s="12">
        <v>1399</v>
      </c>
      <c r="B115" s="12">
        <v>4</v>
      </c>
      <c r="C115" s="12" t="s">
        <v>418</v>
      </c>
      <c r="D115" s="33" t="s">
        <v>417</v>
      </c>
      <c r="E115" s="8">
        <v>98384493</v>
      </c>
      <c r="F115" s="8">
        <v>95801972</v>
      </c>
      <c r="G115" s="8">
        <v>101245</v>
      </c>
      <c r="H115" s="8">
        <v>37311</v>
      </c>
      <c r="I115" s="8">
        <v>0</v>
      </c>
      <c r="J115" s="8">
        <v>0</v>
      </c>
      <c r="K115" s="8">
        <v>-4643</v>
      </c>
      <c r="L115" s="8">
        <v>177245</v>
      </c>
      <c r="M115" s="8">
        <v>2182426</v>
      </c>
      <c r="N115" s="8">
        <v>88937</v>
      </c>
      <c r="O115" s="29">
        <f t="shared" si="1"/>
        <v>0</v>
      </c>
    </row>
    <row r="116" spans="1:15" ht="25.5" customHeight="1">
      <c r="A116" s="12">
        <v>1399</v>
      </c>
      <c r="B116" s="12">
        <v>3</v>
      </c>
      <c r="C116" s="12" t="s">
        <v>419</v>
      </c>
      <c r="D116" s="33" t="s">
        <v>420</v>
      </c>
      <c r="E116" s="8">
        <v>58499173</v>
      </c>
      <c r="F116" s="8">
        <v>56860940</v>
      </c>
      <c r="G116" s="8">
        <v>70430</v>
      </c>
      <c r="H116" s="8">
        <v>11228</v>
      </c>
      <c r="I116" s="8">
        <v>0</v>
      </c>
      <c r="J116" s="8">
        <v>0</v>
      </c>
      <c r="K116" s="8">
        <v>31837</v>
      </c>
      <c r="L116" s="8">
        <v>73620</v>
      </c>
      <c r="M116" s="8">
        <v>1435955</v>
      </c>
      <c r="N116" s="8">
        <v>15163</v>
      </c>
      <c r="O116" s="29">
        <f t="shared" si="1"/>
        <v>0</v>
      </c>
    </row>
    <row r="117" spans="1:15" ht="25.5" customHeight="1">
      <c r="A117" s="12">
        <v>1399</v>
      </c>
      <c r="B117" s="12">
        <v>4</v>
      </c>
      <c r="C117" s="12" t="s">
        <v>421</v>
      </c>
      <c r="D117" s="33" t="s">
        <v>422</v>
      </c>
      <c r="E117" s="8">
        <v>35779934</v>
      </c>
      <c r="F117" s="8">
        <v>34851765</v>
      </c>
      <c r="G117" s="8">
        <v>65480</v>
      </c>
      <c r="H117" s="8">
        <v>7948</v>
      </c>
      <c r="I117" s="8">
        <v>0</v>
      </c>
      <c r="J117" s="8">
        <v>0</v>
      </c>
      <c r="K117" s="8">
        <v>31837</v>
      </c>
      <c r="L117" s="8">
        <v>61742</v>
      </c>
      <c r="M117" s="8">
        <v>747999</v>
      </c>
      <c r="N117" s="8">
        <v>13163</v>
      </c>
      <c r="O117" s="29">
        <f t="shared" si="1"/>
        <v>0</v>
      </c>
    </row>
    <row r="118" spans="1:15" ht="25.5" customHeight="1">
      <c r="A118" s="12">
        <v>1399</v>
      </c>
      <c r="B118" s="12">
        <v>4</v>
      </c>
      <c r="C118" s="12" t="s">
        <v>423</v>
      </c>
      <c r="D118" s="33" t="s">
        <v>424</v>
      </c>
      <c r="E118" s="8">
        <v>22719239</v>
      </c>
      <c r="F118" s="8">
        <v>22009175</v>
      </c>
      <c r="G118" s="8">
        <v>4950</v>
      </c>
      <c r="H118" s="8">
        <v>3280</v>
      </c>
      <c r="I118" s="8">
        <v>0</v>
      </c>
      <c r="J118" s="8">
        <v>0</v>
      </c>
      <c r="K118" s="8">
        <v>0</v>
      </c>
      <c r="L118" s="8">
        <v>11878</v>
      </c>
      <c r="M118" s="8">
        <v>687956</v>
      </c>
      <c r="N118" s="8">
        <v>2000</v>
      </c>
      <c r="O118" s="29">
        <f t="shared" si="1"/>
        <v>0</v>
      </c>
    </row>
    <row r="119" spans="1:15" ht="25.5" customHeight="1">
      <c r="A119" s="12">
        <v>1399</v>
      </c>
      <c r="B119" s="12">
        <v>2</v>
      </c>
      <c r="C119" s="12" t="s">
        <v>425</v>
      </c>
      <c r="D119" s="33" t="s">
        <v>426</v>
      </c>
      <c r="E119" s="8">
        <v>348334946</v>
      </c>
      <c r="F119" s="8">
        <v>335628313</v>
      </c>
      <c r="G119" s="8">
        <v>817215</v>
      </c>
      <c r="H119" s="8">
        <v>97423</v>
      </c>
      <c r="I119" s="8">
        <v>0</v>
      </c>
      <c r="J119" s="8">
        <v>539</v>
      </c>
      <c r="K119" s="8">
        <v>103604</v>
      </c>
      <c r="L119" s="8">
        <v>915048</v>
      </c>
      <c r="M119" s="8">
        <v>9964881</v>
      </c>
      <c r="N119" s="8">
        <v>807923</v>
      </c>
      <c r="O119" s="29">
        <f t="shared" si="1"/>
        <v>0</v>
      </c>
    </row>
    <row r="120" spans="1:15" ht="25.5" customHeight="1">
      <c r="A120" s="12">
        <v>1399</v>
      </c>
      <c r="B120" s="12">
        <v>3</v>
      </c>
      <c r="C120" s="12" t="s">
        <v>427</v>
      </c>
      <c r="D120" s="33" t="s">
        <v>428</v>
      </c>
      <c r="E120" s="8">
        <v>139489128</v>
      </c>
      <c r="F120" s="8">
        <v>135297904</v>
      </c>
      <c r="G120" s="8">
        <v>300021</v>
      </c>
      <c r="H120" s="8">
        <v>47666</v>
      </c>
      <c r="I120" s="8">
        <v>0</v>
      </c>
      <c r="J120" s="8">
        <v>433</v>
      </c>
      <c r="K120" s="8">
        <v>-200302</v>
      </c>
      <c r="L120" s="8">
        <v>682326</v>
      </c>
      <c r="M120" s="8">
        <v>3277819</v>
      </c>
      <c r="N120" s="8">
        <v>83261</v>
      </c>
      <c r="O120" s="29">
        <f t="shared" si="1"/>
        <v>0</v>
      </c>
    </row>
    <row r="121" spans="1:15" ht="25.5" customHeight="1">
      <c r="A121" s="12">
        <v>1399</v>
      </c>
      <c r="B121" s="12">
        <v>4</v>
      </c>
      <c r="C121" s="12" t="s">
        <v>429</v>
      </c>
      <c r="D121" s="33" t="s">
        <v>430</v>
      </c>
      <c r="E121" s="8">
        <v>107517699</v>
      </c>
      <c r="F121" s="8">
        <v>103987839</v>
      </c>
      <c r="G121" s="8">
        <v>256562</v>
      </c>
      <c r="H121" s="8">
        <v>18542</v>
      </c>
      <c r="I121" s="8">
        <v>0</v>
      </c>
      <c r="J121" s="8">
        <v>0</v>
      </c>
      <c r="K121" s="8">
        <v>-563479</v>
      </c>
      <c r="L121" s="8">
        <v>650765</v>
      </c>
      <c r="M121" s="8">
        <v>3089082</v>
      </c>
      <c r="N121" s="8">
        <v>78388</v>
      </c>
      <c r="O121" s="29">
        <f t="shared" si="1"/>
        <v>0</v>
      </c>
    </row>
    <row r="122" spans="1:15" ht="25.5" customHeight="1">
      <c r="A122" s="12">
        <v>1399</v>
      </c>
      <c r="B122" s="12">
        <v>4</v>
      </c>
      <c r="C122" s="12" t="s">
        <v>431</v>
      </c>
      <c r="D122" s="33" t="s">
        <v>432</v>
      </c>
      <c r="E122" s="8">
        <v>31118231</v>
      </c>
      <c r="F122" s="8">
        <v>30450432</v>
      </c>
      <c r="G122" s="8">
        <v>43359</v>
      </c>
      <c r="H122" s="8">
        <v>26301</v>
      </c>
      <c r="I122" s="8">
        <v>0</v>
      </c>
      <c r="J122" s="8">
        <v>433</v>
      </c>
      <c r="K122" s="8">
        <v>373576</v>
      </c>
      <c r="L122" s="8">
        <v>30520</v>
      </c>
      <c r="M122" s="8">
        <v>188737</v>
      </c>
      <c r="N122" s="8">
        <v>4873</v>
      </c>
      <c r="O122" s="29">
        <f t="shared" si="1"/>
        <v>0</v>
      </c>
    </row>
    <row r="123" spans="1:15" ht="25.5" customHeight="1">
      <c r="A123" s="12">
        <v>1399</v>
      </c>
      <c r="B123" s="12">
        <v>4</v>
      </c>
      <c r="C123" s="12" t="s">
        <v>433</v>
      </c>
      <c r="D123" s="33" t="s">
        <v>434</v>
      </c>
      <c r="E123" s="8">
        <v>853198</v>
      </c>
      <c r="F123" s="8">
        <v>859633</v>
      </c>
      <c r="G123" s="8">
        <v>100</v>
      </c>
      <c r="H123" s="8">
        <v>2823</v>
      </c>
      <c r="I123" s="8">
        <v>0</v>
      </c>
      <c r="J123" s="8">
        <v>0</v>
      </c>
      <c r="K123" s="8">
        <v>-10399</v>
      </c>
      <c r="L123" s="8">
        <v>1041</v>
      </c>
      <c r="M123" s="8">
        <v>0</v>
      </c>
      <c r="N123" s="8">
        <v>0</v>
      </c>
      <c r="O123" s="29">
        <f t="shared" si="1"/>
        <v>0</v>
      </c>
    </row>
    <row r="124" spans="1:15" ht="25.5" customHeight="1">
      <c r="A124" s="12">
        <v>1399</v>
      </c>
      <c r="B124" s="12">
        <v>3</v>
      </c>
      <c r="C124" s="12" t="s">
        <v>435</v>
      </c>
      <c r="D124" s="33" t="s">
        <v>436</v>
      </c>
      <c r="E124" s="8">
        <v>208845818</v>
      </c>
      <c r="F124" s="8">
        <v>200330409</v>
      </c>
      <c r="G124" s="8">
        <v>517194</v>
      </c>
      <c r="H124" s="8">
        <v>49757</v>
      </c>
      <c r="I124" s="8">
        <v>0</v>
      </c>
      <c r="J124" s="8">
        <v>106</v>
      </c>
      <c r="K124" s="8">
        <v>303907</v>
      </c>
      <c r="L124" s="8">
        <v>232722</v>
      </c>
      <c r="M124" s="8">
        <v>6687062</v>
      </c>
      <c r="N124" s="8">
        <v>724662</v>
      </c>
      <c r="O124" s="29">
        <f t="shared" si="1"/>
        <v>-1</v>
      </c>
    </row>
    <row r="125" spans="1:15" ht="25.5" customHeight="1">
      <c r="A125" s="12">
        <v>1399</v>
      </c>
      <c r="B125" s="12">
        <v>4</v>
      </c>
      <c r="C125" s="12" t="s">
        <v>437</v>
      </c>
      <c r="D125" s="33" t="s">
        <v>438</v>
      </c>
      <c r="E125" s="8">
        <v>10778947</v>
      </c>
      <c r="F125" s="8">
        <v>9521939</v>
      </c>
      <c r="G125" s="8">
        <v>13389</v>
      </c>
      <c r="H125" s="8">
        <v>4381</v>
      </c>
      <c r="I125" s="8">
        <v>0</v>
      </c>
      <c r="J125" s="8">
        <v>0</v>
      </c>
      <c r="K125" s="8">
        <v>1600</v>
      </c>
      <c r="L125" s="8">
        <v>8470</v>
      </c>
      <c r="M125" s="8">
        <v>612729</v>
      </c>
      <c r="N125" s="8">
        <v>616439</v>
      </c>
      <c r="O125" s="29">
        <f t="shared" si="1"/>
        <v>0</v>
      </c>
    </row>
    <row r="126" spans="1:15" ht="25.5" customHeight="1">
      <c r="A126" s="12">
        <v>1399</v>
      </c>
      <c r="B126" s="12">
        <v>4</v>
      </c>
      <c r="C126" s="12" t="s">
        <v>439</v>
      </c>
      <c r="D126" s="33" t="s">
        <v>440</v>
      </c>
      <c r="E126" s="8">
        <v>68333393</v>
      </c>
      <c r="F126" s="8">
        <v>63532352</v>
      </c>
      <c r="G126" s="8">
        <v>158064</v>
      </c>
      <c r="H126" s="8">
        <v>4488</v>
      </c>
      <c r="I126" s="8">
        <v>0</v>
      </c>
      <c r="J126" s="8">
        <v>106</v>
      </c>
      <c r="K126" s="8">
        <v>43709</v>
      </c>
      <c r="L126" s="8">
        <v>69803</v>
      </c>
      <c r="M126" s="8">
        <v>4483613</v>
      </c>
      <c r="N126" s="8">
        <v>41257</v>
      </c>
      <c r="O126" s="29">
        <f t="shared" si="1"/>
        <v>1</v>
      </c>
    </row>
    <row r="127" spans="1:15" ht="25.5" customHeight="1">
      <c r="A127" s="12">
        <v>1399</v>
      </c>
      <c r="B127" s="12">
        <v>4</v>
      </c>
      <c r="C127" s="12" t="s">
        <v>441</v>
      </c>
      <c r="D127" s="33" t="s">
        <v>442</v>
      </c>
      <c r="E127" s="8">
        <v>10210745</v>
      </c>
      <c r="F127" s="8">
        <v>9833752</v>
      </c>
      <c r="G127" s="8">
        <v>42373</v>
      </c>
      <c r="H127" s="8">
        <v>2977</v>
      </c>
      <c r="I127" s="8">
        <v>0</v>
      </c>
      <c r="J127" s="8">
        <v>0</v>
      </c>
      <c r="K127" s="8">
        <v>31547</v>
      </c>
      <c r="L127" s="8">
        <v>6427</v>
      </c>
      <c r="M127" s="8">
        <v>291718</v>
      </c>
      <c r="N127" s="8">
        <v>1950</v>
      </c>
      <c r="O127" s="29">
        <f t="shared" si="1"/>
        <v>1</v>
      </c>
    </row>
    <row r="128" spans="1:15" ht="25.5" customHeight="1">
      <c r="A128" s="12">
        <v>1399</v>
      </c>
      <c r="B128" s="12">
        <v>4</v>
      </c>
      <c r="C128" s="12" t="s">
        <v>443</v>
      </c>
      <c r="D128" s="33" t="s">
        <v>444</v>
      </c>
      <c r="E128" s="8">
        <v>119522733</v>
      </c>
      <c r="F128" s="8">
        <v>117442365</v>
      </c>
      <c r="G128" s="8">
        <v>303368</v>
      </c>
      <c r="H128" s="8">
        <v>37910</v>
      </c>
      <c r="I128" s="8">
        <v>0</v>
      </c>
      <c r="J128" s="8">
        <v>0</v>
      </c>
      <c r="K128" s="8">
        <v>227051</v>
      </c>
      <c r="L128" s="8">
        <v>148022</v>
      </c>
      <c r="M128" s="8">
        <v>1299001</v>
      </c>
      <c r="N128" s="8">
        <v>65016</v>
      </c>
      <c r="O128" s="29">
        <f t="shared" si="1"/>
        <v>0</v>
      </c>
    </row>
    <row r="129" spans="1:15" ht="25.5" customHeight="1">
      <c r="A129" s="12">
        <v>1399</v>
      </c>
      <c r="B129" s="12">
        <v>2</v>
      </c>
      <c r="C129" s="12" t="s">
        <v>445</v>
      </c>
      <c r="D129" s="33" t="s">
        <v>446</v>
      </c>
      <c r="E129" s="8">
        <v>35611643</v>
      </c>
      <c r="F129" s="8">
        <v>34653036</v>
      </c>
      <c r="G129" s="8">
        <v>50060</v>
      </c>
      <c r="H129" s="8">
        <v>29536</v>
      </c>
      <c r="I129" s="8">
        <v>0</v>
      </c>
      <c r="J129" s="8">
        <v>0</v>
      </c>
      <c r="K129" s="8">
        <v>231498</v>
      </c>
      <c r="L129" s="8">
        <v>334997</v>
      </c>
      <c r="M129" s="8">
        <v>189306</v>
      </c>
      <c r="N129" s="8">
        <v>123210</v>
      </c>
      <c r="O129" s="29">
        <f t="shared" si="1"/>
        <v>0</v>
      </c>
    </row>
    <row r="130" spans="1:15" ht="25.5" customHeight="1">
      <c r="A130" s="12">
        <v>1399</v>
      </c>
      <c r="B130" s="12">
        <v>3</v>
      </c>
      <c r="C130" s="12" t="s">
        <v>447</v>
      </c>
      <c r="D130" s="33" t="s">
        <v>448</v>
      </c>
      <c r="E130" s="8">
        <v>3945521</v>
      </c>
      <c r="F130" s="8">
        <v>3857794</v>
      </c>
      <c r="G130" s="8">
        <v>179</v>
      </c>
      <c r="H130" s="8">
        <v>24192</v>
      </c>
      <c r="I130" s="8">
        <v>0</v>
      </c>
      <c r="J130" s="8">
        <v>0</v>
      </c>
      <c r="K130" s="8">
        <v>62457</v>
      </c>
      <c r="L130" s="8">
        <v>900</v>
      </c>
      <c r="M130" s="8">
        <v>0</v>
      </c>
      <c r="N130" s="8">
        <v>0</v>
      </c>
      <c r="O130" s="29">
        <f t="shared" si="1"/>
        <v>-1</v>
      </c>
    </row>
    <row r="131" spans="1:15" ht="25.5" customHeight="1">
      <c r="A131" s="12">
        <v>1399</v>
      </c>
      <c r="B131" s="12">
        <v>4</v>
      </c>
      <c r="C131" s="12" t="s">
        <v>449</v>
      </c>
      <c r="D131" s="33" t="s">
        <v>448</v>
      </c>
      <c r="E131" s="8">
        <v>3945521</v>
      </c>
      <c r="F131" s="8">
        <v>3857794</v>
      </c>
      <c r="G131" s="8">
        <v>179</v>
      </c>
      <c r="H131" s="8">
        <v>24192</v>
      </c>
      <c r="I131" s="8">
        <v>0</v>
      </c>
      <c r="J131" s="8">
        <v>0</v>
      </c>
      <c r="K131" s="8">
        <v>62457</v>
      </c>
      <c r="L131" s="8">
        <v>900</v>
      </c>
      <c r="M131" s="8">
        <v>0</v>
      </c>
      <c r="N131" s="8">
        <v>0</v>
      </c>
      <c r="O131" s="29">
        <f t="shared" si="1"/>
        <v>-1</v>
      </c>
    </row>
    <row r="132" spans="1:15" ht="25.5" customHeight="1">
      <c r="A132" s="12">
        <v>1399</v>
      </c>
      <c r="B132" s="12">
        <v>3</v>
      </c>
      <c r="C132" s="12" t="s">
        <v>450</v>
      </c>
      <c r="D132" s="33" t="s">
        <v>451</v>
      </c>
      <c r="E132" s="8">
        <v>8419683</v>
      </c>
      <c r="F132" s="8">
        <v>8327939</v>
      </c>
      <c r="G132" s="8">
        <v>1205</v>
      </c>
      <c r="H132" s="8">
        <v>850</v>
      </c>
      <c r="I132" s="8">
        <v>0</v>
      </c>
      <c r="J132" s="8">
        <v>0</v>
      </c>
      <c r="K132" s="8">
        <v>820</v>
      </c>
      <c r="L132" s="8">
        <v>0</v>
      </c>
      <c r="M132" s="8">
        <v>6082</v>
      </c>
      <c r="N132" s="8">
        <v>82788</v>
      </c>
      <c r="O132" s="29">
        <f t="shared" ref="O132:O195" si="2">E132-F132-N132-M132-L132-K132-J132-I132-H132-G132</f>
        <v>-1</v>
      </c>
    </row>
    <row r="133" spans="1:15" ht="25.5" customHeight="1">
      <c r="A133" s="12">
        <v>1399</v>
      </c>
      <c r="B133" s="12">
        <v>4</v>
      </c>
      <c r="C133" s="12" t="s">
        <v>452</v>
      </c>
      <c r="D133" s="33" t="s">
        <v>451</v>
      </c>
      <c r="E133" s="8">
        <v>8419683</v>
      </c>
      <c r="F133" s="8">
        <v>8327939</v>
      </c>
      <c r="G133" s="8">
        <v>1205</v>
      </c>
      <c r="H133" s="8">
        <v>850</v>
      </c>
      <c r="I133" s="8">
        <v>0</v>
      </c>
      <c r="J133" s="8">
        <v>0</v>
      </c>
      <c r="K133" s="8">
        <v>820</v>
      </c>
      <c r="L133" s="8">
        <v>0</v>
      </c>
      <c r="M133" s="8">
        <v>6082</v>
      </c>
      <c r="N133" s="8">
        <v>82788</v>
      </c>
      <c r="O133" s="29">
        <f t="shared" si="2"/>
        <v>-1</v>
      </c>
    </row>
    <row r="134" spans="1:15" ht="25.5" customHeight="1">
      <c r="A134" s="12">
        <v>1399</v>
      </c>
      <c r="B134" s="12">
        <v>3</v>
      </c>
      <c r="C134" s="12" t="s">
        <v>453</v>
      </c>
      <c r="D134" s="33" t="s">
        <v>454</v>
      </c>
      <c r="E134" s="8">
        <v>4884106</v>
      </c>
      <c r="F134" s="8">
        <v>4745935</v>
      </c>
      <c r="G134" s="8">
        <v>14149</v>
      </c>
      <c r="H134" s="8">
        <v>2735</v>
      </c>
      <c r="I134" s="8">
        <v>0</v>
      </c>
      <c r="J134" s="8">
        <v>0</v>
      </c>
      <c r="K134" s="8">
        <v>0</v>
      </c>
      <c r="L134" s="8">
        <v>980</v>
      </c>
      <c r="M134" s="8">
        <v>100018</v>
      </c>
      <c r="N134" s="8">
        <v>20289</v>
      </c>
      <c r="O134" s="29">
        <f t="shared" si="2"/>
        <v>0</v>
      </c>
    </row>
    <row r="135" spans="1:15" ht="25.5" customHeight="1">
      <c r="A135" s="12">
        <v>1399</v>
      </c>
      <c r="B135" s="12">
        <v>4</v>
      </c>
      <c r="C135" s="12" t="s">
        <v>455</v>
      </c>
      <c r="D135" s="33" t="s">
        <v>454</v>
      </c>
      <c r="E135" s="8">
        <v>4884106</v>
      </c>
      <c r="F135" s="8">
        <v>4745935</v>
      </c>
      <c r="G135" s="8">
        <v>14149</v>
      </c>
      <c r="H135" s="8">
        <v>2735</v>
      </c>
      <c r="I135" s="8">
        <v>0</v>
      </c>
      <c r="J135" s="8">
        <v>0</v>
      </c>
      <c r="K135" s="8">
        <v>0</v>
      </c>
      <c r="L135" s="8">
        <v>980</v>
      </c>
      <c r="M135" s="8">
        <v>100018</v>
      </c>
      <c r="N135" s="8">
        <v>20289</v>
      </c>
      <c r="O135" s="29">
        <f t="shared" si="2"/>
        <v>0</v>
      </c>
    </row>
    <row r="136" spans="1:15" ht="25.5" customHeight="1">
      <c r="A136" s="12">
        <v>1399</v>
      </c>
      <c r="B136" s="12">
        <v>3</v>
      </c>
      <c r="C136" s="12" t="s">
        <v>456</v>
      </c>
      <c r="D136" s="33" t="s">
        <v>457</v>
      </c>
      <c r="E136" s="8">
        <v>4141714</v>
      </c>
      <c r="F136" s="8">
        <v>4103297</v>
      </c>
      <c r="G136" s="8">
        <v>26406</v>
      </c>
      <c r="H136" s="8">
        <v>494</v>
      </c>
      <c r="I136" s="8">
        <v>0</v>
      </c>
      <c r="J136" s="8">
        <v>0</v>
      </c>
      <c r="K136" s="8">
        <v>10662</v>
      </c>
      <c r="L136" s="8">
        <v>841</v>
      </c>
      <c r="M136" s="8">
        <v>14</v>
      </c>
      <c r="N136" s="8">
        <v>0</v>
      </c>
      <c r="O136" s="29">
        <f t="shared" si="2"/>
        <v>0</v>
      </c>
    </row>
    <row r="137" spans="1:15" ht="25.5" customHeight="1">
      <c r="A137" s="12">
        <v>1399</v>
      </c>
      <c r="B137" s="12">
        <v>4</v>
      </c>
      <c r="C137" s="12" t="s">
        <v>458</v>
      </c>
      <c r="D137" s="33" t="s">
        <v>457</v>
      </c>
      <c r="E137" s="8">
        <v>4141714</v>
      </c>
      <c r="F137" s="8">
        <v>4103297</v>
      </c>
      <c r="G137" s="8">
        <v>26406</v>
      </c>
      <c r="H137" s="8">
        <v>494</v>
      </c>
      <c r="I137" s="8">
        <v>0</v>
      </c>
      <c r="J137" s="8">
        <v>0</v>
      </c>
      <c r="K137" s="8">
        <v>10662</v>
      </c>
      <c r="L137" s="8">
        <v>841</v>
      </c>
      <c r="M137" s="8">
        <v>14</v>
      </c>
      <c r="N137" s="8">
        <v>0</v>
      </c>
      <c r="O137" s="29">
        <f t="shared" si="2"/>
        <v>0</v>
      </c>
    </row>
    <row r="138" spans="1:15" ht="25.5" customHeight="1">
      <c r="A138" s="12">
        <v>1399</v>
      </c>
      <c r="B138" s="12">
        <v>3</v>
      </c>
      <c r="C138" s="12" t="s">
        <v>459</v>
      </c>
      <c r="D138" s="33" t="s">
        <v>460</v>
      </c>
      <c r="E138" s="8">
        <v>10787573</v>
      </c>
      <c r="F138" s="8">
        <v>10387549</v>
      </c>
      <c r="G138" s="8">
        <v>8121</v>
      </c>
      <c r="H138" s="8">
        <v>1266</v>
      </c>
      <c r="I138" s="8">
        <v>0</v>
      </c>
      <c r="J138" s="8">
        <v>0</v>
      </c>
      <c r="K138" s="8">
        <v>-23131</v>
      </c>
      <c r="L138" s="8">
        <v>315263</v>
      </c>
      <c r="M138" s="8">
        <v>81693</v>
      </c>
      <c r="N138" s="8">
        <v>16811</v>
      </c>
      <c r="O138" s="29">
        <f t="shared" si="2"/>
        <v>1</v>
      </c>
    </row>
    <row r="139" spans="1:15" ht="25.5" customHeight="1">
      <c r="A139" s="12">
        <v>1399</v>
      </c>
      <c r="B139" s="12">
        <v>4</v>
      </c>
      <c r="C139" s="12" t="s">
        <v>461</v>
      </c>
      <c r="D139" s="33" t="s">
        <v>462</v>
      </c>
      <c r="E139" s="8">
        <v>10772808</v>
      </c>
      <c r="F139" s="8">
        <v>10373784</v>
      </c>
      <c r="G139" s="8">
        <v>8121</v>
      </c>
      <c r="H139" s="8">
        <v>1266</v>
      </c>
      <c r="I139" s="8">
        <v>0</v>
      </c>
      <c r="J139" s="8">
        <v>0</v>
      </c>
      <c r="K139" s="8">
        <v>-24131</v>
      </c>
      <c r="L139" s="8">
        <v>315263</v>
      </c>
      <c r="M139" s="8">
        <v>81693</v>
      </c>
      <c r="N139" s="8">
        <v>16811</v>
      </c>
      <c r="O139" s="29">
        <f t="shared" si="2"/>
        <v>1</v>
      </c>
    </row>
    <row r="140" spans="1:15" ht="25.5" customHeight="1">
      <c r="A140" s="12">
        <v>1399</v>
      </c>
      <c r="B140" s="12">
        <v>3</v>
      </c>
      <c r="C140" s="12" t="s">
        <v>463</v>
      </c>
      <c r="D140" s="33" t="s">
        <v>464</v>
      </c>
      <c r="E140" s="8">
        <v>2605327</v>
      </c>
      <c r="F140" s="8">
        <v>2406123</v>
      </c>
      <c r="G140" s="8">
        <v>0</v>
      </c>
      <c r="H140" s="8">
        <v>0</v>
      </c>
      <c r="I140" s="8">
        <v>0</v>
      </c>
      <c r="J140" s="8">
        <v>0</v>
      </c>
      <c r="K140" s="8">
        <v>180690</v>
      </c>
      <c r="L140" s="8">
        <v>17013</v>
      </c>
      <c r="M140" s="8">
        <v>0</v>
      </c>
      <c r="N140" s="8">
        <v>1502</v>
      </c>
      <c r="O140" s="29">
        <f t="shared" si="2"/>
        <v>-1</v>
      </c>
    </row>
    <row r="141" spans="1:15" ht="25.5" customHeight="1">
      <c r="A141" s="12">
        <v>1399</v>
      </c>
      <c r="B141" s="12">
        <v>4</v>
      </c>
      <c r="C141" s="12" t="s">
        <v>465</v>
      </c>
      <c r="D141" s="33" t="s">
        <v>464</v>
      </c>
      <c r="E141" s="8">
        <v>2605327</v>
      </c>
      <c r="F141" s="8">
        <v>2406123</v>
      </c>
      <c r="G141" s="8">
        <v>0</v>
      </c>
      <c r="H141" s="8">
        <v>0</v>
      </c>
      <c r="I141" s="8">
        <v>0</v>
      </c>
      <c r="J141" s="8">
        <v>0</v>
      </c>
      <c r="K141" s="8">
        <v>180690</v>
      </c>
      <c r="L141" s="8">
        <v>17013</v>
      </c>
      <c r="M141" s="8">
        <v>0</v>
      </c>
      <c r="N141" s="8">
        <v>1502</v>
      </c>
      <c r="O141" s="29">
        <f t="shared" si="2"/>
        <v>-1</v>
      </c>
    </row>
    <row r="142" spans="1:15" ht="25.5" customHeight="1">
      <c r="A142" s="12">
        <v>1399</v>
      </c>
      <c r="B142" s="12">
        <v>3</v>
      </c>
      <c r="C142" s="12" t="s">
        <v>466</v>
      </c>
      <c r="D142" s="33" t="s">
        <v>467</v>
      </c>
      <c r="E142" s="8">
        <v>827719</v>
      </c>
      <c r="F142" s="8">
        <v>824398</v>
      </c>
      <c r="G142" s="8">
        <v>0</v>
      </c>
      <c r="H142" s="8">
        <v>0</v>
      </c>
      <c r="I142" s="8">
        <v>0</v>
      </c>
      <c r="J142" s="8">
        <v>0</v>
      </c>
      <c r="K142" s="8">
        <v>0</v>
      </c>
      <c r="L142" s="8">
        <v>0</v>
      </c>
      <c r="M142" s="8">
        <v>1500</v>
      </c>
      <c r="N142" s="8">
        <v>1820</v>
      </c>
      <c r="O142" s="29">
        <f t="shared" si="2"/>
        <v>1</v>
      </c>
    </row>
    <row r="143" spans="1:15" ht="25.5" customHeight="1">
      <c r="A143" s="12">
        <v>1399</v>
      </c>
      <c r="B143" s="12">
        <v>4</v>
      </c>
      <c r="C143" s="12" t="s">
        <v>468</v>
      </c>
      <c r="D143" s="33" t="s">
        <v>467</v>
      </c>
      <c r="E143" s="8">
        <v>827719</v>
      </c>
      <c r="F143" s="8">
        <v>824398</v>
      </c>
      <c r="G143" s="8">
        <v>0</v>
      </c>
      <c r="H143" s="8">
        <v>0</v>
      </c>
      <c r="I143" s="8">
        <v>0</v>
      </c>
      <c r="J143" s="8">
        <v>0</v>
      </c>
      <c r="K143" s="8">
        <v>0</v>
      </c>
      <c r="L143" s="8">
        <v>0</v>
      </c>
      <c r="M143" s="8">
        <v>1500</v>
      </c>
      <c r="N143" s="8">
        <v>1820</v>
      </c>
      <c r="O143" s="29">
        <f t="shared" si="2"/>
        <v>1</v>
      </c>
    </row>
    <row r="144" spans="1:15" ht="25.5" customHeight="1">
      <c r="A144" s="12">
        <v>1399</v>
      </c>
      <c r="B144" s="12">
        <v>2</v>
      </c>
      <c r="C144" s="12" t="s">
        <v>469</v>
      </c>
      <c r="D144" s="33" t="s">
        <v>470</v>
      </c>
      <c r="E144" s="8">
        <v>164331216</v>
      </c>
      <c r="F144" s="8">
        <v>163034756</v>
      </c>
      <c r="G144" s="8">
        <v>228541</v>
      </c>
      <c r="H144" s="8">
        <v>29446</v>
      </c>
      <c r="I144" s="8">
        <v>27044</v>
      </c>
      <c r="J144" s="8">
        <v>92</v>
      </c>
      <c r="K144" s="8">
        <v>80979</v>
      </c>
      <c r="L144" s="8">
        <v>235670</v>
      </c>
      <c r="M144" s="8">
        <v>611486</v>
      </c>
      <c r="N144" s="8">
        <v>83203</v>
      </c>
      <c r="O144" s="29">
        <f t="shared" si="2"/>
        <v>-1</v>
      </c>
    </row>
    <row r="145" spans="1:15" ht="25.5" customHeight="1">
      <c r="A145" s="12">
        <v>1399</v>
      </c>
      <c r="B145" s="12">
        <v>3</v>
      </c>
      <c r="C145" s="12" t="s">
        <v>471</v>
      </c>
      <c r="D145" s="33" t="s">
        <v>472</v>
      </c>
      <c r="E145" s="8">
        <v>33605407</v>
      </c>
      <c r="F145" s="8">
        <v>33095074</v>
      </c>
      <c r="G145" s="8">
        <v>111520</v>
      </c>
      <c r="H145" s="8">
        <v>7652</v>
      </c>
      <c r="I145" s="8">
        <v>27044</v>
      </c>
      <c r="J145" s="8">
        <v>0</v>
      </c>
      <c r="K145" s="8">
        <v>-34435</v>
      </c>
      <c r="L145" s="8">
        <v>86259</v>
      </c>
      <c r="M145" s="8">
        <v>268882</v>
      </c>
      <c r="N145" s="8">
        <v>43411</v>
      </c>
      <c r="O145" s="29">
        <f t="shared" si="2"/>
        <v>0</v>
      </c>
    </row>
    <row r="146" spans="1:15" ht="25.5" customHeight="1">
      <c r="A146" s="12">
        <v>1399</v>
      </c>
      <c r="B146" s="12">
        <v>4</v>
      </c>
      <c r="C146" s="12" t="s">
        <v>473</v>
      </c>
      <c r="D146" s="33" t="s">
        <v>472</v>
      </c>
      <c r="E146" s="8">
        <v>33605407</v>
      </c>
      <c r="F146" s="8">
        <v>33095074</v>
      </c>
      <c r="G146" s="8">
        <v>111520</v>
      </c>
      <c r="H146" s="8">
        <v>7652</v>
      </c>
      <c r="I146" s="8">
        <v>27044</v>
      </c>
      <c r="J146" s="8">
        <v>0</v>
      </c>
      <c r="K146" s="8">
        <v>-34435</v>
      </c>
      <c r="L146" s="8">
        <v>86259</v>
      </c>
      <c r="M146" s="8">
        <v>268882</v>
      </c>
      <c r="N146" s="8">
        <v>43411</v>
      </c>
      <c r="O146" s="29">
        <f t="shared" si="2"/>
        <v>0</v>
      </c>
    </row>
    <row r="147" spans="1:15" ht="25.5" customHeight="1">
      <c r="A147" s="12">
        <v>1399</v>
      </c>
      <c r="B147" s="12">
        <v>3</v>
      </c>
      <c r="C147" s="12" t="s">
        <v>474</v>
      </c>
      <c r="D147" s="33" t="s">
        <v>475</v>
      </c>
      <c r="E147" s="8">
        <v>6589384</v>
      </c>
      <c r="F147" s="8">
        <v>6599051</v>
      </c>
      <c r="G147" s="8">
        <v>164</v>
      </c>
      <c r="H147" s="8">
        <v>0</v>
      </c>
      <c r="I147" s="8">
        <v>0</v>
      </c>
      <c r="J147" s="8">
        <v>0</v>
      </c>
      <c r="K147" s="8">
        <v>-21363</v>
      </c>
      <c r="L147" s="8">
        <v>3515</v>
      </c>
      <c r="M147" s="8">
        <v>0</v>
      </c>
      <c r="N147" s="8">
        <v>8017</v>
      </c>
      <c r="O147" s="29">
        <f t="shared" si="2"/>
        <v>0</v>
      </c>
    </row>
    <row r="148" spans="1:15" ht="25.5" customHeight="1">
      <c r="A148" s="12">
        <v>1399</v>
      </c>
      <c r="B148" s="12">
        <v>4</v>
      </c>
      <c r="C148" s="12" t="s">
        <v>476</v>
      </c>
      <c r="D148" s="33" t="s">
        <v>475</v>
      </c>
      <c r="E148" s="8">
        <v>6589384</v>
      </c>
      <c r="F148" s="8">
        <v>6599051</v>
      </c>
      <c r="G148" s="8">
        <v>164</v>
      </c>
      <c r="H148" s="8">
        <v>0</v>
      </c>
      <c r="I148" s="8">
        <v>0</v>
      </c>
      <c r="J148" s="8">
        <v>0</v>
      </c>
      <c r="K148" s="8">
        <v>-21363</v>
      </c>
      <c r="L148" s="8">
        <v>3515</v>
      </c>
      <c r="M148" s="8">
        <v>0</v>
      </c>
      <c r="N148" s="8">
        <v>8017</v>
      </c>
      <c r="O148" s="29">
        <f t="shared" si="2"/>
        <v>0</v>
      </c>
    </row>
    <row r="149" spans="1:15" ht="25.5" customHeight="1">
      <c r="A149" s="12">
        <v>1399</v>
      </c>
      <c r="B149" s="12">
        <v>3</v>
      </c>
      <c r="C149" s="12" t="s">
        <v>477</v>
      </c>
      <c r="D149" s="33" t="s">
        <v>478</v>
      </c>
      <c r="E149" s="8">
        <v>80311333</v>
      </c>
      <c r="F149" s="8">
        <v>79864973</v>
      </c>
      <c r="G149" s="8">
        <v>78563</v>
      </c>
      <c r="H149" s="8">
        <v>6751</v>
      </c>
      <c r="I149" s="8">
        <v>0</v>
      </c>
      <c r="J149" s="8">
        <v>0</v>
      </c>
      <c r="K149" s="8">
        <v>39858</v>
      </c>
      <c r="L149" s="8">
        <v>79959</v>
      </c>
      <c r="M149" s="8">
        <v>230658</v>
      </c>
      <c r="N149" s="8">
        <v>10571</v>
      </c>
      <c r="O149" s="29">
        <f t="shared" si="2"/>
        <v>0</v>
      </c>
    </row>
    <row r="150" spans="1:15" ht="25.5" customHeight="1">
      <c r="A150" s="12">
        <v>1399</v>
      </c>
      <c r="B150" s="12">
        <v>4</v>
      </c>
      <c r="C150" s="12" t="s">
        <v>479</v>
      </c>
      <c r="D150" s="33" t="s">
        <v>480</v>
      </c>
      <c r="E150" s="8">
        <v>80068886</v>
      </c>
      <c r="F150" s="8">
        <v>79622526</v>
      </c>
      <c r="G150" s="8">
        <v>78563</v>
      </c>
      <c r="H150" s="8">
        <v>6751</v>
      </c>
      <c r="I150" s="8">
        <v>0</v>
      </c>
      <c r="J150" s="8">
        <v>0</v>
      </c>
      <c r="K150" s="8">
        <v>39858</v>
      </c>
      <c r="L150" s="8">
        <v>79959</v>
      </c>
      <c r="M150" s="8">
        <v>230658</v>
      </c>
      <c r="N150" s="8">
        <v>10571</v>
      </c>
      <c r="O150" s="29">
        <f t="shared" si="2"/>
        <v>0</v>
      </c>
    </row>
    <row r="151" spans="1:15" ht="25.5" customHeight="1">
      <c r="A151" s="12">
        <v>1399</v>
      </c>
      <c r="B151" s="12">
        <v>3</v>
      </c>
      <c r="C151" s="12" t="s">
        <v>481</v>
      </c>
      <c r="D151" s="33" t="s">
        <v>482</v>
      </c>
      <c r="E151" s="8">
        <v>10628007</v>
      </c>
      <c r="F151" s="8">
        <v>10552212</v>
      </c>
      <c r="G151" s="8">
        <v>13103</v>
      </c>
      <c r="H151" s="8">
        <v>3100</v>
      </c>
      <c r="I151" s="8">
        <v>0</v>
      </c>
      <c r="J151" s="8">
        <v>92</v>
      </c>
      <c r="K151" s="8">
        <v>-405</v>
      </c>
      <c r="L151" s="8">
        <v>8284</v>
      </c>
      <c r="M151" s="8">
        <v>50077</v>
      </c>
      <c r="N151" s="8">
        <v>1545</v>
      </c>
      <c r="O151" s="29">
        <f t="shared" si="2"/>
        <v>-1</v>
      </c>
    </row>
    <row r="152" spans="1:15" ht="25.5" customHeight="1">
      <c r="A152" s="12">
        <v>1399</v>
      </c>
      <c r="B152" s="12">
        <v>4</v>
      </c>
      <c r="C152" s="12" t="s">
        <v>483</v>
      </c>
      <c r="D152" s="33" t="s">
        <v>482</v>
      </c>
      <c r="E152" s="8">
        <v>10628007</v>
      </c>
      <c r="F152" s="8">
        <v>10552212</v>
      </c>
      <c r="G152" s="8">
        <v>13103</v>
      </c>
      <c r="H152" s="8">
        <v>3100</v>
      </c>
      <c r="I152" s="8">
        <v>0</v>
      </c>
      <c r="J152" s="8">
        <v>92</v>
      </c>
      <c r="K152" s="8">
        <v>-405</v>
      </c>
      <c r="L152" s="8">
        <v>8284</v>
      </c>
      <c r="M152" s="8">
        <v>50077</v>
      </c>
      <c r="N152" s="8">
        <v>1545</v>
      </c>
      <c r="O152" s="29">
        <f t="shared" si="2"/>
        <v>-1</v>
      </c>
    </row>
    <row r="153" spans="1:15" ht="25.5" customHeight="1">
      <c r="A153" s="12">
        <v>1399</v>
      </c>
      <c r="B153" s="12">
        <v>3</v>
      </c>
      <c r="C153" s="12" t="s">
        <v>484</v>
      </c>
      <c r="D153" s="33" t="s">
        <v>485</v>
      </c>
      <c r="E153" s="8">
        <v>31446218</v>
      </c>
      <c r="F153" s="8">
        <v>31181809</v>
      </c>
      <c r="G153" s="8">
        <v>25091</v>
      </c>
      <c r="H153" s="8">
        <v>11943</v>
      </c>
      <c r="I153" s="8">
        <v>0</v>
      </c>
      <c r="J153" s="8">
        <v>0</v>
      </c>
      <c r="K153" s="8">
        <v>96762</v>
      </c>
      <c r="L153" s="8">
        <v>57353</v>
      </c>
      <c r="M153" s="8">
        <v>54169</v>
      </c>
      <c r="N153" s="8">
        <v>19091</v>
      </c>
      <c r="O153" s="29">
        <f t="shared" si="2"/>
        <v>0</v>
      </c>
    </row>
    <row r="154" spans="1:15" ht="25.5" customHeight="1">
      <c r="A154" s="12">
        <v>1399</v>
      </c>
      <c r="B154" s="12">
        <v>4</v>
      </c>
      <c r="C154" s="12" t="s">
        <v>486</v>
      </c>
      <c r="D154" s="33" t="s">
        <v>485</v>
      </c>
      <c r="E154" s="8">
        <v>31446218</v>
      </c>
      <c r="F154" s="8">
        <v>31181809</v>
      </c>
      <c r="G154" s="8">
        <v>25091</v>
      </c>
      <c r="H154" s="8">
        <v>11943</v>
      </c>
      <c r="I154" s="8">
        <v>0</v>
      </c>
      <c r="J154" s="8">
        <v>0</v>
      </c>
      <c r="K154" s="8">
        <v>96762</v>
      </c>
      <c r="L154" s="8">
        <v>57353</v>
      </c>
      <c r="M154" s="8">
        <v>54169</v>
      </c>
      <c r="N154" s="8">
        <v>19091</v>
      </c>
      <c r="O154" s="29">
        <f t="shared" si="2"/>
        <v>0</v>
      </c>
    </row>
    <row r="155" spans="1:15" ht="25.5" customHeight="1">
      <c r="A155" s="12">
        <v>1399</v>
      </c>
      <c r="B155" s="12">
        <v>3</v>
      </c>
      <c r="C155" s="12" t="s">
        <v>487</v>
      </c>
      <c r="D155" s="33" t="s">
        <v>488</v>
      </c>
      <c r="E155" s="8">
        <v>1750869</v>
      </c>
      <c r="F155" s="8">
        <v>1741638</v>
      </c>
      <c r="G155" s="8">
        <v>100</v>
      </c>
      <c r="H155" s="8">
        <v>0</v>
      </c>
      <c r="I155" s="8">
        <v>0</v>
      </c>
      <c r="J155" s="8">
        <v>0</v>
      </c>
      <c r="K155" s="8">
        <v>563</v>
      </c>
      <c r="L155" s="8">
        <v>300</v>
      </c>
      <c r="M155" s="8">
        <v>7700</v>
      </c>
      <c r="N155" s="8">
        <v>567</v>
      </c>
      <c r="O155" s="29">
        <f t="shared" si="2"/>
        <v>1</v>
      </c>
    </row>
    <row r="156" spans="1:15" ht="25.5" customHeight="1">
      <c r="A156" s="12">
        <v>1399</v>
      </c>
      <c r="B156" s="12">
        <v>4</v>
      </c>
      <c r="C156" s="12" t="s">
        <v>489</v>
      </c>
      <c r="D156" s="33" t="s">
        <v>488</v>
      </c>
      <c r="E156" s="8">
        <v>1750869</v>
      </c>
      <c r="F156" s="8">
        <v>1741638</v>
      </c>
      <c r="G156" s="8">
        <v>100</v>
      </c>
      <c r="H156" s="8">
        <v>0</v>
      </c>
      <c r="I156" s="8">
        <v>0</v>
      </c>
      <c r="J156" s="8">
        <v>0</v>
      </c>
      <c r="K156" s="8">
        <v>563</v>
      </c>
      <c r="L156" s="8">
        <v>300</v>
      </c>
      <c r="M156" s="8">
        <v>7700</v>
      </c>
      <c r="N156" s="8">
        <v>567</v>
      </c>
      <c r="O156" s="29">
        <f t="shared" si="2"/>
        <v>1</v>
      </c>
    </row>
    <row r="157" spans="1:15" ht="25.5" customHeight="1">
      <c r="A157" s="12">
        <v>1399</v>
      </c>
      <c r="B157" s="12">
        <v>2</v>
      </c>
      <c r="C157" s="12" t="s">
        <v>490</v>
      </c>
      <c r="D157" s="33" t="s">
        <v>491</v>
      </c>
      <c r="E157" s="8">
        <v>145958523</v>
      </c>
      <c r="F157" s="8">
        <v>140428557</v>
      </c>
      <c r="G157" s="8">
        <v>457280</v>
      </c>
      <c r="H157" s="8">
        <v>68479</v>
      </c>
      <c r="I157" s="8">
        <v>0</v>
      </c>
      <c r="J157" s="8">
        <v>0</v>
      </c>
      <c r="K157" s="8">
        <v>1778988</v>
      </c>
      <c r="L157" s="8">
        <v>217107</v>
      </c>
      <c r="M157" s="8">
        <v>2617296</v>
      </c>
      <c r="N157" s="8">
        <v>390816</v>
      </c>
      <c r="O157" s="29">
        <f t="shared" si="2"/>
        <v>0</v>
      </c>
    </row>
    <row r="158" spans="1:15" ht="25.5" customHeight="1">
      <c r="A158" s="12">
        <v>1399</v>
      </c>
      <c r="B158" s="12">
        <v>3</v>
      </c>
      <c r="C158" s="12" t="s">
        <v>492</v>
      </c>
      <c r="D158" s="33" t="s">
        <v>493</v>
      </c>
      <c r="E158" s="8">
        <v>91539418</v>
      </c>
      <c r="F158" s="8">
        <v>89006646</v>
      </c>
      <c r="G158" s="8">
        <v>310112</v>
      </c>
      <c r="H158" s="8">
        <v>44486</v>
      </c>
      <c r="I158" s="8">
        <v>0</v>
      </c>
      <c r="J158" s="8">
        <v>0</v>
      </c>
      <c r="K158" s="8">
        <v>641781</v>
      </c>
      <c r="L158" s="8">
        <v>162529</v>
      </c>
      <c r="M158" s="8">
        <v>1198142</v>
      </c>
      <c r="N158" s="8">
        <v>175723</v>
      </c>
      <c r="O158" s="29">
        <f t="shared" si="2"/>
        <v>-1</v>
      </c>
    </row>
    <row r="159" spans="1:15" ht="25.5" customHeight="1">
      <c r="A159" s="12">
        <v>1399</v>
      </c>
      <c r="B159" s="12">
        <v>4</v>
      </c>
      <c r="C159" s="12" t="s">
        <v>494</v>
      </c>
      <c r="D159" s="33" t="s">
        <v>495</v>
      </c>
      <c r="E159" s="8">
        <v>1550587</v>
      </c>
      <c r="F159" s="8">
        <v>1202122</v>
      </c>
      <c r="G159" s="8">
        <v>0</v>
      </c>
      <c r="H159" s="8">
        <v>0</v>
      </c>
      <c r="I159" s="8">
        <v>0</v>
      </c>
      <c r="J159" s="8">
        <v>0</v>
      </c>
      <c r="K159" s="8">
        <v>155935</v>
      </c>
      <c r="L159" s="8">
        <v>29856</v>
      </c>
      <c r="M159" s="8">
        <v>162674</v>
      </c>
      <c r="N159" s="8">
        <v>0</v>
      </c>
      <c r="O159" s="29">
        <f t="shared" si="2"/>
        <v>0</v>
      </c>
    </row>
    <row r="160" spans="1:15" ht="25.5" customHeight="1">
      <c r="A160" s="12">
        <v>1399</v>
      </c>
      <c r="B160" s="12">
        <v>4</v>
      </c>
      <c r="C160" s="12" t="s">
        <v>496</v>
      </c>
      <c r="D160" s="33" t="s">
        <v>497</v>
      </c>
      <c r="E160" s="8">
        <v>198641</v>
      </c>
      <c r="F160" s="8">
        <v>197727</v>
      </c>
      <c r="G160" s="8">
        <v>0</v>
      </c>
      <c r="H160" s="8">
        <v>89</v>
      </c>
      <c r="I160" s="8">
        <v>0</v>
      </c>
      <c r="J160" s="8">
        <v>0</v>
      </c>
      <c r="K160" s="8">
        <v>0</v>
      </c>
      <c r="L160" s="8">
        <v>825</v>
      </c>
      <c r="M160" s="8">
        <v>0</v>
      </c>
      <c r="N160" s="8">
        <v>0</v>
      </c>
      <c r="O160" s="29">
        <f t="shared" si="2"/>
        <v>0</v>
      </c>
    </row>
    <row r="161" spans="1:15" ht="25.5" customHeight="1">
      <c r="A161" s="12">
        <v>1399</v>
      </c>
      <c r="B161" s="12">
        <v>4</v>
      </c>
      <c r="C161" s="12" t="s">
        <v>498</v>
      </c>
      <c r="D161" s="33" t="s">
        <v>499</v>
      </c>
      <c r="E161" s="8">
        <v>18727105</v>
      </c>
      <c r="F161" s="8">
        <v>17760216</v>
      </c>
      <c r="G161" s="8">
        <v>70520</v>
      </c>
      <c r="H161" s="8">
        <v>15481</v>
      </c>
      <c r="I161" s="8">
        <v>0</v>
      </c>
      <c r="J161" s="8">
        <v>0</v>
      </c>
      <c r="K161" s="8">
        <v>74116</v>
      </c>
      <c r="L161" s="8">
        <v>39638</v>
      </c>
      <c r="M161" s="8">
        <v>754509</v>
      </c>
      <c r="N161" s="8">
        <v>12625</v>
      </c>
      <c r="O161" s="29">
        <f t="shared" si="2"/>
        <v>0</v>
      </c>
    </row>
    <row r="162" spans="1:15" ht="25.5" customHeight="1">
      <c r="A162" s="12">
        <v>1399</v>
      </c>
      <c r="B162" s="12">
        <v>4</v>
      </c>
      <c r="C162" s="12" t="s">
        <v>500</v>
      </c>
      <c r="D162" s="33" t="s">
        <v>501</v>
      </c>
      <c r="E162" s="8">
        <v>6028444</v>
      </c>
      <c r="F162" s="8">
        <v>5777228</v>
      </c>
      <c r="G162" s="8">
        <v>54147</v>
      </c>
      <c r="H162" s="8">
        <v>3574</v>
      </c>
      <c r="I162" s="8">
        <v>0</v>
      </c>
      <c r="J162" s="8">
        <v>0</v>
      </c>
      <c r="K162" s="8">
        <v>53791</v>
      </c>
      <c r="L162" s="8">
        <v>13756</v>
      </c>
      <c r="M162" s="8">
        <v>125446</v>
      </c>
      <c r="N162" s="8">
        <v>501</v>
      </c>
      <c r="O162" s="29">
        <f t="shared" si="2"/>
        <v>1</v>
      </c>
    </row>
    <row r="163" spans="1:15" ht="25.5" customHeight="1">
      <c r="A163" s="12">
        <v>1399</v>
      </c>
      <c r="B163" s="12">
        <v>4</v>
      </c>
      <c r="C163" s="12" t="s">
        <v>502</v>
      </c>
      <c r="D163" s="33" t="s">
        <v>503</v>
      </c>
      <c r="E163" s="8">
        <v>2215972</v>
      </c>
      <c r="F163" s="8">
        <v>2050264</v>
      </c>
      <c r="G163" s="8">
        <v>1050</v>
      </c>
      <c r="H163" s="8">
        <v>0</v>
      </c>
      <c r="I163" s="8">
        <v>0</v>
      </c>
      <c r="J163" s="8">
        <v>0</v>
      </c>
      <c r="K163" s="8">
        <v>161454</v>
      </c>
      <c r="L163" s="8">
        <v>1121</v>
      </c>
      <c r="M163" s="8">
        <v>0</v>
      </c>
      <c r="N163" s="8">
        <v>2082</v>
      </c>
      <c r="O163" s="29">
        <f t="shared" si="2"/>
        <v>1</v>
      </c>
    </row>
    <row r="164" spans="1:15" ht="25.5" customHeight="1">
      <c r="A164" s="12">
        <v>1399</v>
      </c>
      <c r="B164" s="12">
        <v>4</v>
      </c>
      <c r="C164" s="12" t="s">
        <v>504</v>
      </c>
      <c r="D164" s="33" t="s">
        <v>505</v>
      </c>
      <c r="E164" s="8">
        <v>6318884</v>
      </c>
      <c r="F164" s="8">
        <v>6107717</v>
      </c>
      <c r="G164" s="8">
        <v>22624</v>
      </c>
      <c r="H164" s="8">
        <v>4213</v>
      </c>
      <c r="I164" s="8">
        <v>0</v>
      </c>
      <c r="J164" s="8">
        <v>0</v>
      </c>
      <c r="K164" s="8">
        <v>126618</v>
      </c>
      <c r="L164" s="8">
        <v>3911</v>
      </c>
      <c r="M164" s="8">
        <v>47167</v>
      </c>
      <c r="N164" s="8">
        <v>6634</v>
      </c>
      <c r="O164" s="29">
        <f t="shared" si="2"/>
        <v>0</v>
      </c>
    </row>
    <row r="165" spans="1:15" ht="25.5" customHeight="1">
      <c r="A165" s="12">
        <v>1399</v>
      </c>
      <c r="B165" s="12">
        <v>4</v>
      </c>
      <c r="C165" s="12" t="s">
        <v>506</v>
      </c>
      <c r="D165" s="33" t="s">
        <v>507</v>
      </c>
      <c r="E165" s="8">
        <v>433095</v>
      </c>
      <c r="F165" s="8">
        <v>432853</v>
      </c>
      <c r="G165" s="8">
        <v>0</v>
      </c>
      <c r="H165" s="8">
        <v>0</v>
      </c>
      <c r="I165" s="8">
        <v>0</v>
      </c>
      <c r="J165" s="8">
        <v>0</v>
      </c>
      <c r="K165" s="8">
        <v>0</v>
      </c>
      <c r="L165" s="8">
        <v>242</v>
      </c>
      <c r="M165" s="8">
        <v>0</v>
      </c>
      <c r="N165" s="8">
        <v>0</v>
      </c>
      <c r="O165" s="29">
        <f t="shared" si="2"/>
        <v>0</v>
      </c>
    </row>
    <row r="166" spans="1:15" ht="25.5" customHeight="1">
      <c r="A166" s="12">
        <v>1399</v>
      </c>
      <c r="B166" s="12">
        <v>4</v>
      </c>
      <c r="C166" s="12" t="s">
        <v>508</v>
      </c>
      <c r="D166" s="33" t="s">
        <v>509</v>
      </c>
      <c r="E166" s="8">
        <v>5629883</v>
      </c>
      <c r="F166" s="8">
        <v>5540447</v>
      </c>
      <c r="G166" s="8">
        <v>82509</v>
      </c>
      <c r="H166" s="8">
        <v>1478</v>
      </c>
      <c r="I166" s="8">
        <v>0</v>
      </c>
      <c r="J166" s="8">
        <v>0</v>
      </c>
      <c r="K166" s="8">
        <v>4804</v>
      </c>
      <c r="L166" s="8">
        <v>645</v>
      </c>
      <c r="M166" s="8">
        <v>0</v>
      </c>
      <c r="N166" s="8">
        <v>0</v>
      </c>
      <c r="O166" s="29">
        <f t="shared" si="2"/>
        <v>0</v>
      </c>
    </row>
    <row r="167" spans="1:15" ht="25.5" customHeight="1">
      <c r="A167" s="12">
        <v>1399</v>
      </c>
      <c r="B167" s="12">
        <v>4</v>
      </c>
      <c r="C167" s="12" t="s">
        <v>510</v>
      </c>
      <c r="D167" s="33" t="s">
        <v>511</v>
      </c>
      <c r="E167" s="8">
        <v>50436810</v>
      </c>
      <c r="F167" s="8">
        <v>49938073</v>
      </c>
      <c r="G167" s="8">
        <v>79262</v>
      </c>
      <c r="H167" s="8">
        <v>19652</v>
      </c>
      <c r="I167" s="8">
        <v>0</v>
      </c>
      <c r="J167" s="8">
        <v>0</v>
      </c>
      <c r="K167" s="8">
        <v>65062</v>
      </c>
      <c r="L167" s="8">
        <v>72534</v>
      </c>
      <c r="M167" s="8">
        <v>108346</v>
      </c>
      <c r="N167" s="8">
        <v>153881</v>
      </c>
      <c r="O167" s="29">
        <f t="shared" si="2"/>
        <v>0</v>
      </c>
    </row>
    <row r="168" spans="1:15" ht="25.5" customHeight="1">
      <c r="A168" s="12">
        <v>1399</v>
      </c>
      <c r="B168" s="12">
        <v>3</v>
      </c>
      <c r="C168" s="12" t="s">
        <v>512</v>
      </c>
      <c r="D168" s="33" t="s">
        <v>513</v>
      </c>
      <c r="E168" s="8">
        <v>54419104</v>
      </c>
      <c r="F168" s="8">
        <v>51421910</v>
      </c>
      <c r="G168" s="8">
        <v>147168</v>
      </c>
      <c r="H168" s="8">
        <v>23993</v>
      </c>
      <c r="I168" s="8">
        <v>0</v>
      </c>
      <c r="J168" s="8">
        <v>0</v>
      </c>
      <c r="K168" s="8">
        <v>1137207</v>
      </c>
      <c r="L168" s="8">
        <v>54578</v>
      </c>
      <c r="M168" s="8">
        <v>1419155</v>
      </c>
      <c r="N168" s="8">
        <v>215093</v>
      </c>
      <c r="O168" s="29">
        <f t="shared" si="2"/>
        <v>0</v>
      </c>
    </row>
    <row r="169" spans="1:15" ht="25.5" customHeight="1">
      <c r="A169" s="12">
        <v>1399</v>
      </c>
      <c r="B169" s="12">
        <v>4</v>
      </c>
      <c r="C169" s="12" t="s">
        <v>514</v>
      </c>
      <c r="D169" s="33" t="s">
        <v>515</v>
      </c>
      <c r="E169" s="8">
        <v>12015933</v>
      </c>
      <c r="F169" s="8">
        <v>11575015</v>
      </c>
      <c r="G169" s="8">
        <v>32379</v>
      </c>
      <c r="H169" s="8">
        <v>7892</v>
      </c>
      <c r="I169" s="8">
        <v>0</v>
      </c>
      <c r="J169" s="8">
        <v>0</v>
      </c>
      <c r="K169" s="8">
        <v>22221</v>
      </c>
      <c r="L169" s="8">
        <v>24762</v>
      </c>
      <c r="M169" s="8">
        <v>346705</v>
      </c>
      <c r="N169" s="8">
        <v>6959</v>
      </c>
      <c r="O169" s="29">
        <f t="shared" si="2"/>
        <v>0</v>
      </c>
    </row>
    <row r="170" spans="1:15" ht="25.5" customHeight="1">
      <c r="A170" s="12">
        <v>1399</v>
      </c>
      <c r="B170" s="12">
        <v>4</v>
      </c>
      <c r="C170" s="12" t="s">
        <v>516</v>
      </c>
      <c r="D170" s="33" t="s">
        <v>517</v>
      </c>
      <c r="E170" s="8">
        <v>5969527</v>
      </c>
      <c r="F170" s="8">
        <v>5737693</v>
      </c>
      <c r="G170" s="8">
        <v>12173</v>
      </c>
      <c r="H170" s="8">
        <v>2727</v>
      </c>
      <c r="I170" s="8">
        <v>0</v>
      </c>
      <c r="J170" s="8">
        <v>0</v>
      </c>
      <c r="K170" s="8">
        <v>27986</v>
      </c>
      <c r="L170" s="8">
        <v>3797</v>
      </c>
      <c r="M170" s="8">
        <v>185151</v>
      </c>
      <c r="N170" s="8">
        <v>0</v>
      </c>
      <c r="O170" s="29">
        <f t="shared" si="2"/>
        <v>0</v>
      </c>
    </row>
    <row r="171" spans="1:15" ht="25.5" customHeight="1">
      <c r="A171" s="12">
        <v>1399</v>
      </c>
      <c r="B171" s="12">
        <v>4</v>
      </c>
      <c r="C171" s="12" t="s">
        <v>518</v>
      </c>
      <c r="D171" s="33" t="s">
        <v>519</v>
      </c>
      <c r="E171" s="8">
        <v>500987</v>
      </c>
      <c r="F171" s="8">
        <v>499262</v>
      </c>
      <c r="G171" s="8">
        <v>1578</v>
      </c>
      <c r="H171" s="8">
        <v>0</v>
      </c>
      <c r="I171" s="8">
        <v>0</v>
      </c>
      <c r="J171" s="8">
        <v>0</v>
      </c>
      <c r="K171" s="8">
        <v>0</v>
      </c>
      <c r="L171" s="8">
        <v>147</v>
      </c>
      <c r="M171" s="8">
        <v>0</v>
      </c>
      <c r="N171" s="8">
        <v>0</v>
      </c>
      <c r="O171" s="29">
        <f t="shared" si="2"/>
        <v>0</v>
      </c>
    </row>
    <row r="172" spans="1:15" ht="25.5" customHeight="1">
      <c r="A172" s="12">
        <v>1399</v>
      </c>
      <c r="B172" s="12">
        <v>4</v>
      </c>
      <c r="C172" s="12" t="s">
        <v>520</v>
      </c>
      <c r="D172" s="33" t="s">
        <v>521</v>
      </c>
      <c r="E172" s="8">
        <v>15433175</v>
      </c>
      <c r="F172" s="8">
        <v>14909720</v>
      </c>
      <c r="G172" s="8">
        <v>45135</v>
      </c>
      <c r="H172" s="8">
        <v>11401</v>
      </c>
      <c r="I172" s="8">
        <v>0</v>
      </c>
      <c r="J172" s="8">
        <v>0</v>
      </c>
      <c r="K172" s="8">
        <v>281032</v>
      </c>
      <c r="L172" s="8">
        <v>22909</v>
      </c>
      <c r="M172" s="8">
        <v>148407</v>
      </c>
      <c r="N172" s="8">
        <v>14571</v>
      </c>
      <c r="O172" s="29">
        <f t="shared" si="2"/>
        <v>0</v>
      </c>
    </row>
    <row r="173" spans="1:15" ht="25.5" customHeight="1">
      <c r="A173" s="12">
        <v>1399</v>
      </c>
      <c r="B173" s="12">
        <v>4</v>
      </c>
      <c r="C173" s="12" t="s">
        <v>522</v>
      </c>
      <c r="D173" s="33" t="s">
        <v>523</v>
      </c>
      <c r="E173" s="8">
        <v>5558646</v>
      </c>
      <c r="F173" s="8">
        <v>4957939</v>
      </c>
      <c r="G173" s="8">
        <v>8612</v>
      </c>
      <c r="H173" s="8">
        <v>0</v>
      </c>
      <c r="I173" s="8">
        <v>0</v>
      </c>
      <c r="J173" s="8">
        <v>0</v>
      </c>
      <c r="K173" s="8">
        <v>-7374</v>
      </c>
      <c r="L173" s="8">
        <v>1027</v>
      </c>
      <c r="M173" s="8">
        <v>550283</v>
      </c>
      <c r="N173" s="8">
        <v>48159</v>
      </c>
      <c r="O173" s="29">
        <f t="shared" si="2"/>
        <v>0</v>
      </c>
    </row>
    <row r="174" spans="1:15" ht="25.5" customHeight="1">
      <c r="A174" s="12">
        <v>1399</v>
      </c>
      <c r="B174" s="12">
        <v>4</v>
      </c>
      <c r="C174" s="12" t="s">
        <v>524</v>
      </c>
      <c r="D174" s="33" t="s">
        <v>525</v>
      </c>
      <c r="E174" s="8">
        <v>553677</v>
      </c>
      <c r="F174" s="8">
        <v>543932</v>
      </c>
      <c r="G174" s="8">
        <v>2154</v>
      </c>
      <c r="H174" s="8">
        <v>624</v>
      </c>
      <c r="I174" s="8">
        <v>0</v>
      </c>
      <c r="J174" s="8">
        <v>0</v>
      </c>
      <c r="K174" s="8">
        <v>380</v>
      </c>
      <c r="L174" s="8">
        <v>841</v>
      </c>
      <c r="M174" s="8">
        <v>5746</v>
      </c>
      <c r="N174" s="8">
        <v>0</v>
      </c>
      <c r="O174" s="29">
        <f t="shared" si="2"/>
        <v>0</v>
      </c>
    </row>
    <row r="175" spans="1:15" ht="25.5" customHeight="1">
      <c r="A175" s="12">
        <v>1399</v>
      </c>
      <c r="B175" s="12">
        <v>4</v>
      </c>
      <c r="C175" s="12" t="s">
        <v>526</v>
      </c>
      <c r="D175" s="33" t="s">
        <v>527</v>
      </c>
      <c r="E175" s="8">
        <v>14387160</v>
      </c>
      <c r="F175" s="8">
        <v>13198348</v>
      </c>
      <c r="G175" s="8">
        <v>45138</v>
      </c>
      <c r="H175" s="8">
        <v>1350</v>
      </c>
      <c r="I175" s="8">
        <v>0</v>
      </c>
      <c r="J175" s="8">
        <v>0</v>
      </c>
      <c r="K175" s="8">
        <v>812962</v>
      </c>
      <c r="L175" s="8">
        <v>1096</v>
      </c>
      <c r="M175" s="8">
        <v>182863</v>
      </c>
      <c r="N175" s="8">
        <v>145404</v>
      </c>
      <c r="O175" s="29">
        <f t="shared" si="2"/>
        <v>-1</v>
      </c>
    </row>
    <row r="176" spans="1:15" ht="25.5" customHeight="1">
      <c r="A176" s="12">
        <v>1399</v>
      </c>
      <c r="B176" s="12">
        <v>2</v>
      </c>
      <c r="C176" s="12" t="s">
        <v>528</v>
      </c>
      <c r="D176" s="33" t="s">
        <v>529</v>
      </c>
      <c r="E176" s="8">
        <v>70987159</v>
      </c>
      <c r="F176" s="8">
        <v>68695217</v>
      </c>
      <c r="G176" s="8">
        <v>326288</v>
      </c>
      <c r="H176" s="8">
        <v>22953</v>
      </c>
      <c r="I176" s="8">
        <v>0</v>
      </c>
      <c r="J176" s="8">
        <v>186</v>
      </c>
      <c r="K176" s="8">
        <v>408230</v>
      </c>
      <c r="L176" s="8">
        <v>208662</v>
      </c>
      <c r="M176" s="8">
        <v>1306944</v>
      </c>
      <c r="N176" s="8">
        <v>18679</v>
      </c>
      <c r="O176" s="29">
        <f t="shared" si="2"/>
        <v>0</v>
      </c>
    </row>
    <row r="177" spans="1:15" ht="25.5" customHeight="1">
      <c r="A177" s="12">
        <v>1399</v>
      </c>
      <c r="B177" s="12">
        <v>3</v>
      </c>
      <c r="C177" s="12" t="s">
        <v>530</v>
      </c>
      <c r="D177" s="33" t="s">
        <v>531</v>
      </c>
      <c r="E177" s="8">
        <v>5603151</v>
      </c>
      <c r="F177" s="8">
        <v>5507070</v>
      </c>
      <c r="G177" s="8">
        <v>1988</v>
      </c>
      <c r="H177" s="8">
        <v>0</v>
      </c>
      <c r="I177" s="8">
        <v>0</v>
      </c>
      <c r="J177" s="8">
        <v>0</v>
      </c>
      <c r="K177" s="8">
        <v>53983</v>
      </c>
      <c r="L177" s="8">
        <v>7</v>
      </c>
      <c r="M177" s="8">
        <v>36204</v>
      </c>
      <c r="N177" s="8">
        <v>3898</v>
      </c>
      <c r="O177" s="29">
        <f t="shared" si="2"/>
        <v>1</v>
      </c>
    </row>
    <row r="178" spans="1:15" ht="25.5" customHeight="1">
      <c r="A178" s="12">
        <v>1399</v>
      </c>
      <c r="B178" s="12">
        <v>4</v>
      </c>
      <c r="C178" s="12" t="s">
        <v>532</v>
      </c>
      <c r="D178" s="33" t="s">
        <v>531</v>
      </c>
      <c r="E178" s="8">
        <v>5603151</v>
      </c>
      <c r="F178" s="8">
        <v>5507070</v>
      </c>
      <c r="G178" s="8">
        <v>1988</v>
      </c>
      <c r="H178" s="8">
        <v>0</v>
      </c>
      <c r="I178" s="8">
        <v>0</v>
      </c>
      <c r="J178" s="8">
        <v>0</v>
      </c>
      <c r="K178" s="8">
        <v>53983</v>
      </c>
      <c r="L178" s="8">
        <v>7</v>
      </c>
      <c r="M178" s="8">
        <v>36204</v>
      </c>
      <c r="N178" s="8">
        <v>3898</v>
      </c>
      <c r="O178" s="29">
        <f t="shared" si="2"/>
        <v>1</v>
      </c>
    </row>
    <row r="179" spans="1:15" ht="25.5" customHeight="1">
      <c r="A179" s="12">
        <v>1399</v>
      </c>
      <c r="B179" s="12">
        <v>3</v>
      </c>
      <c r="C179" s="12" t="s">
        <v>533</v>
      </c>
      <c r="D179" s="33" t="s">
        <v>534</v>
      </c>
      <c r="E179" s="8">
        <v>3290452</v>
      </c>
      <c r="F179" s="8">
        <v>3275303</v>
      </c>
      <c r="G179" s="8">
        <v>19670</v>
      </c>
      <c r="H179" s="8">
        <v>390</v>
      </c>
      <c r="I179" s="8">
        <v>0</v>
      </c>
      <c r="J179" s="8">
        <v>55</v>
      </c>
      <c r="K179" s="8">
        <v>-7854</v>
      </c>
      <c r="L179" s="8">
        <v>1148</v>
      </c>
      <c r="M179" s="8">
        <v>1739</v>
      </c>
      <c r="N179" s="8">
        <v>0</v>
      </c>
      <c r="O179" s="29">
        <f t="shared" si="2"/>
        <v>1</v>
      </c>
    </row>
    <row r="180" spans="1:15" ht="25.5" customHeight="1">
      <c r="A180" s="12">
        <v>1399</v>
      </c>
      <c r="B180" s="12">
        <v>4</v>
      </c>
      <c r="C180" s="12" t="s">
        <v>535</v>
      </c>
      <c r="D180" s="33" t="s">
        <v>534</v>
      </c>
      <c r="E180" s="8">
        <v>3290452</v>
      </c>
      <c r="F180" s="8">
        <v>3275303</v>
      </c>
      <c r="G180" s="8">
        <v>19670</v>
      </c>
      <c r="H180" s="8">
        <v>390</v>
      </c>
      <c r="I180" s="8">
        <v>0</v>
      </c>
      <c r="J180" s="8">
        <v>55</v>
      </c>
      <c r="K180" s="8">
        <v>-7854</v>
      </c>
      <c r="L180" s="8">
        <v>1148</v>
      </c>
      <c r="M180" s="8">
        <v>1739</v>
      </c>
      <c r="N180" s="8">
        <v>0</v>
      </c>
      <c r="O180" s="29">
        <f t="shared" si="2"/>
        <v>1</v>
      </c>
    </row>
    <row r="181" spans="1:15" ht="25.5" customHeight="1">
      <c r="A181" s="12">
        <v>1399</v>
      </c>
      <c r="B181" s="12">
        <v>3</v>
      </c>
      <c r="C181" s="12" t="s">
        <v>536</v>
      </c>
      <c r="D181" s="33" t="s">
        <v>537</v>
      </c>
      <c r="E181" s="8">
        <v>62093556</v>
      </c>
      <c r="F181" s="8">
        <v>59912843</v>
      </c>
      <c r="G181" s="8">
        <v>304630</v>
      </c>
      <c r="H181" s="8">
        <v>22563</v>
      </c>
      <c r="I181" s="8">
        <v>0</v>
      </c>
      <c r="J181" s="8">
        <v>131</v>
      </c>
      <c r="K181" s="8">
        <v>362101</v>
      </c>
      <c r="L181" s="8">
        <v>207507</v>
      </c>
      <c r="M181" s="8">
        <v>1269000</v>
      </c>
      <c r="N181" s="8">
        <v>14781</v>
      </c>
      <c r="O181" s="29">
        <f t="shared" si="2"/>
        <v>0</v>
      </c>
    </row>
    <row r="182" spans="1:15" ht="25.5" customHeight="1">
      <c r="A182" s="12">
        <v>1399</v>
      </c>
      <c r="B182" s="12">
        <v>4</v>
      </c>
      <c r="C182" s="12" t="s">
        <v>538</v>
      </c>
      <c r="D182" s="33" t="s">
        <v>537</v>
      </c>
      <c r="E182" s="8">
        <v>62093556</v>
      </c>
      <c r="F182" s="8">
        <v>59912843</v>
      </c>
      <c r="G182" s="8">
        <v>304630</v>
      </c>
      <c r="H182" s="8">
        <v>22563</v>
      </c>
      <c r="I182" s="8">
        <v>0</v>
      </c>
      <c r="J182" s="8">
        <v>131</v>
      </c>
      <c r="K182" s="8">
        <v>362101</v>
      </c>
      <c r="L182" s="8">
        <v>207507</v>
      </c>
      <c r="M182" s="8">
        <v>1269000</v>
      </c>
      <c r="N182" s="8">
        <v>14781</v>
      </c>
      <c r="O182" s="29">
        <f t="shared" si="2"/>
        <v>0</v>
      </c>
    </row>
    <row r="183" spans="1:15" ht="25.5" customHeight="1">
      <c r="A183" s="12">
        <v>1399</v>
      </c>
      <c r="B183" s="12">
        <v>2</v>
      </c>
      <c r="C183" s="12" t="s">
        <v>539</v>
      </c>
      <c r="D183" s="33" t="s">
        <v>540</v>
      </c>
      <c r="E183" s="8">
        <v>13389625</v>
      </c>
      <c r="F183" s="8">
        <v>12583471</v>
      </c>
      <c r="G183" s="8">
        <v>14468</v>
      </c>
      <c r="H183" s="8">
        <v>3328</v>
      </c>
      <c r="I183" s="8">
        <v>0</v>
      </c>
      <c r="J183" s="8">
        <v>0</v>
      </c>
      <c r="K183" s="8">
        <v>613265</v>
      </c>
      <c r="L183" s="8">
        <v>13682</v>
      </c>
      <c r="M183" s="8">
        <v>156454</v>
      </c>
      <c r="N183" s="8">
        <v>4957</v>
      </c>
      <c r="O183" s="29">
        <f t="shared" si="2"/>
        <v>0</v>
      </c>
    </row>
    <row r="184" spans="1:15" ht="25.5" customHeight="1">
      <c r="A184" s="12">
        <v>1399</v>
      </c>
      <c r="B184" s="12">
        <v>3</v>
      </c>
      <c r="C184" s="12" t="s">
        <v>541</v>
      </c>
      <c r="D184" s="33" t="s">
        <v>542</v>
      </c>
      <c r="E184" s="8">
        <v>2555455</v>
      </c>
      <c r="F184" s="8">
        <v>1876528</v>
      </c>
      <c r="G184" s="8">
        <v>3101</v>
      </c>
      <c r="H184" s="8">
        <v>400</v>
      </c>
      <c r="I184" s="8">
        <v>0</v>
      </c>
      <c r="J184" s="8">
        <v>0</v>
      </c>
      <c r="K184" s="8">
        <v>603080</v>
      </c>
      <c r="L184" s="8">
        <v>995</v>
      </c>
      <c r="M184" s="8">
        <v>71352</v>
      </c>
      <c r="N184" s="8">
        <v>0</v>
      </c>
      <c r="O184" s="29">
        <f t="shared" si="2"/>
        <v>-1</v>
      </c>
    </row>
    <row r="185" spans="1:15" ht="25.5" customHeight="1">
      <c r="A185" s="12">
        <v>1399</v>
      </c>
      <c r="B185" s="12">
        <v>4</v>
      </c>
      <c r="C185" s="12" t="s">
        <v>543</v>
      </c>
      <c r="D185" s="33" t="s">
        <v>544</v>
      </c>
      <c r="E185" s="8">
        <v>1733858</v>
      </c>
      <c r="F185" s="8">
        <v>1186500</v>
      </c>
      <c r="G185" s="8">
        <v>3101</v>
      </c>
      <c r="H185" s="8">
        <v>400</v>
      </c>
      <c r="I185" s="8">
        <v>0</v>
      </c>
      <c r="J185" s="8">
        <v>0</v>
      </c>
      <c r="K185" s="8">
        <v>491635</v>
      </c>
      <c r="L185" s="8">
        <v>871</v>
      </c>
      <c r="M185" s="8">
        <v>51352</v>
      </c>
      <c r="N185" s="8">
        <v>0</v>
      </c>
      <c r="O185" s="29">
        <f t="shared" si="2"/>
        <v>-1</v>
      </c>
    </row>
    <row r="186" spans="1:15" ht="25.5" customHeight="1">
      <c r="A186" s="12">
        <v>1399</v>
      </c>
      <c r="B186" s="12">
        <v>4</v>
      </c>
      <c r="C186" s="12" t="s">
        <v>545</v>
      </c>
      <c r="D186" s="33" t="s">
        <v>546</v>
      </c>
      <c r="E186" s="8">
        <v>821597</v>
      </c>
      <c r="F186" s="8">
        <v>690029</v>
      </c>
      <c r="G186" s="8">
        <v>0</v>
      </c>
      <c r="H186" s="8">
        <v>0</v>
      </c>
      <c r="I186" s="8">
        <v>0</v>
      </c>
      <c r="J186" s="8">
        <v>0</v>
      </c>
      <c r="K186" s="8">
        <v>111445</v>
      </c>
      <c r="L186" s="8">
        <v>124</v>
      </c>
      <c r="M186" s="8">
        <v>20000</v>
      </c>
      <c r="N186" s="8">
        <v>0</v>
      </c>
      <c r="O186" s="29">
        <f t="shared" si="2"/>
        <v>-1</v>
      </c>
    </row>
    <row r="187" spans="1:15" ht="25.5" customHeight="1">
      <c r="A187" s="12">
        <v>1399</v>
      </c>
      <c r="B187" s="12">
        <v>3</v>
      </c>
      <c r="C187" s="12" t="s">
        <v>547</v>
      </c>
      <c r="D187" s="33" t="s">
        <v>548</v>
      </c>
      <c r="E187" s="8">
        <v>1452668</v>
      </c>
      <c r="F187" s="8">
        <v>1447409</v>
      </c>
      <c r="G187" s="8">
        <v>275</v>
      </c>
      <c r="H187" s="8">
        <v>1875</v>
      </c>
      <c r="I187" s="8">
        <v>0</v>
      </c>
      <c r="J187" s="8">
        <v>0</v>
      </c>
      <c r="K187" s="8">
        <v>0</v>
      </c>
      <c r="L187" s="8">
        <v>741</v>
      </c>
      <c r="M187" s="8">
        <v>0</v>
      </c>
      <c r="N187" s="8">
        <v>2368</v>
      </c>
      <c r="O187" s="29">
        <f t="shared" si="2"/>
        <v>0</v>
      </c>
    </row>
    <row r="188" spans="1:15" ht="25.5" customHeight="1">
      <c r="A188" s="12">
        <v>1399</v>
      </c>
      <c r="B188" s="12">
        <v>4</v>
      </c>
      <c r="C188" s="12" t="s">
        <v>549</v>
      </c>
      <c r="D188" s="33" t="s">
        <v>548</v>
      </c>
      <c r="E188" s="8">
        <v>1452668</v>
      </c>
      <c r="F188" s="8">
        <v>1447409</v>
      </c>
      <c r="G188" s="8">
        <v>275</v>
      </c>
      <c r="H188" s="8">
        <v>1875</v>
      </c>
      <c r="I188" s="8">
        <v>0</v>
      </c>
      <c r="J188" s="8">
        <v>0</v>
      </c>
      <c r="K188" s="8">
        <v>0</v>
      </c>
      <c r="L188" s="8">
        <v>741</v>
      </c>
      <c r="M188" s="8">
        <v>0</v>
      </c>
      <c r="N188" s="8">
        <v>2368</v>
      </c>
      <c r="O188" s="29">
        <f t="shared" si="2"/>
        <v>0</v>
      </c>
    </row>
    <row r="189" spans="1:15" ht="25.5" customHeight="1">
      <c r="A189" s="12">
        <v>1399</v>
      </c>
      <c r="B189" s="12">
        <v>3</v>
      </c>
      <c r="C189" s="12" t="s">
        <v>550</v>
      </c>
      <c r="D189" s="33" t="s">
        <v>551</v>
      </c>
      <c r="E189" s="8">
        <v>9381502</v>
      </c>
      <c r="F189" s="8">
        <v>9259534</v>
      </c>
      <c r="G189" s="8">
        <v>11093</v>
      </c>
      <c r="H189" s="8">
        <v>1052</v>
      </c>
      <c r="I189" s="8">
        <v>0</v>
      </c>
      <c r="J189" s="8">
        <v>0</v>
      </c>
      <c r="K189" s="8">
        <v>10185</v>
      </c>
      <c r="L189" s="8">
        <v>11946</v>
      </c>
      <c r="M189" s="8">
        <v>85103</v>
      </c>
      <c r="N189" s="8">
        <v>2588</v>
      </c>
      <c r="O189" s="29">
        <f t="shared" si="2"/>
        <v>1</v>
      </c>
    </row>
    <row r="190" spans="1:15" ht="25.5" customHeight="1">
      <c r="A190" s="12">
        <v>1399</v>
      </c>
      <c r="B190" s="12">
        <v>4</v>
      </c>
      <c r="C190" s="12" t="s">
        <v>552</v>
      </c>
      <c r="D190" s="33" t="s">
        <v>553</v>
      </c>
      <c r="E190" s="8">
        <v>7876216</v>
      </c>
      <c r="F190" s="8">
        <v>7824527</v>
      </c>
      <c r="G190" s="8">
        <v>5764</v>
      </c>
      <c r="H190" s="8">
        <v>1052</v>
      </c>
      <c r="I190" s="8">
        <v>0</v>
      </c>
      <c r="J190" s="8">
        <v>0</v>
      </c>
      <c r="K190" s="8">
        <v>8685</v>
      </c>
      <c r="L190" s="8">
        <v>10566</v>
      </c>
      <c r="M190" s="8">
        <v>23033</v>
      </c>
      <c r="N190" s="8">
        <v>2588</v>
      </c>
      <c r="O190" s="29">
        <f t="shared" si="2"/>
        <v>1</v>
      </c>
    </row>
    <row r="191" spans="1:15" ht="25.5" customHeight="1">
      <c r="A191" s="12">
        <v>1399</v>
      </c>
      <c r="B191" s="12">
        <v>4</v>
      </c>
      <c r="C191" s="12" t="s">
        <v>554</v>
      </c>
      <c r="D191" s="33" t="s">
        <v>555</v>
      </c>
      <c r="E191" s="8">
        <v>740708</v>
      </c>
      <c r="F191" s="8">
        <v>738368</v>
      </c>
      <c r="G191" s="8">
        <v>2340</v>
      </c>
      <c r="H191" s="8">
        <v>0</v>
      </c>
      <c r="I191" s="8">
        <v>0</v>
      </c>
      <c r="J191" s="8">
        <v>0</v>
      </c>
      <c r="K191" s="8">
        <v>0</v>
      </c>
      <c r="L191" s="8">
        <v>0</v>
      </c>
      <c r="M191" s="8">
        <v>0</v>
      </c>
      <c r="N191" s="8">
        <v>0</v>
      </c>
      <c r="O191" s="29">
        <f t="shared" si="2"/>
        <v>0</v>
      </c>
    </row>
    <row r="192" spans="1:15" ht="25.5" customHeight="1">
      <c r="A192" s="12">
        <v>1399</v>
      </c>
      <c r="B192" s="12">
        <v>4</v>
      </c>
      <c r="C192" s="12" t="s">
        <v>556</v>
      </c>
      <c r="D192" s="33" t="s">
        <v>551</v>
      </c>
      <c r="E192" s="8">
        <v>764578</v>
      </c>
      <c r="F192" s="8">
        <v>696639</v>
      </c>
      <c r="G192" s="8">
        <v>2989</v>
      </c>
      <c r="H192" s="8">
        <v>0</v>
      </c>
      <c r="I192" s="8">
        <v>0</v>
      </c>
      <c r="J192" s="8">
        <v>0</v>
      </c>
      <c r="K192" s="8">
        <v>1500</v>
      </c>
      <c r="L192" s="8">
        <v>1380</v>
      </c>
      <c r="M192" s="8">
        <v>62070</v>
      </c>
      <c r="N192" s="8">
        <v>0</v>
      </c>
      <c r="O192" s="29">
        <f t="shared" si="2"/>
        <v>0</v>
      </c>
    </row>
    <row r="193" spans="1:15" ht="25.5" customHeight="1">
      <c r="A193" s="12">
        <v>1399</v>
      </c>
      <c r="B193" s="12">
        <v>2</v>
      </c>
      <c r="C193" s="12" t="s">
        <v>557</v>
      </c>
      <c r="D193" s="33" t="s">
        <v>558</v>
      </c>
      <c r="E193" s="8">
        <v>48768424</v>
      </c>
      <c r="F193" s="8">
        <v>47774454</v>
      </c>
      <c r="G193" s="8">
        <v>218855</v>
      </c>
      <c r="H193" s="8">
        <v>31135</v>
      </c>
      <c r="I193" s="8">
        <v>0</v>
      </c>
      <c r="J193" s="8">
        <v>0</v>
      </c>
      <c r="K193" s="8">
        <v>186101</v>
      </c>
      <c r="L193" s="8">
        <v>60626</v>
      </c>
      <c r="M193" s="8">
        <v>337609</v>
      </c>
      <c r="N193" s="8">
        <v>159645</v>
      </c>
      <c r="O193" s="29">
        <f t="shared" si="2"/>
        <v>-1</v>
      </c>
    </row>
    <row r="194" spans="1:15" ht="25.5" customHeight="1">
      <c r="A194" s="12">
        <v>1399</v>
      </c>
      <c r="B194" s="12">
        <v>3</v>
      </c>
      <c r="C194" s="12" t="s">
        <v>559</v>
      </c>
      <c r="D194" s="33" t="s">
        <v>558</v>
      </c>
      <c r="E194" s="8">
        <v>48768424</v>
      </c>
      <c r="F194" s="8">
        <v>47774454</v>
      </c>
      <c r="G194" s="8">
        <v>218855</v>
      </c>
      <c r="H194" s="8">
        <v>31135</v>
      </c>
      <c r="I194" s="8">
        <v>0</v>
      </c>
      <c r="J194" s="8">
        <v>0</v>
      </c>
      <c r="K194" s="8">
        <v>186101</v>
      </c>
      <c r="L194" s="8">
        <v>60626</v>
      </c>
      <c r="M194" s="8">
        <v>337609</v>
      </c>
      <c r="N194" s="8">
        <v>159645</v>
      </c>
      <c r="O194" s="29">
        <f t="shared" si="2"/>
        <v>-1</v>
      </c>
    </row>
    <row r="195" spans="1:15" ht="25.5" customHeight="1">
      <c r="A195" s="12">
        <v>1399</v>
      </c>
      <c r="B195" s="12">
        <v>4</v>
      </c>
      <c r="C195" s="12" t="s">
        <v>560</v>
      </c>
      <c r="D195" s="33" t="s">
        <v>558</v>
      </c>
      <c r="E195" s="8">
        <v>48768424</v>
      </c>
      <c r="F195" s="8">
        <v>47774454</v>
      </c>
      <c r="G195" s="8">
        <v>218855</v>
      </c>
      <c r="H195" s="8">
        <v>31135</v>
      </c>
      <c r="I195" s="8">
        <v>0</v>
      </c>
      <c r="J195" s="8">
        <v>0</v>
      </c>
      <c r="K195" s="8">
        <v>186101</v>
      </c>
      <c r="L195" s="8">
        <v>60626</v>
      </c>
      <c r="M195" s="8">
        <v>337609</v>
      </c>
      <c r="N195" s="8">
        <v>159645</v>
      </c>
      <c r="O195" s="29">
        <f t="shared" si="2"/>
        <v>-1</v>
      </c>
    </row>
    <row r="196" spans="1:15" ht="25.5" customHeight="1">
      <c r="A196" s="12">
        <v>1399</v>
      </c>
      <c r="B196" s="12">
        <v>2</v>
      </c>
      <c r="C196" s="12" t="s">
        <v>561</v>
      </c>
      <c r="D196" s="33" t="s">
        <v>562</v>
      </c>
      <c r="E196" s="8">
        <v>33125580</v>
      </c>
      <c r="F196" s="8">
        <v>32198206</v>
      </c>
      <c r="G196" s="8">
        <v>46549</v>
      </c>
      <c r="H196" s="8">
        <v>21714</v>
      </c>
      <c r="I196" s="8">
        <v>0</v>
      </c>
      <c r="J196" s="8">
        <v>348</v>
      </c>
      <c r="K196" s="8">
        <v>50629</v>
      </c>
      <c r="L196" s="8">
        <v>30706</v>
      </c>
      <c r="M196" s="8">
        <v>121822</v>
      </c>
      <c r="N196" s="8">
        <v>655607</v>
      </c>
      <c r="O196" s="29">
        <f t="shared" ref="O196:O225" si="3">E196-F196-N196-M196-L196-K196-J196-I196-H196-G196</f>
        <v>-1</v>
      </c>
    </row>
    <row r="197" spans="1:15" ht="25.5" customHeight="1">
      <c r="A197" s="12">
        <v>1399</v>
      </c>
      <c r="B197" s="12">
        <v>3</v>
      </c>
      <c r="C197" s="12" t="s">
        <v>563</v>
      </c>
      <c r="D197" s="33" t="s">
        <v>564</v>
      </c>
      <c r="E197" s="8">
        <v>835716</v>
      </c>
      <c r="F197" s="8">
        <v>708950</v>
      </c>
      <c r="G197" s="8">
        <v>510</v>
      </c>
      <c r="H197" s="8">
        <v>0</v>
      </c>
      <c r="I197" s="8">
        <v>0</v>
      </c>
      <c r="J197" s="8">
        <v>0</v>
      </c>
      <c r="K197" s="8">
        <v>-119</v>
      </c>
      <c r="L197" s="8">
        <v>205</v>
      </c>
      <c r="M197" s="8">
        <v>111171</v>
      </c>
      <c r="N197" s="8">
        <v>15000</v>
      </c>
      <c r="O197" s="29">
        <f t="shared" si="3"/>
        <v>-1</v>
      </c>
    </row>
    <row r="198" spans="1:15" ht="25.5" customHeight="1">
      <c r="A198" s="12">
        <v>1399</v>
      </c>
      <c r="B198" s="12">
        <v>4</v>
      </c>
      <c r="C198" s="12" t="s">
        <v>565</v>
      </c>
      <c r="D198" s="33" t="s">
        <v>566</v>
      </c>
      <c r="E198" s="8">
        <v>757151</v>
      </c>
      <c r="F198" s="8">
        <v>630265</v>
      </c>
      <c r="G198" s="8">
        <v>510</v>
      </c>
      <c r="H198" s="8">
        <v>0</v>
      </c>
      <c r="I198" s="8">
        <v>0</v>
      </c>
      <c r="J198" s="8">
        <v>0</v>
      </c>
      <c r="K198" s="8">
        <v>0</v>
      </c>
      <c r="L198" s="8">
        <v>205</v>
      </c>
      <c r="M198" s="8">
        <v>111171</v>
      </c>
      <c r="N198" s="8">
        <v>15000</v>
      </c>
      <c r="O198" s="29">
        <f t="shared" si="3"/>
        <v>0</v>
      </c>
    </row>
    <row r="199" spans="1:15" ht="25.5" customHeight="1">
      <c r="A199" s="12">
        <v>1399</v>
      </c>
      <c r="B199" s="12">
        <v>3</v>
      </c>
      <c r="C199" s="12" t="s">
        <v>567</v>
      </c>
      <c r="D199" s="33" t="s">
        <v>568</v>
      </c>
      <c r="E199" s="8">
        <v>176332</v>
      </c>
      <c r="F199" s="8">
        <v>175984</v>
      </c>
      <c r="G199" s="8">
        <v>0</v>
      </c>
      <c r="H199" s="8">
        <v>0</v>
      </c>
      <c r="I199" s="8">
        <v>0</v>
      </c>
      <c r="J199" s="8">
        <v>348</v>
      </c>
      <c r="K199" s="8">
        <v>0</v>
      </c>
      <c r="L199" s="8">
        <v>0</v>
      </c>
      <c r="M199" s="8">
        <v>0</v>
      </c>
      <c r="N199" s="8">
        <v>0</v>
      </c>
      <c r="O199" s="29">
        <f t="shared" si="3"/>
        <v>0</v>
      </c>
    </row>
    <row r="200" spans="1:15" ht="25.5" customHeight="1">
      <c r="A200" s="12">
        <v>1399</v>
      </c>
      <c r="B200" s="12">
        <v>4</v>
      </c>
      <c r="C200" s="12" t="s">
        <v>569</v>
      </c>
      <c r="D200" s="33" t="s">
        <v>568</v>
      </c>
      <c r="E200" s="8">
        <v>176332</v>
      </c>
      <c r="F200" s="8">
        <v>175984</v>
      </c>
      <c r="G200" s="8">
        <v>0</v>
      </c>
      <c r="H200" s="8">
        <v>0</v>
      </c>
      <c r="I200" s="8">
        <v>0</v>
      </c>
      <c r="J200" s="8">
        <v>348</v>
      </c>
      <c r="K200" s="8">
        <v>0</v>
      </c>
      <c r="L200" s="8">
        <v>0</v>
      </c>
      <c r="M200" s="8">
        <v>0</v>
      </c>
      <c r="N200" s="8">
        <v>0</v>
      </c>
      <c r="O200" s="29">
        <f t="shared" si="3"/>
        <v>0</v>
      </c>
    </row>
    <row r="201" spans="1:15" ht="25.5" customHeight="1">
      <c r="A201" s="12">
        <v>1399</v>
      </c>
      <c r="B201" s="12">
        <v>3</v>
      </c>
      <c r="C201" s="12" t="s">
        <v>570</v>
      </c>
      <c r="D201" s="33" t="s">
        <v>571</v>
      </c>
      <c r="E201" s="8">
        <v>448787</v>
      </c>
      <c r="F201" s="8">
        <v>445561</v>
      </c>
      <c r="G201" s="8">
        <v>1684</v>
      </c>
      <c r="H201" s="8">
        <v>450</v>
      </c>
      <c r="I201" s="8">
        <v>0</v>
      </c>
      <c r="J201" s="8">
        <v>0</v>
      </c>
      <c r="K201" s="8">
        <v>-3577</v>
      </c>
      <c r="L201" s="8">
        <v>1206</v>
      </c>
      <c r="M201" s="8">
        <v>3370</v>
      </c>
      <c r="N201" s="8">
        <v>92</v>
      </c>
      <c r="O201" s="29">
        <f t="shared" si="3"/>
        <v>1</v>
      </c>
    </row>
    <row r="202" spans="1:15" ht="25.5" customHeight="1">
      <c r="A202" s="12">
        <v>1399</v>
      </c>
      <c r="B202" s="12">
        <v>4</v>
      </c>
      <c r="C202" s="12" t="s">
        <v>572</v>
      </c>
      <c r="D202" s="33" t="s">
        <v>571</v>
      </c>
      <c r="E202" s="8">
        <v>448787</v>
      </c>
      <c r="F202" s="8">
        <v>445561</v>
      </c>
      <c r="G202" s="8">
        <v>1684</v>
      </c>
      <c r="H202" s="8">
        <v>450</v>
      </c>
      <c r="I202" s="8">
        <v>0</v>
      </c>
      <c r="J202" s="8">
        <v>0</v>
      </c>
      <c r="K202" s="8">
        <v>-3577</v>
      </c>
      <c r="L202" s="8">
        <v>1206</v>
      </c>
      <c r="M202" s="8">
        <v>3370</v>
      </c>
      <c r="N202" s="8">
        <v>92</v>
      </c>
      <c r="O202" s="29">
        <f t="shared" si="3"/>
        <v>1</v>
      </c>
    </row>
    <row r="203" spans="1:15" ht="25.5" customHeight="1">
      <c r="A203" s="12">
        <v>1399</v>
      </c>
      <c r="B203" s="12">
        <v>3</v>
      </c>
      <c r="C203" s="12" t="s">
        <v>573</v>
      </c>
      <c r="D203" s="33" t="s">
        <v>574</v>
      </c>
      <c r="E203" s="8">
        <v>580060</v>
      </c>
      <c r="F203" s="8">
        <v>577835</v>
      </c>
      <c r="G203" s="8">
        <v>610</v>
      </c>
      <c r="H203" s="8">
        <v>0</v>
      </c>
      <c r="I203" s="8">
        <v>0</v>
      </c>
      <c r="J203" s="8">
        <v>0</v>
      </c>
      <c r="K203" s="8">
        <v>-200</v>
      </c>
      <c r="L203" s="8">
        <v>1815</v>
      </c>
      <c r="M203" s="8">
        <v>0</v>
      </c>
      <c r="N203" s="8">
        <v>0</v>
      </c>
      <c r="O203" s="29">
        <f t="shared" si="3"/>
        <v>0</v>
      </c>
    </row>
    <row r="204" spans="1:15" ht="25.5" customHeight="1">
      <c r="A204" s="12">
        <v>1399</v>
      </c>
      <c r="B204" s="12">
        <v>4</v>
      </c>
      <c r="C204" s="12" t="s">
        <v>575</v>
      </c>
      <c r="D204" s="33" t="s">
        <v>574</v>
      </c>
      <c r="E204" s="8">
        <v>580060</v>
      </c>
      <c r="F204" s="8">
        <v>577835</v>
      </c>
      <c r="G204" s="8">
        <v>610</v>
      </c>
      <c r="H204" s="8">
        <v>0</v>
      </c>
      <c r="I204" s="8">
        <v>0</v>
      </c>
      <c r="J204" s="8">
        <v>0</v>
      </c>
      <c r="K204" s="8">
        <v>-200</v>
      </c>
      <c r="L204" s="8">
        <v>1815</v>
      </c>
      <c r="M204" s="8">
        <v>0</v>
      </c>
      <c r="N204" s="8">
        <v>0</v>
      </c>
      <c r="O204" s="29">
        <f t="shared" si="3"/>
        <v>0</v>
      </c>
    </row>
    <row r="205" spans="1:15" ht="25.5" customHeight="1">
      <c r="A205" s="12">
        <v>1399</v>
      </c>
      <c r="B205" s="12">
        <v>3</v>
      </c>
      <c r="C205" s="12" t="s">
        <v>576</v>
      </c>
      <c r="D205" s="33" t="s">
        <v>577</v>
      </c>
      <c r="E205" s="8">
        <v>27427854</v>
      </c>
      <c r="F205" s="8">
        <v>26670791</v>
      </c>
      <c r="G205" s="8">
        <v>10407</v>
      </c>
      <c r="H205" s="8">
        <v>12893</v>
      </c>
      <c r="I205" s="8">
        <v>0</v>
      </c>
      <c r="J205" s="8">
        <v>0</v>
      </c>
      <c r="K205" s="8">
        <v>64904</v>
      </c>
      <c r="L205" s="8">
        <v>26545</v>
      </c>
      <c r="M205" s="8">
        <v>1799</v>
      </c>
      <c r="N205" s="8">
        <v>640515</v>
      </c>
      <c r="O205" s="29">
        <f t="shared" si="3"/>
        <v>0</v>
      </c>
    </row>
    <row r="206" spans="1:15" ht="25.5" customHeight="1">
      <c r="A206" s="12">
        <v>1399</v>
      </c>
      <c r="B206" s="12">
        <v>4</v>
      </c>
      <c r="C206" s="12" t="s">
        <v>578</v>
      </c>
      <c r="D206" s="33" t="s">
        <v>577</v>
      </c>
      <c r="E206" s="8">
        <v>27427854</v>
      </c>
      <c r="F206" s="8">
        <v>26670791</v>
      </c>
      <c r="G206" s="8">
        <v>10407</v>
      </c>
      <c r="H206" s="8">
        <v>12893</v>
      </c>
      <c r="I206" s="8">
        <v>0</v>
      </c>
      <c r="J206" s="8">
        <v>0</v>
      </c>
      <c r="K206" s="8">
        <v>64904</v>
      </c>
      <c r="L206" s="8">
        <v>26545</v>
      </c>
      <c r="M206" s="8">
        <v>1799</v>
      </c>
      <c r="N206" s="8">
        <v>640515</v>
      </c>
      <c r="O206" s="29">
        <f t="shared" si="3"/>
        <v>0</v>
      </c>
    </row>
    <row r="207" spans="1:15" ht="25.5" customHeight="1">
      <c r="A207" s="12">
        <v>1399</v>
      </c>
      <c r="B207" s="12">
        <v>3</v>
      </c>
      <c r="C207" s="12" t="s">
        <v>579</v>
      </c>
      <c r="D207" s="33" t="s">
        <v>562</v>
      </c>
      <c r="E207" s="8">
        <v>3656831</v>
      </c>
      <c r="F207" s="8">
        <v>3619085</v>
      </c>
      <c r="G207" s="8">
        <v>33338</v>
      </c>
      <c r="H207" s="8">
        <v>8371</v>
      </c>
      <c r="I207" s="8">
        <v>0</v>
      </c>
      <c r="J207" s="8">
        <v>0</v>
      </c>
      <c r="K207" s="8">
        <v>-10380</v>
      </c>
      <c r="L207" s="8">
        <v>935</v>
      </c>
      <c r="M207" s="8">
        <v>5482</v>
      </c>
      <c r="N207" s="8">
        <v>0</v>
      </c>
      <c r="O207" s="29">
        <f t="shared" si="3"/>
        <v>0</v>
      </c>
    </row>
    <row r="208" spans="1:15" ht="25.5" customHeight="1">
      <c r="A208" s="12">
        <v>1399</v>
      </c>
      <c r="B208" s="12">
        <v>4</v>
      </c>
      <c r="C208" s="12" t="s">
        <v>580</v>
      </c>
      <c r="D208" s="33" t="s">
        <v>562</v>
      </c>
      <c r="E208" s="8">
        <v>3656831</v>
      </c>
      <c r="F208" s="8">
        <v>3619085</v>
      </c>
      <c r="G208" s="8">
        <v>33338</v>
      </c>
      <c r="H208" s="8">
        <v>8371</v>
      </c>
      <c r="I208" s="8">
        <v>0</v>
      </c>
      <c r="J208" s="8">
        <v>0</v>
      </c>
      <c r="K208" s="8">
        <v>-10380</v>
      </c>
      <c r="L208" s="8">
        <v>935</v>
      </c>
      <c r="M208" s="8">
        <v>5482</v>
      </c>
      <c r="N208" s="8">
        <v>0</v>
      </c>
      <c r="O208" s="29">
        <f t="shared" si="3"/>
        <v>0</v>
      </c>
    </row>
    <row r="209" spans="1:15" ht="25.5" customHeight="1">
      <c r="A209" s="12">
        <v>1399</v>
      </c>
      <c r="B209" s="12">
        <v>2</v>
      </c>
      <c r="C209" s="12" t="s">
        <v>581</v>
      </c>
      <c r="D209" s="33" t="s">
        <v>582</v>
      </c>
      <c r="E209" s="8">
        <v>5921248</v>
      </c>
      <c r="F209" s="8">
        <v>4988615</v>
      </c>
      <c r="G209" s="8">
        <v>3756</v>
      </c>
      <c r="H209" s="8">
        <v>0</v>
      </c>
      <c r="I209" s="8">
        <v>0</v>
      </c>
      <c r="J209" s="8">
        <v>0</v>
      </c>
      <c r="K209" s="8">
        <v>700102</v>
      </c>
      <c r="L209" s="8">
        <v>2712</v>
      </c>
      <c r="M209" s="8">
        <v>213844</v>
      </c>
      <c r="N209" s="8">
        <v>12219</v>
      </c>
      <c r="O209" s="29">
        <f t="shared" si="3"/>
        <v>0</v>
      </c>
    </row>
    <row r="210" spans="1:15" ht="25.5" customHeight="1">
      <c r="A210" s="12">
        <v>1399</v>
      </c>
      <c r="B210" s="12">
        <v>3</v>
      </c>
      <c r="C210" s="12" t="s">
        <v>583</v>
      </c>
      <c r="D210" s="33" t="s">
        <v>584</v>
      </c>
      <c r="E210" s="8">
        <v>5856001</v>
      </c>
      <c r="F210" s="8">
        <v>4923968</v>
      </c>
      <c r="G210" s="8">
        <v>3506</v>
      </c>
      <c r="H210" s="8">
        <v>0</v>
      </c>
      <c r="I210" s="8">
        <v>0</v>
      </c>
      <c r="J210" s="8">
        <v>0</v>
      </c>
      <c r="K210" s="8">
        <v>700102</v>
      </c>
      <c r="L210" s="8">
        <v>2362</v>
      </c>
      <c r="M210" s="8">
        <v>213844</v>
      </c>
      <c r="N210" s="8">
        <v>12219</v>
      </c>
      <c r="O210" s="29">
        <f t="shared" si="3"/>
        <v>0</v>
      </c>
    </row>
    <row r="211" spans="1:15" ht="25.5" customHeight="1">
      <c r="A211" s="12">
        <v>1399</v>
      </c>
      <c r="B211" s="12">
        <v>4</v>
      </c>
      <c r="C211" s="12" t="s">
        <v>585</v>
      </c>
      <c r="D211" s="33" t="s">
        <v>586</v>
      </c>
      <c r="E211" s="8">
        <v>67646</v>
      </c>
      <c r="F211" s="8">
        <v>46419</v>
      </c>
      <c r="G211" s="8">
        <v>0</v>
      </c>
      <c r="H211" s="8">
        <v>0</v>
      </c>
      <c r="I211" s="8">
        <v>0</v>
      </c>
      <c r="J211" s="8">
        <v>0</v>
      </c>
      <c r="K211" s="8">
        <v>0</v>
      </c>
      <c r="L211" s="8">
        <v>0</v>
      </c>
      <c r="M211" s="8">
        <v>21226</v>
      </c>
      <c r="N211" s="8">
        <v>0</v>
      </c>
      <c r="O211" s="29">
        <f t="shared" si="3"/>
        <v>1</v>
      </c>
    </row>
    <row r="212" spans="1:15" ht="25.5" customHeight="1">
      <c r="A212" s="12">
        <v>1399</v>
      </c>
      <c r="B212" s="12">
        <v>4</v>
      </c>
      <c r="C212" s="12" t="s">
        <v>587</v>
      </c>
      <c r="D212" s="33" t="s">
        <v>588</v>
      </c>
      <c r="E212" s="8">
        <v>1244760</v>
      </c>
      <c r="F212" s="8">
        <v>400584</v>
      </c>
      <c r="G212" s="8">
        <v>1106</v>
      </c>
      <c r="H212" s="8">
        <v>0</v>
      </c>
      <c r="I212" s="8">
        <v>0</v>
      </c>
      <c r="J212" s="8">
        <v>0</v>
      </c>
      <c r="K212" s="8">
        <v>700100</v>
      </c>
      <c r="L212" s="8">
        <v>2362</v>
      </c>
      <c r="M212" s="8">
        <v>139308</v>
      </c>
      <c r="N212" s="8">
        <v>1300</v>
      </c>
      <c r="O212" s="29">
        <f t="shared" si="3"/>
        <v>0</v>
      </c>
    </row>
    <row r="213" spans="1:15" ht="25.5" customHeight="1">
      <c r="A213" s="12">
        <v>1399</v>
      </c>
      <c r="B213" s="12">
        <v>4</v>
      </c>
      <c r="C213" s="12" t="s">
        <v>589</v>
      </c>
      <c r="D213" s="33" t="s">
        <v>590</v>
      </c>
      <c r="E213" s="8">
        <v>81710</v>
      </c>
      <c r="F213" s="8">
        <v>55332</v>
      </c>
      <c r="G213" s="8">
        <v>2400</v>
      </c>
      <c r="H213" s="8">
        <v>0</v>
      </c>
      <c r="I213" s="8">
        <v>0</v>
      </c>
      <c r="J213" s="8">
        <v>0</v>
      </c>
      <c r="K213" s="8">
        <v>2</v>
      </c>
      <c r="L213" s="8">
        <v>0</v>
      </c>
      <c r="M213" s="8">
        <v>13057</v>
      </c>
      <c r="N213" s="8">
        <v>10919</v>
      </c>
      <c r="O213" s="29">
        <f t="shared" si="3"/>
        <v>0</v>
      </c>
    </row>
    <row r="214" spans="1:15" ht="25.5" customHeight="1">
      <c r="A214" s="12">
        <v>1399</v>
      </c>
      <c r="B214" s="12">
        <v>4</v>
      </c>
      <c r="C214" s="12" t="s">
        <v>591</v>
      </c>
      <c r="D214" s="33" t="s">
        <v>592</v>
      </c>
      <c r="E214" s="8">
        <v>4461885</v>
      </c>
      <c r="F214" s="8">
        <v>4421632</v>
      </c>
      <c r="G214" s="8">
        <v>0</v>
      </c>
      <c r="H214" s="8">
        <v>0</v>
      </c>
      <c r="I214" s="8">
        <v>0</v>
      </c>
      <c r="J214" s="8">
        <v>0</v>
      </c>
      <c r="K214" s="8">
        <v>0</v>
      </c>
      <c r="L214" s="8">
        <v>0</v>
      </c>
      <c r="M214" s="8">
        <v>40253</v>
      </c>
      <c r="N214" s="8">
        <v>0</v>
      </c>
      <c r="O214" s="29">
        <f t="shared" si="3"/>
        <v>0</v>
      </c>
    </row>
    <row r="215" spans="1:15" ht="25.5" customHeight="1">
      <c r="A215" s="12">
        <v>0</v>
      </c>
      <c r="B215" s="12">
        <v>0</v>
      </c>
      <c r="C215" s="12">
        <v>0</v>
      </c>
      <c r="D215" s="33">
        <v>0</v>
      </c>
      <c r="E215" s="8">
        <v>0</v>
      </c>
      <c r="F215" s="8">
        <v>0</v>
      </c>
      <c r="G215" s="8">
        <v>0</v>
      </c>
      <c r="H215" s="8">
        <v>0</v>
      </c>
      <c r="I215" s="8">
        <v>0</v>
      </c>
      <c r="J215" s="8">
        <v>0</v>
      </c>
      <c r="K215" s="8">
        <v>0</v>
      </c>
      <c r="L215" s="8">
        <v>0</v>
      </c>
      <c r="M215" s="8">
        <v>0</v>
      </c>
      <c r="N215" s="8">
        <v>0</v>
      </c>
      <c r="O215" s="29">
        <f t="shared" si="3"/>
        <v>0</v>
      </c>
    </row>
    <row r="216" spans="1:15" ht="25.5" customHeight="1">
      <c r="A216" s="12">
        <v>0</v>
      </c>
      <c r="B216" s="12">
        <v>0</v>
      </c>
      <c r="C216" s="12">
        <v>0</v>
      </c>
      <c r="D216" s="33">
        <v>0</v>
      </c>
      <c r="E216" s="8">
        <v>0</v>
      </c>
      <c r="F216" s="8">
        <v>0</v>
      </c>
      <c r="G216" s="8">
        <v>0</v>
      </c>
      <c r="H216" s="8">
        <v>0</v>
      </c>
      <c r="I216" s="8">
        <v>0</v>
      </c>
      <c r="J216" s="8">
        <v>0</v>
      </c>
      <c r="K216" s="8">
        <v>0</v>
      </c>
      <c r="L216" s="8">
        <v>0</v>
      </c>
      <c r="M216" s="8">
        <v>0</v>
      </c>
      <c r="N216" s="8">
        <v>0</v>
      </c>
      <c r="O216" s="29">
        <f t="shared" si="3"/>
        <v>0</v>
      </c>
    </row>
    <row r="217" spans="1:15" ht="25.5" customHeight="1">
      <c r="A217" s="12">
        <v>0</v>
      </c>
      <c r="B217" s="12">
        <v>0</v>
      </c>
      <c r="C217" s="12">
        <v>0</v>
      </c>
      <c r="D217" s="33">
        <v>0</v>
      </c>
      <c r="E217" s="8">
        <v>0</v>
      </c>
      <c r="F217" s="8">
        <v>0</v>
      </c>
      <c r="G217" s="8">
        <v>0</v>
      </c>
      <c r="H217" s="8">
        <v>0</v>
      </c>
      <c r="I217" s="8">
        <v>0</v>
      </c>
      <c r="J217" s="8">
        <v>0</v>
      </c>
      <c r="K217" s="8">
        <v>0</v>
      </c>
      <c r="L217" s="8">
        <v>0</v>
      </c>
      <c r="M217" s="8">
        <v>0</v>
      </c>
      <c r="N217" s="8">
        <v>0</v>
      </c>
      <c r="O217" s="29">
        <f t="shared" si="3"/>
        <v>0</v>
      </c>
    </row>
    <row r="218" spans="1:15" ht="25.5" customHeight="1">
      <c r="A218" s="12">
        <v>0</v>
      </c>
      <c r="B218" s="12">
        <v>0</v>
      </c>
      <c r="C218" s="12">
        <v>0</v>
      </c>
      <c r="D218" s="33">
        <v>0</v>
      </c>
      <c r="E218" s="8">
        <v>0</v>
      </c>
      <c r="F218" s="8">
        <v>0</v>
      </c>
      <c r="G218" s="8">
        <v>0</v>
      </c>
      <c r="H218" s="8">
        <v>0</v>
      </c>
      <c r="I218" s="8">
        <v>0</v>
      </c>
      <c r="J218" s="8">
        <v>0</v>
      </c>
      <c r="K218" s="8">
        <v>0</v>
      </c>
      <c r="L218" s="8">
        <v>0</v>
      </c>
      <c r="M218" s="8">
        <v>0</v>
      </c>
      <c r="N218" s="8">
        <v>0</v>
      </c>
      <c r="O218" s="29">
        <f t="shared" si="3"/>
        <v>0</v>
      </c>
    </row>
    <row r="219" spans="1:15" ht="25.5" customHeight="1">
      <c r="A219" s="12">
        <v>0</v>
      </c>
      <c r="B219" s="12">
        <v>0</v>
      </c>
      <c r="C219" s="12">
        <v>0</v>
      </c>
      <c r="D219" s="33">
        <v>0</v>
      </c>
      <c r="E219" s="8">
        <v>0</v>
      </c>
      <c r="F219" s="8">
        <v>0</v>
      </c>
      <c r="G219" s="8">
        <v>0</v>
      </c>
      <c r="H219" s="8">
        <v>0</v>
      </c>
      <c r="I219" s="8">
        <v>0</v>
      </c>
      <c r="J219" s="8">
        <v>0</v>
      </c>
      <c r="K219" s="8">
        <v>0</v>
      </c>
      <c r="L219" s="8">
        <v>0</v>
      </c>
      <c r="M219" s="8">
        <v>0</v>
      </c>
      <c r="N219" s="8">
        <v>0</v>
      </c>
      <c r="O219" s="29">
        <f t="shared" si="3"/>
        <v>0</v>
      </c>
    </row>
    <row r="220" spans="1:15" ht="25.5" customHeight="1">
      <c r="A220" s="12">
        <v>0</v>
      </c>
      <c r="B220" s="12">
        <v>0</v>
      </c>
      <c r="C220" s="12">
        <v>0</v>
      </c>
      <c r="D220" s="33">
        <v>0</v>
      </c>
      <c r="E220" s="8">
        <v>0</v>
      </c>
      <c r="F220" s="8">
        <v>0</v>
      </c>
      <c r="G220" s="8">
        <v>0</v>
      </c>
      <c r="H220" s="8">
        <v>0</v>
      </c>
      <c r="I220" s="8">
        <v>0</v>
      </c>
      <c r="J220" s="8">
        <v>0</v>
      </c>
      <c r="K220" s="8">
        <v>0</v>
      </c>
      <c r="L220" s="8">
        <v>0</v>
      </c>
      <c r="M220" s="8">
        <v>0</v>
      </c>
      <c r="N220" s="8">
        <v>0</v>
      </c>
      <c r="O220" s="29">
        <f t="shared" si="3"/>
        <v>0</v>
      </c>
    </row>
    <row r="221" spans="1:15" ht="25.5" customHeight="1">
      <c r="A221" s="12">
        <v>0</v>
      </c>
      <c r="B221" s="12">
        <v>0</v>
      </c>
      <c r="C221" s="12">
        <v>0</v>
      </c>
      <c r="D221" s="33">
        <v>0</v>
      </c>
      <c r="E221" s="8">
        <v>0</v>
      </c>
      <c r="F221" s="8">
        <v>0</v>
      </c>
      <c r="G221" s="8">
        <v>0</v>
      </c>
      <c r="H221" s="8">
        <v>0</v>
      </c>
      <c r="I221" s="8">
        <v>0</v>
      </c>
      <c r="J221" s="8">
        <v>0</v>
      </c>
      <c r="K221" s="8">
        <v>0</v>
      </c>
      <c r="L221" s="8">
        <v>0</v>
      </c>
      <c r="M221" s="8">
        <v>0</v>
      </c>
      <c r="N221" s="8">
        <v>0</v>
      </c>
      <c r="O221" s="29">
        <f t="shared" si="3"/>
        <v>0</v>
      </c>
    </row>
    <row r="222" spans="1:15" ht="25.5" customHeight="1">
      <c r="A222" s="12">
        <v>0</v>
      </c>
      <c r="B222" s="12">
        <v>0</v>
      </c>
      <c r="C222" s="12">
        <v>0</v>
      </c>
      <c r="D222" s="33">
        <v>0</v>
      </c>
      <c r="E222" s="8">
        <v>0</v>
      </c>
      <c r="F222" s="8">
        <v>0</v>
      </c>
      <c r="G222" s="8">
        <v>0</v>
      </c>
      <c r="H222" s="8">
        <v>0</v>
      </c>
      <c r="I222" s="8">
        <v>0</v>
      </c>
      <c r="J222" s="8">
        <v>0</v>
      </c>
      <c r="K222" s="8">
        <v>0</v>
      </c>
      <c r="L222" s="8">
        <v>0</v>
      </c>
      <c r="M222" s="8">
        <v>0</v>
      </c>
      <c r="N222" s="8">
        <v>0</v>
      </c>
      <c r="O222" s="29">
        <f t="shared" si="3"/>
        <v>0</v>
      </c>
    </row>
    <row r="223" spans="1:15" ht="25.5" customHeight="1">
      <c r="A223" s="12">
        <v>0</v>
      </c>
      <c r="B223" s="12">
        <v>0</v>
      </c>
      <c r="C223" s="12">
        <v>0</v>
      </c>
      <c r="D223" s="33">
        <v>0</v>
      </c>
      <c r="E223" s="8">
        <v>0</v>
      </c>
      <c r="F223" s="8">
        <v>0</v>
      </c>
      <c r="G223" s="8">
        <v>0</v>
      </c>
      <c r="H223" s="8">
        <v>0</v>
      </c>
      <c r="I223" s="8">
        <v>0</v>
      </c>
      <c r="J223" s="8">
        <v>0</v>
      </c>
      <c r="K223" s="8">
        <v>0</v>
      </c>
      <c r="L223" s="8">
        <v>0</v>
      </c>
      <c r="M223" s="8">
        <v>0</v>
      </c>
      <c r="N223" s="8">
        <v>0</v>
      </c>
      <c r="O223" s="29">
        <f t="shared" si="3"/>
        <v>0</v>
      </c>
    </row>
    <row r="224" spans="1:15" ht="25.5" customHeight="1">
      <c r="A224" s="12">
        <v>0</v>
      </c>
      <c r="B224" s="12">
        <v>0</v>
      </c>
      <c r="C224" s="12">
        <v>0</v>
      </c>
      <c r="D224" s="33">
        <v>0</v>
      </c>
      <c r="E224" s="8">
        <v>0</v>
      </c>
      <c r="F224" s="8">
        <v>0</v>
      </c>
      <c r="G224" s="8">
        <v>0</v>
      </c>
      <c r="H224" s="8">
        <v>0</v>
      </c>
      <c r="I224" s="8">
        <v>0</v>
      </c>
      <c r="J224" s="8">
        <v>0</v>
      </c>
      <c r="K224" s="8">
        <v>0</v>
      </c>
      <c r="L224" s="8">
        <v>0</v>
      </c>
      <c r="M224" s="8">
        <v>0</v>
      </c>
      <c r="N224" s="8">
        <v>0</v>
      </c>
      <c r="O224" s="29">
        <f t="shared" si="3"/>
        <v>0</v>
      </c>
    </row>
    <row r="225" spans="1:15" ht="25.5" customHeight="1">
      <c r="A225" s="12">
        <v>0</v>
      </c>
      <c r="B225" s="12">
        <v>0</v>
      </c>
      <c r="C225" s="12">
        <v>0</v>
      </c>
      <c r="D225" s="33">
        <v>0</v>
      </c>
      <c r="E225" s="8">
        <v>0</v>
      </c>
      <c r="F225" s="8">
        <v>0</v>
      </c>
      <c r="G225" s="8">
        <v>0</v>
      </c>
      <c r="H225" s="8">
        <v>0</v>
      </c>
      <c r="I225" s="8">
        <v>0</v>
      </c>
      <c r="J225" s="8">
        <v>0</v>
      </c>
      <c r="K225" s="8">
        <v>0</v>
      </c>
      <c r="L225" s="8">
        <v>0</v>
      </c>
      <c r="M225" s="8">
        <v>0</v>
      </c>
      <c r="N225" s="8">
        <v>0</v>
      </c>
      <c r="O225" s="29">
        <f t="shared" si="3"/>
        <v>0</v>
      </c>
    </row>
    <row r="226" spans="1:15" s="19" customFormat="1" ht="25.5" customHeight="1">
      <c r="A226" s="17"/>
      <c r="B226" s="25"/>
      <c r="C226" s="26"/>
      <c r="D226" s="35"/>
      <c r="E226" s="27">
        <f>E3-E26-E4-E31-E34-E45-E50-E56-E64-E69-E73-E78-E90-E93-E99-E110-E118-E128-E146-E161-E180-E187-E197-E200-E214</f>
        <v>1942647934</v>
      </c>
      <c r="F226" s="28">
        <f t="shared" ref="F226:N226" si="4">F3-F26-F4-F31-F34-F45-F50-F56-F64-F69-F73-F78-F90-F93-F99-F110-F118-F128-F146-F161-F180-F187-F197-F200-F214</f>
        <v>1895602316</v>
      </c>
      <c r="G226" s="28">
        <f t="shared" si="4"/>
        <v>3376393</v>
      </c>
      <c r="H226" s="28">
        <f t="shared" si="4"/>
        <v>1026287</v>
      </c>
      <c r="I226" s="28">
        <f t="shared" si="4"/>
        <v>885</v>
      </c>
      <c r="J226" s="28">
        <f t="shared" si="4"/>
        <v>11352</v>
      </c>
      <c r="K226" s="28">
        <f t="shared" si="4"/>
        <v>4528295</v>
      </c>
      <c r="L226" s="28">
        <f t="shared" si="4"/>
        <v>4609964</v>
      </c>
      <c r="M226" s="28">
        <f t="shared" si="4"/>
        <v>29796241</v>
      </c>
      <c r="N226" s="28">
        <f t="shared" si="4"/>
        <v>3696202</v>
      </c>
    </row>
  </sheetData>
  <autoFilter ref="B1:B225"/>
  <mergeCells count="2">
    <mergeCell ref="C1:N1"/>
    <mergeCell ref="A1:B1"/>
  </mergeCells>
  <hyperlinks>
    <hyperlink ref="A1" location="'فهرست جداول'!A1" display="'فهرست جداول'!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6"/>
  <sheetViews>
    <sheetView rightToLeft="1" workbookViewId="0">
      <selection activeCell="D3" sqref="D3"/>
    </sheetView>
  </sheetViews>
  <sheetFormatPr defaultColWidth="9.140625" defaultRowHeight="25.5" customHeight="1"/>
  <cols>
    <col min="1" max="1" width="9.140625" style="13"/>
    <col min="2" max="2" width="16.28515625" style="23" bestFit="1" customWidth="1"/>
    <col min="3" max="3" width="10.7109375" style="24" bestFit="1" customWidth="1"/>
    <col min="4" max="4" width="58.7109375" style="34" customWidth="1"/>
    <col min="5" max="5" width="16.140625" style="1" customWidth="1"/>
    <col min="6" max="6" width="13" style="1" customWidth="1"/>
    <col min="7" max="7" width="16.28515625" style="1" customWidth="1"/>
    <col min="8" max="9" width="13" style="1" customWidth="1"/>
    <col min="10" max="10" width="12.7109375" style="1" customWidth="1"/>
    <col min="11" max="11" width="14" style="1" customWidth="1"/>
    <col min="12" max="13" width="12.42578125" style="1" customWidth="1"/>
    <col min="14" max="14" width="12" style="1" customWidth="1"/>
    <col min="15" max="15" width="16.140625" style="1" customWidth="1"/>
    <col min="16" max="16" width="13.85546875" style="1" customWidth="1"/>
    <col min="17" max="17" width="12.42578125" style="1" customWidth="1"/>
    <col min="18" max="18" width="9.140625" style="19"/>
    <col min="19" max="19" width="11.140625" style="11" bestFit="1" customWidth="1"/>
    <col min="20" max="16384" width="9.140625" style="11"/>
  </cols>
  <sheetData>
    <row r="1" spans="1:19" ht="35.25" customHeight="1" thickBot="1">
      <c r="A1" s="51" t="s">
        <v>160</v>
      </c>
      <c r="B1" s="51"/>
      <c r="C1" s="50" t="s">
        <v>179</v>
      </c>
      <c r="D1" s="50"/>
      <c r="E1" s="50"/>
      <c r="F1" s="50"/>
      <c r="G1" s="50"/>
      <c r="H1" s="50"/>
      <c r="I1" s="50"/>
      <c r="J1" s="50"/>
      <c r="K1" s="50"/>
      <c r="L1" s="50"/>
      <c r="M1" s="50"/>
      <c r="N1" s="50"/>
      <c r="O1" s="50"/>
      <c r="P1" s="50"/>
      <c r="Q1" s="50"/>
    </row>
    <row r="2" spans="1:19" ht="51" customHeight="1" thickBot="1">
      <c r="A2" s="32" t="s">
        <v>126</v>
      </c>
      <c r="B2" s="32" t="s">
        <v>152</v>
      </c>
      <c r="C2" s="32" t="s">
        <v>0</v>
      </c>
      <c r="D2" s="20" t="s">
        <v>1</v>
      </c>
      <c r="E2" s="20" t="s">
        <v>2</v>
      </c>
      <c r="F2" s="20" t="s">
        <v>40</v>
      </c>
      <c r="G2" s="20" t="s">
        <v>41</v>
      </c>
      <c r="H2" s="20" t="s">
        <v>42</v>
      </c>
      <c r="I2" s="20" t="s">
        <v>43</v>
      </c>
      <c r="J2" s="20" t="s">
        <v>44</v>
      </c>
      <c r="K2" s="20" t="s">
        <v>45</v>
      </c>
      <c r="L2" s="20" t="s">
        <v>46</v>
      </c>
      <c r="M2" s="20" t="s">
        <v>47</v>
      </c>
      <c r="N2" s="20" t="s">
        <v>48</v>
      </c>
      <c r="O2" s="20" t="s">
        <v>49</v>
      </c>
      <c r="P2" s="20" t="s">
        <v>50</v>
      </c>
      <c r="Q2" s="20" t="s">
        <v>51</v>
      </c>
    </row>
    <row r="3" spans="1:19" ht="25.5" customHeight="1">
      <c r="A3" s="12">
        <v>1399</v>
      </c>
      <c r="B3" s="12">
        <v>1</v>
      </c>
      <c r="C3" s="12" t="s">
        <v>214</v>
      </c>
      <c r="D3" s="33" t="s">
        <v>163</v>
      </c>
      <c r="E3" s="8">
        <v>26775355</v>
      </c>
      <c r="F3" s="8">
        <v>41143</v>
      </c>
      <c r="G3" s="8">
        <v>1913590</v>
      </c>
      <c r="H3" s="8">
        <v>234877</v>
      </c>
      <c r="I3" s="8">
        <v>7161548</v>
      </c>
      <c r="J3" s="8">
        <v>1143525</v>
      </c>
      <c r="K3" s="8">
        <v>629448</v>
      </c>
      <c r="L3" s="8">
        <v>7485</v>
      </c>
      <c r="M3" s="8">
        <v>852</v>
      </c>
      <c r="N3" s="8">
        <v>6917</v>
      </c>
      <c r="O3" s="8">
        <v>85617</v>
      </c>
      <c r="P3" s="8">
        <v>13396499</v>
      </c>
      <c r="Q3" s="8">
        <v>2153853</v>
      </c>
      <c r="R3" s="19">
        <f>E3-F3-G3-H3-I3-J3-K3-L3-M3-N3-O3-P3-Q3</f>
        <v>1</v>
      </c>
      <c r="S3" s="22"/>
    </row>
    <row r="4" spans="1:19" ht="25.5" customHeight="1">
      <c r="A4" s="12">
        <v>1399</v>
      </c>
      <c r="B4" s="12">
        <v>2</v>
      </c>
      <c r="C4" s="12" t="s">
        <v>215</v>
      </c>
      <c r="D4" s="33" t="s">
        <v>216</v>
      </c>
      <c r="E4" s="8">
        <v>3890960</v>
      </c>
      <c r="F4" s="8">
        <v>1191</v>
      </c>
      <c r="G4" s="8">
        <v>185883</v>
      </c>
      <c r="H4" s="8">
        <v>24644</v>
      </c>
      <c r="I4" s="8">
        <v>921984</v>
      </c>
      <c r="J4" s="8">
        <v>139732</v>
      </c>
      <c r="K4" s="8">
        <v>2719</v>
      </c>
      <c r="L4" s="8">
        <v>0</v>
      </c>
      <c r="M4" s="8">
        <v>0</v>
      </c>
      <c r="N4" s="8">
        <v>0</v>
      </c>
      <c r="O4" s="8">
        <v>4052</v>
      </c>
      <c r="P4" s="8">
        <v>2177588</v>
      </c>
      <c r="Q4" s="8">
        <v>433168</v>
      </c>
      <c r="R4" s="19">
        <f t="shared" ref="R4:R67" si="0">E4-F4-G4-H4-I4-J4-K4-L4-M4-N4-O4-P4-Q4</f>
        <v>-1</v>
      </c>
    </row>
    <row r="5" spans="1:19" ht="25.5" customHeight="1">
      <c r="A5" s="12">
        <v>1399</v>
      </c>
      <c r="B5" s="12">
        <v>3</v>
      </c>
      <c r="C5" s="12" t="s">
        <v>217</v>
      </c>
      <c r="D5" s="33" t="s">
        <v>218</v>
      </c>
      <c r="E5" s="8">
        <v>301546</v>
      </c>
      <c r="F5" s="8">
        <v>77</v>
      </c>
      <c r="G5" s="8">
        <v>19349</v>
      </c>
      <c r="H5" s="8">
        <v>334</v>
      </c>
      <c r="I5" s="8">
        <v>73377</v>
      </c>
      <c r="J5" s="8">
        <v>13155</v>
      </c>
      <c r="K5" s="8">
        <v>0</v>
      </c>
      <c r="L5" s="8">
        <v>0</v>
      </c>
      <c r="M5" s="8">
        <v>0</v>
      </c>
      <c r="N5" s="8">
        <v>0</v>
      </c>
      <c r="O5" s="8">
        <v>832</v>
      </c>
      <c r="P5" s="8">
        <v>155048</v>
      </c>
      <c r="Q5" s="8">
        <v>39374</v>
      </c>
      <c r="R5" s="19">
        <f t="shared" si="0"/>
        <v>0</v>
      </c>
    </row>
    <row r="6" spans="1:19" ht="25.5" customHeight="1">
      <c r="A6" s="12">
        <v>1399</v>
      </c>
      <c r="B6" s="12">
        <v>4</v>
      </c>
      <c r="C6" s="12" t="s">
        <v>219</v>
      </c>
      <c r="D6" s="33" t="s">
        <v>218</v>
      </c>
      <c r="E6" s="8">
        <v>301546</v>
      </c>
      <c r="F6" s="8">
        <v>77</v>
      </c>
      <c r="G6" s="8">
        <v>19349</v>
      </c>
      <c r="H6" s="8">
        <v>334</v>
      </c>
      <c r="I6" s="8">
        <v>73377</v>
      </c>
      <c r="J6" s="8">
        <v>13155</v>
      </c>
      <c r="K6" s="8">
        <v>0</v>
      </c>
      <c r="L6" s="8">
        <v>0</v>
      </c>
      <c r="M6" s="8">
        <v>0</v>
      </c>
      <c r="N6" s="8">
        <v>0</v>
      </c>
      <c r="O6" s="8">
        <v>832</v>
      </c>
      <c r="P6" s="8">
        <v>155048</v>
      </c>
      <c r="Q6" s="8">
        <v>39374</v>
      </c>
      <c r="R6" s="19">
        <f t="shared" si="0"/>
        <v>0</v>
      </c>
    </row>
    <row r="7" spans="1:19" ht="25.5" customHeight="1">
      <c r="A7" s="12">
        <v>1399</v>
      </c>
      <c r="B7" s="12">
        <v>3</v>
      </c>
      <c r="C7" s="12" t="s">
        <v>220</v>
      </c>
      <c r="D7" s="33" t="s">
        <v>221</v>
      </c>
      <c r="E7" s="8">
        <v>100757</v>
      </c>
      <c r="F7" s="8">
        <v>107</v>
      </c>
      <c r="G7" s="8">
        <v>25859</v>
      </c>
      <c r="H7" s="8">
        <v>1338</v>
      </c>
      <c r="I7" s="8">
        <v>7373</v>
      </c>
      <c r="J7" s="8">
        <v>2592</v>
      </c>
      <c r="K7" s="8">
        <v>0</v>
      </c>
      <c r="L7" s="8">
        <v>0</v>
      </c>
      <c r="M7" s="8">
        <v>0</v>
      </c>
      <c r="N7" s="8">
        <v>0</v>
      </c>
      <c r="O7" s="8">
        <v>0</v>
      </c>
      <c r="P7" s="8">
        <v>49957</v>
      </c>
      <c r="Q7" s="8">
        <v>13531</v>
      </c>
      <c r="R7" s="19">
        <f t="shared" si="0"/>
        <v>0</v>
      </c>
    </row>
    <row r="8" spans="1:19" ht="25.5" customHeight="1">
      <c r="A8" s="12">
        <v>1399</v>
      </c>
      <c r="B8" s="12">
        <v>4</v>
      </c>
      <c r="C8" s="12" t="s">
        <v>222</v>
      </c>
      <c r="D8" s="33" t="s">
        <v>221</v>
      </c>
      <c r="E8" s="8">
        <v>100757</v>
      </c>
      <c r="F8" s="8">
        <v>107</v>
      </c>
      <c r="G8" s="8">
        <v>25859</v>
      </c>
      <c r="H8" s="8">
        <v>1338</v>
      </c>
      <c r="I8" s="8">
        <v>7373</v>
      </c>
      <c r="J8" s="8">
        <v>2592</v>
      </c>
      <c r="K8" s="8">
        <v>0</v>
      </c>
      <c r="L8" s="8">
        <v>0</v>
      </c>
      <c r="M8" s="8">
        <v>0</v>
      </c>
      <c r="N8" s="8">
        <v>0</v>
      </c>
      <c r="O8" s="8">
        <v>0</v>
      </c>
      <c r="P8" s="8">
        <v>49957</v>
      </c>
      <c r="Q8" s="8">
        <v>13531</v>
      </c>
      <c r="R8" s="19">
        <f t="shared" si="0"/>
        <v>0</v>
      </c>
    </row>
    <row r="9" spans="1:19" ht="25.5" customHeight="1">
      <c r="A9" s="12">
        <v>1399</v>
      </c>
      <c r="B9" s="12">
        <v>3</v>
      </c>
      <c r="C9" s="12" t="s">
        <v>223</v>
      </c>
      <c r="D9" s="33" t="s">
        <v>224</v>
      </c>
      <c r="E9" s="8">
        <v>373351</v>
      </c>
      <c r="F9" s="8">
        <v>93</v>
      </c>
      <c r="G9" s="8">
        <v>12907</v>
      </c>
      <c r="H9" s="8">
        <v>1544</v>
      </c>
      <c r="I9" s="8">
        <v>84009</v>
      </c>
      <c r="J9" s="8">
        <v>24885</v>
      </c>
      <c r="K9" s="8">
        <v>0</v>
      </c>
      <c r="L9" s="8">
        <v>0</v>
      </c>
      <c r="M9" s="8">
        <v>0</v>
      </c>
      <c r="N9" s="8">
        <v>0</v>
      </c>
      <c r="O9" s="8">
        <v>6</v>
      </c>
      <c r="P9" s="8">
        <v>197432</v>
      </c>
      <c r="Q9" s="8">
        <v>52476</v>
      </c>
      <c r="R9" s="19">
        <f t="shared" si="0"/>
        <v>-1</v>
      </c>
    </row>
    <row r="10" spans="1:19" ht="25.5" customHeight="1">
      <c r="A10" s="12">
        <v>1399</v>
      </c>
      <c r="B10" s="12">
        <v>4</v>
      </c>
      <c r="C10" s="12" t="s">
        <v>225</v>
      </c>
      <c r="D10" s="33" t="s">
        <v>224</v>
      </c>
      <c r="E10" s="8">
        <v>373351</v>
      </c>
      <c r="F10" s="8">
        <v>93</v>
      </c>
      <c r="G10" s="8">
        <v>12907</v>
      </c>
      <c r="H10" s="8">
        <v>1544</v>
      </c>
      <c r="I10" s="8">
        <v>84009</v>
      </c>
      <c r="J10" s="8">
        <v>24885</v>
      </c>
      <c r="K10" s="8">
        <v>0</v>
      </c>
      <c r="L10" s="8">
        <v>0</v>
      </c>
      <c r="M10" s="8">
        <v>0</v>
      </c>
      <c r="N10" s="8">
        <v>0</v>
      </c>
      <c r="O10" s="8">
        <v>6</v>
      </c>
      <c r="P10" s="8">
        <v>197432</v>
      </c>
      <c r="Q10" s="8">
        <v>52476</v>
      </c>
      <c r="R10" s="19">
        <f t="shared" si="0"/>
        <v>-1</v>
      </c>
    </row>
    <row r="11" spans="1:19" ht="25.5" customHeight="1">
      <c r="A11" s="12">
        <v>1399</v>
      </c>
      <c r="B11" s="12">
        <v>3</v>
      </c>
      <c r="C11" s="12" t="s">
        <v>226</v>
      </c>
      <c r="D11" s="33" t="s">
        <v>227</v>
      </c>
      <c r="E11" s="8">
        <v>85418</v>
      </c>
      <c r="F11" s="8">
        <v>0</v>
      </c>
      <c r="G11" s="8">
        <v>4277</v>
      </c>
      <c r="H11" s="8">
        <v>498</v>
      </c>
      <c r="I11" s="8">
        <v>29999</v>
      </c>
      <c r="J11" s="8">
        <v>4964</v>
      </c>
      <c r="K11" s="8">
        <v>0</v>
      </c>
      <c r="L11" s="8">
        <v>0</v>
      </c>
      <c r="M11" s="8">
        <v>0</v>
      </c>
      <c r="N11" s="8">
        <v>0</v>
      </c>
      <c r="O11" s="8">
        <v>560</v>
      </c>
      <c r="P11" s="8">
        <v>36029</v>
      </c>
      <c r="Q11" s="8">
        <v>9089</v>
      </c>
      <c r="R11" s="19">
        <f t="shared" si="0"/>
        <v>2</v>
      </c>
    </row>
    <row r="12" spans="1:19" ht="25.5" customHeight="1">
      <c r="A12" s="12">
        <v>1399</v>
      </c>
      <c r="B12" s="12">
        <v>4</v>
      </c>
      <c r="C12" s="12" t="s">
        <v>228</v>
      </c>
      <c r="D12" s="33" t="s">
        <v>227</v>
      </c>
      <c r="E12" s="8">
        <v>85418</v>
      </c>
      <c r="F12" s="8">
        <v>0</v>
      </c>
      <c r="G12" s="8">
        <v>4277</v>
      </c>
      <c r="H12" s="8">
        <v>498</v>
      </c>
      <c r="I12" s="8">
        <v>29999</v>
      </c>
      <c r="J12" s="8">
        <v>4964</v>
      </c>
      <c r="K12" s="8">
        <v>0</v>
      </c>
      <c r="L12" s="8">
        <v>0</v>
      </c>
      <c r="M12" s="8">
        <v>0</v>
      </c>
      <c r="N12" s="8">
        <v>0</v>
      </c>
      <c r="O12" s="8">
        <v>560</v>
      </c>
      <c r="P12" s="8">
        <v>36029</v>
      </c>
      <c r="Q12" s="8">
        <v>9089</v>
      </c>
      <c r="R12" s="19">
        <f t="shared" si="0"/>
        <v>2</v>
      </c>
    </row>
    <row r="13" spans="1:19" ht="25.5" customHeight="1">
      <c r="A13" s="12">
        <v>1399</v>
      </c>
      <c r="B13" s="12">
        <v>3</v>
      </c>
      <c r="C13" s="12" t="s">
        <v>229</v>
      </c>
      <c r="D13" s="33" t="s">
        <v>230</v>
      </c>
      <c r="E13" s="8">
        <v>381305</v>
      </c>
      <c r="F13" s="8">
        <v>232</v>
      </c>
      <c r="G13" s="8">
        <v>23773</v>
      </c>
      <c r="H13" s="8">
        <v>1785</v>
      </c>
      <c r="I13" s="8">
        <v>124107</v>
      </c>
      <c r="J13" s="8">
        <v>14725</v>
      </c>
      <c r="K13" s="8">
        <v>2089</v>
      </c>
      <c r="L13" s="8">
        <v>0</v>
      </c>
      <c r="M13" s="8">
        <v>0</v>
      </c>
      <c r="N13" s="8">
        <v>0</v>
      </c>
      <c r="O13" s="8">
        <v>73</v>
      </c>
      <c r="P13" s="8">
        <v>173316</v>
      </c>
      <c r="Q13" s="8">
        <v>41205</v>
      </c>
      <c r="R13" s="19">
        <f t="shared" si="0"/>
        <v>0</v>
      </c>
    </row>
    <row r="14" spans="1:19" ht="25.5" customHeight="1">
      <c r="A14" s="12">
        <v>1399</v>
      </c>
      <c r="B14" s="12">
        <v>4</v>
      </c>
      <c r="C14" s="12" t="s">
        <v>231</v>
      </c>
      <c r="D14" s="33" t="s">
        <v>230</v>
      </c>
      <c r="E14" s="8">
        <v>381305</v>
      </c>
      <c r="F14" s="8">
        <v>232</v>
      </c>
      <c r="G14" s="8">
        <v>23773</v>
      </c>
      <c r="H14" s="8">
        <v>1785</v>
      </c>
      <c r="I14" s="8">
        <v>124107</v>
      </c>
      <c r="J14" s="8">
        <v>14725</v>
      </c>
      <c r="K14" s="8">
        <v>2089</v>
      </c>
      <c r="L14" s="8">
        <v>0</v>
      </c>
      <c r="M14" s="8">
        <v>0</v>
      </c>
      <c r="N14" s="8">
        <v>0</v>
      </c>
      <c r="O14" s="8">
        <v>73</v>
      </c>
      <c r="P14" s="8">
        <v>173316</v>
      </c>
      <c r="Q14" s="8">
        <v>41205</v>
      </c>
      <c r="R14" s="19">
        <f t="shared" si="0"/>
        <v>0</v>
      </c>
    </row>
    <row r="15" spans="1:19" ht="25.5" customHeight="1">
      <c r="A15" s="12">
        <v>1399</v>
      </c>
      <c r="B15" s="12">
        <v>3</v>
      </c>
      <c r="C15" s="12" t="s">
        <v>232</v>
      </c>
      <c r="D15" s="33" t="s">
        <v>233</v>
      </c>
      <c r="E15" s="8">
        <v>727664</v>
      </c>
      <c r="F15" s="8">
        <v>257</v>
      </c>
      <c r="G15" s="8">
        <v>26996</v>
      </c>
      <c r="H15" s="8">
        <v>3289</v>
      </c>
      <c r="I15" s="8">
        <v>73749</v>
      </c>
      <c r="J15" s="8">
        <v>15412</v>
      </c>
      <c r="K15" s="8">
        <v>0</v>
      </c>
      <c r="L15" s="8">
        <v>0</v>
      </c>
      <c r="M15" s="8">
        <v>0</v>
      </c>
      <c r="N15" s="8">
        <v>0</v>
      </c>
      <c r="O15" s="8">
        <v>1248</v>
      </c>
      <c r="P15" s="8">
        <v>561611</v>
      </c>
      <c r="Q15" s="8">
        <v>45102</v>
      </c>
      <c r="R15" s="19">
        <f t="shared" si="0"/>
        <v>0</v>
      </c>
    </row>
    <row r="16" spans="1:19" ht="25.5" customHeight="1">
      <c r="A16" s="12">
        <v>1399</v>
      </c>
      <c r="B16" s="12">
        <v>4</v>
      </c>
      <c r="C16" s="12" t="s">
        <v>234</v>
      </c>
      <c r="D16" s="33" t="s">
        <v>235</v>
      </c>
      <c r="E16" s="8">
        <v>668130</v>
      </c>
      <c r="F16" s="8">
        <v>247</v>
      </c>
      <c r="G16" s="8">
        <v>13570</v>
      </c>
      <c r="H16" s="8">
        <v>3191</v>
      </c>
      <c r="I16" s="8">
        <v>61577</v>
      </c>
      <c r="J16" s="8">
        <v>14214</v>
      </c>
      <c r="K16" s="8">
        <v>0</v>
      </c>
      <c r="L16" s="8">
        <v>0</v>
      </c>
      <c r="M16" s="8">
        <v>0</v>
      </c>
      <c r="N16" s="8">
        <v>0</v>
      </c>
      <c r="O16" s="8">
        <v>1248</v>
      </c>
      <c r="P16" s="8">
        <v>536842</v>
      </c>
      <c r="Q16" s="8">
        <v>37242</v>
      </c>
      <c r="R16" s="19">
        <f t="shared" si="0"/>
        <v>-1</v>
      </c>
    </row>
    <row r="17" spans="1:18" ht="25.5" customHeight="1">
      <c r="A17" s="12">
        <v>1399</v>
      </c>
      <c r="B17" s="12">
        <v>4</v>
      </c>
      <c r="C17" s="12" t="s">
        <v>236</v>
      </c>
      <c r="D17" s="33" t="s">
        <v>237</v>
      </c>
      <c r="E17" s="8">
        <v>59533</v>
      </c>
      <c r="F17" s="8">
        <v>10</v>
      </c>
      <c r="G17" s="8">
        <v>13427</v>
      </c>
      <c r="H17" s="8">
        <v>98</v>
      </c>
      <c r="I17" s="8">
        <v>12172</v>
      </c>
      <c r="J17" s="8">
        <v>1198</v>
      </c>
      <c r="K17" s="8">
        <v>0</v>
      </c>
      <c r="L17" s="8">
        <v>0</v>
      </c>
      <c r="M17" s="8">
        <v>0</v>
      </c>
      <c r="N17" s="8">
        <v>0</v>
      </c>
      <c r="O17" s="8">
        <v>0</v>
      </c>
      <c r="P17" s="8">
        <v>24769</v>
      </c>
      <c r="Q17" s="8">
        <v>7860</v>
      </c>
      <c r="R17" s="19">
        <f t="shared" si="0"/>
        <v>-1</v>
      </c>
    </row>
    <row r="18" spans="1:18" ht="25.5" customHeight="1">
      <c r="A18" s="12">
        <v>1399</v>
      </c>
      <c r="B18" s="12">
        <v>3</v>
      </c>
      <c r="C18" s="12" t="s">
        <v>238</v>
      </c>
      <c r="D18" s="33" t="s">
        <v>239</v>
      </c>
      <c r="E18" s="8">
        <v>1571646</v>
      </c>
      <c r="F18" s="8">
        <v>307</v>
      </c>
      <c r="G18" s="8">
        <v>46465</v>
      </c>
      <c r="H18" s="8">
        <v>15085</v>
      </c>
      <c r="I18" s="8">
        <v>464043</v>
      </c>
      <c r="J18" s="8">
        <v>53046</v>
      </c>
      <c r="K18" s="8">
        <v>630</v>
      </c>
      <c r="L18" s="8">
        <v>0</v>
      </c>
      <c r="M18" s="8">
        <v>0</v>
      </c>
      <c r="N18" s="8">
        <v>0</v>
      </c>
      <c r="O18" s="8">
        <v>1323</v>
      </c>
      <c r="P18" s="8">
        <v>795090</v>
      </c>
      <c r="Q18" s="8">
        <v>195658</v>
      </c>
      <c r="R18" s="19">
        <f t="shared" si="0"/>
        <v>-1</v>
      </c>
    </row>
    <row r="19" spans="1:18" ht="25.5" customHeight="1">
      <c r="A19" s="12">
        <v>1399</v>
      </c>
      <c r="B19" s="12">
        <v>4</v>
      </c>
      <c r="C19" s="12" t="s">
        <v>240</v>
      </c>
      <c r="D19" s="33" t="s">
        <v>241</v>
      </c>
      <c r="E19" s="8">
        <v>492997</v>
      </c>
      <c r="F19" s="8">
        <v>35</v>
      </c>
      <c r="G19" s="8">
        <v>13664</v>
      </c>
      <c r="H19" s="8">
        <v>1147</v>
      </c>
      <c r="I19" s="8">
        <v>129914</v>
      </c>
      <c r="J19" s="8">
        <v>13236</v>
      </c>
      <c r="K19" s="8">
        <v>0</v>
      </c>
      <c r="L19" s="8">
        <v>0</v>
      </c>
      <c r="M19" s="8">
        <v>0</v>
      </c>
      <c r="N19" s="8">
        <v>0</v>
      </c>
      <c r="O19" s="8">
        <v>263</v>
      </c>
      <c r="P19" s="8">
        <v>279066</v>
      </c>
      <c r="Q19" s="8">
        <v>55673</v>
      </c>
      <c r="R19" s="19">
        <f t="shared" si="0"/>
        <v>-1</v>
      </c>
    </row>
    <row r="20" spans="1:18" ht="25.5" customHeight="1">
      <c r="A20" s="12">
        <v>1399</v>
      </c>
      <c r="B20" s="12">
        <v>4</v>
      </c>
      <c r="C20" s="12" t="s">
        <v>242</v>
      </c>
      <c r="D20" s="33" t="s">
        <v>243</v>
      </c>
      <c r="E20" s="8">
        <v>138370</v>
      </c>
      <c r="F20" s="8">
        <v>26</v>
      </c>
      <c r="G20" s="8">
        <v>3008</v>
      </c>
      <c r="H20" s="8">
        <v>74</v>
      </c>
      <c r="I20" s="8">
        <v>67656</v>
      </c>
      <c r="J20" s="8">
        <v>6460</v>
      </c>
      <c r="K20" s="8">
        <v>630</v>
      </c>
      <c r="L20" s="8">
        <v>0</v>
      </c>
      <c r="M20" s="8">
        <v>0</v>
      </c>
      <c r="N20" s="8">
        <v>0</v>
      </c>
      <c r="O20" s="8">
        <v>222</v>
      </c>
      <c r="P20" s="8">
        <v>47941</v>
      </c>
      <c r="Q20" s="8">
        <v>12354</v>
      </c>
      <c r="R20" s="19">
        <f t="shared" si="0"/>
        <v>-1</v>
      </c>
    </row>
    <row r="21" spans="1:18" ht="25.5" customHeight="1">
      <c r="A21" s="12">
        <v>1399</v>
      </c>
      <c r="B21" s="12">
        <v>4</v>
      </c>
      <c r="C21" s="12" t="s">
        <v>244</v>
      </c>
      <c r="D21" s="33" t="s">
        <v>245</v>
      </c>
      <c r="E21" s="8">
        <v>200004</v>
      </c>
      <c r="F21" s="8">
        <v>12</v>
      </c>
      <c r="G21" s="8">
        <v>1225</v>
      </c>
      <c r="H21" s="8">
        <v>493</v>
      </c>
      <c r="I21" s="8">
        <v>56157</v>
      </c>
      <c r="J21" s="8">
        <v>4256</v>
      </c>
      <c r="K21" s="8">
        <v>0</v>
      </c>
      <c r="L21" s="8">
        <v>0</v>
      </c>
      <c r="M21" s="8">
        <v>0</v>
      </c>
      <c r="N21" s="8">
        <v>0</v>
      </c>
      <c r="O21" s="8">
        <v>77</v>
      </c>
      <c r="P21" s="8">
        <v>111680</v>
      </c>
      <c r="Q21" s="8">
        <v>26106</v>
      </c>
      <c r="R21" s="19">
        <f t="shared" si="0"/>
        <v>-2</v>
      </c>
    </row>
    <row r="22" spans="1:18" ht="25.5" customHeight="1">
      <c r="A22" s="12">
        <v>1399</v>
      </c>
      <c r="B22" s="12">
        <v>4</v>
      </c>
      <c r="C22" s="12" t="s">
        <v>246</v>
      </c>
      <c r="D22" s="33" t="s">
        <v>247</v>
      </c>
      <c r="E22" s="8">
        <v>42611</v>
      </c>
      <c r="F22" s="8">
        <v>4</v>
      </c>
      <c r="G22" s="8">
        <v>817</v>
      </c>
      <c r="H22" s="8">
        <v>11</v>
      </c>
      <c r="I22" s="8">
        <v>13748</v>
      </c>
      <c r="J22" s="8">
        <v>718</v>
      </c>
      <c r="K22" s="8">
        <v>0</v>
      </c>
      <c r="L22" s="8">
        <v>0</v>
      </c>
      <c r="M22" s="8">
        <v>0</v>
      </c>
      <c r="N22" s="8">
        <v>0</v>
      </c>
      <c r="O22" s="8">
        <v>84</v>
      </c>
      <c r="P22" s="8">
        <v>20771</v>
      </c>
      <c r="Q22" s="8">
        <v>6459</v>
      </c>
      <c r="R22" s="19">
        <f t="shared" si="0"/>
        <v>-1</v>
      </c>
    </row>
    <row r="23" spans="1:18" ht="25.5" customHeight="1">
      <c r="A23" s="12">
        <v>1399</v>
      </c>
      <c r="B23" s="12">
        <v>4</v>
      </c>
      <c r="C23" s="12" t="s">
        <v>248</v>
      </c>
      <c r="D23" s="33" t="s">
        <v>249</v>
      </c>
      <c r="E23" s="8">
        <v>86847</v>
      </c>
      <c r="F23" s="8">
        <v>50</v>
      </c>
      <c r="G23" s="8">
        <v>2118</v>
      </c>
      <c r="H23" s="8">
        <v>6692</v>
      </c>
      <c r="I23" s="8">
        <v>23142</v>
      </c>
      <c r="J23" s="8">
        <v>3919</v>
      </c>
      <c r="K23" s="8">
        <v>0</v>
      </c>
      <c r="L23" s="8">
        <v>0</v>
      </c>
      <c r="M23" s="8">
        <v>0</v>
      </c>
      <c r="N23" s="8">
        <v>0</v>
      </c>
      <c r="O23" s="8">
        <v>21</v>
      </c>
      <c r="P23" s="8">
        <v>41812</v>
      </c>
      <c r="Q23" s="8">
        <v>9093</v>
      </c>
      <c r="R23" s="19">
        <f t="shared" si="0"/>
        <v>0</v>
      </c>
    </row>
    <row r="24" spans="1:18" ht="25.5" customHeight="1">
      <c r="A24" s="12">
        <v>1399</v>
      </c>
      <c r="B24" s="12">
        <v>4</v>
      </c>
      <c r="C24" s="12" t="s">
        <v>250</v>
      </c>
      <c r="D24" s="33" t="s">
        <v>251</v>
      </c>
      <c r="E24" s="8">
        <v>610816</v>
      </c>
      <c r="F24" s="8">
        <v>181</v>
      </c>
      <c r="G24" s="8">
        <v>25632</v>
      </c>
      <c r="H24" s="8">
        <v>6668</v>
      </c>
      <c r="I24" s="8">
        <v>173427</v>
      </c>
      <c r="J24" s="8">
        <v>24457</v>
      </c>
      <c r="K24" s="8">
        <v>0</v>
      </c>
      <c r="L24" s="8">
        <v>0</v>
      </c>
      <c r="M24" s="8">
        <v>0</v>
      </c>
      <c r="N24" s="8">
        <v>0</v>
      </c>
      <c r="O24" s="8">
        <v>655</v>
      </c>
      <c r="P24" s="8">
        <v>293820</v>
      </c>
      <c r="Q24" s="8">
        <v>85974</v>
      </c>
      <c r="R24" s="19">
        <f t="shared" si="0"/>
        <v>2</v>
      </c>
    </row>
    <row r="25" spans="1:18" ht="25.5" customHeight="1">
      <c r="A25" s="12">
        <v>1399</v>
      </c>
      <c r="B25" s="12">
        <v>3</v>
      </c>
      <c r="C25" s="12" t="s">
        <v>252</v>
      </c>
      <c r="D25" s="33" t="s">
        <v>253</v>
      </c>
      <c r="E25" s="8">
        <v>349272</v>
      </c>
      <c r="F25" s="8">
        <v>116</v>
      </c>
      <c r="G25" s="8">
        <v>26256</v>
      </c>
      <c r="H25" s="8">
        <v>772</v>
      </c>
      <c r="I25" s="8">
        <v>65328</v>
      </c>
      <c r="J25" s="8">
        <v>10953</v>
      </c>
      <c r="K25" s="8">
        <v>0</v>
      </c>
      <c r="L25" s="8">
        <v>0</v>
      </c>
      <c r="M25" s="8">
        <v>0</v>
      </c>
      <c r="N25" s="8">
        <v>0</v>
      </c>
      <c r="O25" s="8">
        <v>10</v>
      </c>
      <c r="P25" s="8">
        <v>209104</v>
      </c>
      <c r="Q25" s="8">
        <v>36733</v>
      </c>
      <c r="R25" s="19">
        <f t="shared" si="0"/>
        <v>0</v>
      </c>
    </row>
    <row r="26" spans="1:18" ht="25.5" customHeight="1">
      <c r="A26" s="12">
        <v>1399</v>
      </c>
      <c r="B26" s="12">
        <v>4</v>
      </c>
      <c r="C26" s="12" t="s">
        <v>254</v>
      </c>
      <c r="D26" s="33" t="s">
        <v>253</v>
      </c>
      <c r="E26" s="8">
        <v>349272</v>
      </c>
      <c r="F26" s="8">
        <v>116</v>
      </c>
      <c r="G26" s="8">
        <v>26256</v>
      </c>
      <c r="H26" s="8">
        <v>772</v>
      </c>
      <c r="I26" s="8">
        <v>65328</v>
      </c>
      <c r="J26" s="8">
        <v>10953</v>
      </c>
      <c r="K26" s="8">
        <v>0</v>
      </c>
      <c r="L26" s="8">
        <v>0</v>
      </c>
      <c r="M26" s="8">
        <v>0</v>
      </c>
      <c r="N26" s="8">
        <v>0</v>
      </c>
      <c r="O26" s="8">
        <v>10</v>
      </c>
      <c r="P26" s="8">
        <v>209104</v>
      </c>
      <c r="Q26" s="8">
        <v>36733</v>
      </c>
      <c r="R26" s="19">
        <f t="shared" si="0"/>
        <v>0</v>
      </c>
    </row>
    <row r="27" spans="1:18" ht="25.5" customHeight="1">
      <c r="A27" s="12">
        <v>1399</v>
      </c>
      <c r="B27" s="12">
        <v>2</v>
      </c>
      <c r="C27" s="12" t="s">
        <v>255</v>
      </c>
      <c r="D27" s="33" t="s">
        <v>256</v>
      </c>
      <c r="E27" s="8">
        <v>187447</v>
      </c>
      <c r="F27" s="8">
        <v>244</v>
      </c>
      <c r="G27" s="8">
        <v>7491</v>
      </c>
      <c r="H27" s="8">
        <v>11899</v>
      </c>
      <c r="I27" s="8">
        <v>46197</v>
      </c>
      <c r="J27" s="8">
        <v>5922</v>
      </c>
      <c r="K27" s="8">
        <v>0</v>
      </c>
      <c r="L27" s="8">
        <v>0</v>
      </c>
      <c r="M27" s="8">
        <v>0</v>
      </c>
      <c r="N27" s="8">
        <v>0</v>
      </c>
      <c r="O27" s="8">
        <v>267</v>
      </c>
      <c r="P27" s="8">
        <v>100100</v>
      </c>
      <c r="Q27" s="8">
        <v>15328</v>
      </c>
      <c r="R27" s="19">
        <f t="shared" si="0"/>
        <v>-1</v>
      </c>
    </row>
    <row r="28" spans="1:18" ht="25.5" customHeight="1">
      <c r="A28" s="12">
        <v>1399</v>
      </c>
      <c r="B28" s="12">
        <v>3</v>
      </c>
      <c r="C28" s="12" t="s">
        <v>257</v>
      </c>
      <c r="D28" s="33" t="s">
        <v>256</v>
      </c>
      <c r="E28" s="8">
        <v>187447</v>
      </c>
      <c r="F28" s="8">
        <v>244</v>
      </c>
      <c r="G28" s="8">
        <v>7491</v>
      </c>
      <c r="H28" s="8">
        <v>11899</v>
      </c>
      <c r="I28" s="8">
        <v>46197</v>
      </c>
      <c r="J28" s="8">
        <v>5922</v>
      </c>
      <c r="K28" s="8">
        <v>0</v>
      </c>
      <c r="L28" s="8">
        <v>0</v>
      </c>
      <c r="M28" s="8">
        <v>0</v>
      </c>
      <c r="N28" s="8">
        <v>0</v>
      </c>
      <c r="O28" s="8">
        <v>267</v>
      </c>
      <c r="P28" s="8">
        <v>100100</v>
      </c>
      <c r="Q28" s="8">
        <v>15328</v>
      </c>
      <c r="R28" s="19">
        <f t="shared" si="0"/>
        <v>-1</v>
      </c>
    </row>
    <row r="29" spans="1:18" ht="25.5" customHeight="1">
      <c r="A29" s="12">
        <v>1399</v>
      </c>
      <c r="B29" s="12">
        <v>4</v>
      </c>
      <c r="C29" s="12" t="s">
        <v>258</v>
      </c>
      <c r="D29" s="33" t="s">
        <v>259</v>
      </c>
      <c r="E29" s="8">
        <v>40262</v>
      </c>
      <c r="F29" s="8">
        <v>150</v>
      </c>
      <c r="G29" s="8">
        <v>270</v>
      </c>
      <c r="H29" s="8">
        <v>0</v>
      </c>
      <c r="I29" s="8">
        <v>20033</v>
      </c>
      <c r="J29" s="8">
        <v>361</v>
      </c>
      <c r="K29" s="8">
        <v>0</v>
      </c>
      <c r="L29" s="8">
        <v>0</v>
      </c>
      <c r="M29" s="8">
        <v>0</v>
      </c>
      <c r="N29" s="8">
        <v>0</v>
      </c>
      <c r="O29" s="8">
        <v>30</v>
      </c>
      <c r="P29" s="8">
        <v>16314</v>
      </c>
      <c r="Q29" s="8">
        <v>3104</v>
      </c>
      <c r="R29" s="19">
        <f t="shared" si="0"/>
        <v>0</v>
      </c>
    </row>
    <row r="30" spans="1:18" ht="25.5" customHeight="1">
      <c r="A30" s="12">
        <v>1399</v>
      </c>
      <c r="B30" s="12">
        <v>4</v>
      </c>
      <c r="C30" s="12" t="s">
        <v>260</v>
      </c>
      <c r="D30" s="33" t="s">
        <v>261</v>
      </c>
      <c r="E30" s="8">
        <v>14593</v>
      </c>
      <c r="F30" s="8">
        <v>0</v>
      </c>
      <c r="G30" s="8">
        <v>180</v>
      </c>
      <c r="H30" s="8">
        <v>20</v>
      </c>
      <c r="I30" s="8">
        <v>2027</v>
      </c>
      <c r="J30" s="8">
        <v>298</v>
      </c>
      <c r="K30" s="8">
        <v>0</v>
      </c>
      <c r="L30" s="8">
        <v>0</v>
      </c>
      <c r="M30" s="8">
        <v>0</v>
      </c>
      <c r="N30" s="8">
        <v>0</v>
      </c>
      <c r="O30" s="8">
        <v>0</v>
      </c>
      <c r="P30" s="8">
        <v>12059</v>
      </c>
      <c r="Q30" s="8">
        <v>10</v>
      </c>
      <c r="R30" s="19">
        <f t="shared" si="0"/>
        <v>-1</v>
      </c>
    </row>
    <row r="31" spans="1:18" ht="25.5" customHeight="1">
      <c r="A31" s="12">
        <v>1399</v>
      </c>
      <c r="B31" s="12">
        <v>4</v>
      </c>
      <c r="C31" s="12" t="s">
        <v>262</v>
      </c>
      <c r="D31" s="33" t="s">
        <v>263</v>
      </c>
      <c r="E31" s="8">
        <v>132592</v>
      </c>
      <c r="F31" s="8">
        <v>95</v>
      </c>
      <c r="G31" s="8">
        <v>7041</v>
      </c>
      <c r="H31" s="8">
        <v>11879</v>
      </c>
      <c r="I31" s="8">
        <v>24137</v>
      </c>
      <c r="J31" s="8">
        <v>5263</v>
      </c>
      <c r="K31" s="8">
        <v>0</v>
      </c>
      <c r="L31" s="8">
        <v>0</v>
      </c>
      <c r="M31" s="8">
        <v>0</v>
      </c>
      <c r="N31" s="8">
        <v>0</v>
      </c>
      <c r="O31" s="8">
        <v>237</v>
      </c>
      <c r="P31" s="8">
        <v>71726</v>
      </c>
      <c r="Q31" s="8">
        <v>12215</v>
      </c>
      <c r="R31" s="19">
        <f t="shared" si="0"/>
        <v>-1</v>
      </c>
    </row>
    <row r="32" spans="1:18" ht="25.5" customHeight="1">
      <c r="A32" s="12">
        <v>1399</v>
      </c>
      <c r="B32" s="12">
        <v>2</v>
      </c>
      <c r="C32" s="12" t="s">
        <v>264</v>
      </c>
      <c r="D32" s="33" t="s">
        <v>265</v>
      </c>
      <c r="E32" s="8">
        <v>5656</v>
      </c>
      <c r="F32" s="8">
        <v>0</v>
      </c>
      <c r="G32" s="8">
        <v>22</v>
      </c>
      <c r="H32" s="8">
        <v>4</v>
      </c>
      <c r="I32" s="8">
        <v>1124</v>
      </c>
      <c r="J32" s="8">
        <v>278</v>
      </c>
      <c r="K32" s="8">
        <v>0</v>
      </c>
      <c r="L32" s="8">
        <v>0</v>
      </c>
      <c r="M32" s="8">
        <v>0</v>
      </c>
      <c r="N32" s="8">
        <v>0</v>
      </c>
      <c r="O32" s="8">
        <v>0</v>
      </c>
      <c r="P32" s="8">
        <v>3649</v>
      </c>
      <c r="Q32" s="8">
        <v>579</v>
      </c>
      <c r="R32" s="19">
        <f t="shared" si="0"/>
        <v>0</v>
      </c>
    </row>
    <row r="33" spans="1:18" ht="25.5" customHeight="1">
      <c r="A33" s="12">
        <v>1399</v>
      </c>
      <c r="B33" s="12">
        <v>3</v>
      </c>
      <c r="C33" s="12" t="s">
        <v>266</v>
      </c>
      <c r="D33" s="33" t="s">
        <v>267</v>
      </c>
      <c r="E33" s="8">
        <v>5656</v>
      </c>
      <c r="F33" s="8">
        <v>0</v>
      </c>
      <c r="G33" s="8">
        <v>22</v>
      </c>
      <c r="H33" s="8">
        <v>4</v>
      </c>
      <c r="I33" s="8">
        <v>1124</v>
      </c>
      <c r="J33" s="8">
        <v>278</v>
      </c>
      <c r="K33" s="8">
        <v>0</v>
      </c>
      <c r="L33" s="8">
        <v>0</v>
      </c>
      <c r="M33" s="8">
        <v>0</v>
      </c>
      <c r="N33" s="8">
        <v>0</v>
      </c>
      <c r="O33" s="8">
        <v>0</v>
      </c>
      <c r="P33" s="8">
        <v>3649</v>
      </c>
      <c r="Q33" s="8">
        <v>579</v>
      </c>
      <c r="R33" s="19">
        <f t="shared" si="0"/>
        <v>0</v>
      </c>
    </row>
    <row r="34" spans="1:18" ht="25.5" customHeight="1">
      <c r="A34" s="12">
        <v>1399</v>
      </c>
      <c r="B34" s="12">
        <v>4</v>
      </c>
      <c r="C34" s="12" t="s">
        <v>268</v>
      </c>
      <c r="D34" s="33" t="s">
        <v>269</v>
      </c>
      <c r="E34" s="8">
        <v>5656</v>
      </c>
      <c r="F34" s="8">
        <v>0</v>
      </c>
      <c r="G34" s="8">
        <v>22</v>
      </c>
      <c r="H34" s="8">
        <v>4</v>
      </c>
      <c r="I34" s="8">
        <v>1124</v>
      </c>
      <c r="J34" s="8">
        <v>278</v>
      </c>
      <c r="K34" s="8">
        <v>0</v>
      </c>
      <c r="L34" s="8">
        <v>0</v>
      </c>
      <c r="M34" s="8">
        <v>0</v>
      </c>
      <c r="N34" s="8">
        <v>0</v>
      </c>
      <c r="O34" s="8">
        <v>0</v>
      </c>
      <c r="P34" s="8">
        <v>3649</v>
      </c>
      <c r="Q34" s="8">
        <v>579</v>
      </c>
      <c r="R34" s="19">
        <f t="shared" si="0"/>
        <v>0</v>
      </c>
    </row>
    <row r="35" spans="1:18" ht="25.5" customHeight="1">
      <c r="A35" s="12">
        <v>1399</v>
      </c>
      <c r="B35" s="12">
        <v>2</v>
      </c>
      <c r="C35" s="12" t="s">
        <v>270</v>
      </c>
      <c r="D35" s="33" t="s">
        <v>271</v>
      </c>
      <c r="E35" s="8">
        <v>1258486</v>
      </c>
      <c r="F35" s="8">
        <v>2636</v>
      </c>
      <c r="G35" s="8">
        <v>59892</v>
      </c>
      <c r="H35" s="8">
        <v>5612</v>
      </c>
      <c r="I35" s="8">
        <v>217885</v>
      </c>
      <c r="J35" s="8">
        <v>39181</v>
      </c>
      <c r="K35" s="8">
        <v>27</v>
      </c>
      <c r="L35" s="8">
        <v>0</v>
      </c>
      <c r="M35" s="8">
        <v>0</v>
      </c>
      <c r="N35" s="8">
        <v>0</v>
      </c>
      <c r="O35" s="8">
        <v>366</v>
      </c>
      <c r="P35" s="8">
        <v>810835</v>
      </c>
      <c r="Q35" s="8">
        <v>122052</v>
      </c>
      <c r="R35" s="19">
        <f t="shared" si="0"/>
        <v>0</v>
      </c>
    </row>
    <row r="36" spans="1:18" ht="25.5" customHeight="1">
      <c r="A36" s="12">
        <v>1399</v>
      </c>
      <c r="B36" s="12">
        <v>3</v>
      </c>
      <c r="C36" s="12" t="s">
        <v>272</v>
      </c>
      <c r="D36" s="33" t="s">
        <v>273</v>
      </c>
      <c r="E36" s="8">
        <v>835851</v>
      </c>
      <c r="F36" s="8">
        <v>2423</v>
      </c>
      <c r="G36" s="8">
        <v>42112</v>
      </c>
      <c r="H36" s="8">
        <v>2771</v>
      </c>
      <c r="I36" s="8">
        <v>160625</v>
      </c>
      <c r="J36" s="8">
        <v>24284</v>
      </c>
      <c r="K36" s="8">
        <v>27</v>
      </c>
      <c r="L36" s="8">
        <v>0</v>
      </c>
      <c r="M36" s="8">
        <v>0</v>
      </c>
      <c r="N36" s="8">
        <v>0</v>
      </c>
      <c r="O36" s="8">
        <v>77</v>
      </c>
      <c r="P36" s="8">
        <v>522108</v>
      </c>
      <c r="Q36" s="8">
        <v>81425</v>
      </c>
      <c r="R36" s="19">
        <f t="shared" si="0"/>
        <v>-1</v>
      </c>
    </row>
    <row r="37" spans="1:18" ht="25.5" customHeight="1">
      <c r="A37" s="12">
        <v>1399</v>
      </c>
      <c r="B37" s="12">
        <v>4</v>
      </c>
      <c r="C37" s="12" t="s">
        <v>274</v>
      </c>
      <c r="D37" s="33" t="s">
        <v>275</v>
      </c>
      <c r="E37" s="8">
        <v>361664</v>
      </c>
      <c r="F37" s="8">
        <v>2043</v>
      </c>
      <c r="G37" s="8">
        <v>38420</v>
      </c>
      <c r="H37" s="8">
        <v>1136</v>
      </c>
      <c r="I37" s="8">
        <v>28701</v>
      </c>
      <c r="J37" s="8">
        <v>13586</v>
      </c>
      <c r="K37" s="8">
        <v>0</v>
      </c>
      <c r="L37" s="8">
        <v>0</v>
      </c>
      <c r="M37" s="8">
        <v>0</v>
      </c>
      <c r="N37" s="8">
        <v>0</v>
      </c>
      <c r="O37" s="8">
        <v>44</v>
      </c>
      <c r="P37" s="8">
        <v>249435</v>
      </c>
      <c r="Q37" s="8">
        <v>28299</v>
      </c>
      <c r="R37" s="19">
        <f t="shared" si="0"/>
        <v>0</v>
      </c>
    </row>
    <row r="38" spans="1:18" ht="25.5" customHeight="1">
      <c r="A38" s="12">
        <v>1399</v>
      </c>
      <c r="B38" s="12">
        <v>4</v>
      </c>
      <c r="C38" s="12" t="s">
        <v>276</v>
      </c>
      <c r="D38" s="33" t="s">
        <v>277</v>
      </c>
      <c r="E38" s="8">
        <v>285656</v>
      </c>
      <c r="F38" s="8">
        <v>6</v>
      </c>
      <c r="G38" s="8">
        <v>1896</v>
      </c>
      <c r="H38" s="8">
        <v>743</v>
      </c>
      <c r="I38" s="8">
        <v>41401</v>
      </c>
      <c r="J38" s="8">
        <v>4526</v>
      </c>
      <c r="K38" s="8">
        <v>27</v>
      </c>
      <c r="L38" s="8">
        <v>0</v>
      </c>
      <c r="M38" s="8">
        <v>0</v>
      </c>
      <c r="N38" s="8">
        <v>0</v>
      </c>
      <c r="O38" s="8">
        <v>26</v>
      </c>
      <c r="P38" s="8">
        <v>207946</v>
      </c>
      <c r="Q38" s="8">
        <v>29084</v>
      </c>
      <c r="R38" s="19">
        <f t="shared" si="0"/>
        <v>1</v>
      </c>
    </row>
    <row r="39" spans="1:18" ht="25.5" customHeight="1">
      <c r="A39" s="12">
        <v>1399</v>
      </c>
      <c r="B39" s="12">
        <v>4</v>
      </c>
      <c r="C39" s="12" t="s">
        <v>278</v>
      </c>
      <c r="D39" s="33" t="s">
        <v>279</v>
      </c>
      <c r="E39" s="8">
        <v>188531</v>
      </c>
      <c r="F39" s="8">
        <v>374</v>
      </c>
      <c r="G39" s="8">
        <v>1796</v>
      </c>
      <c r="H39" s="8">
        <v>891</v>
      </c>
      <c r="I39" s="8">
        <v>90523</v>
      </c>
      <c r="J39" s="8">
        <v>6172</v>
      </c>
      <c r="K39" s="8">
        <v>0</v>
      </c>
      <c r="L39" s="8">
        <v>0</v>
      </c>
      <c r="M39" s="8">
        <v>0</v>
      </c>
      <c r="N39" s="8">
        <v>0</v>
      </c>
      <c r="O39" s="8">
        <v>7</v>
      </c>
      <c r="P39" s="8">
        <v>64727</v>
      </c>
      <c r="Q39" s="8">
        <v>24042</v>
      </c>
      <c r="R39" s="19">
        <f t="shared" si="0"/>
        <v>-1</v>
      </c>
    </row>
    <row r="40" spans="1:18" ht="25.5" customHeight="1">
      <c r="A40" s="12">
        <v>1399</v>
      </c>
      <c r="B40" s="12">
        <v>3</v>
      </c>
      <c r="C40" s="12" t="s">
        <v>280</v>
      </c>
      <c r="D40" s="33" t="s">
        <v>281</v>
      </c>
      <c r="E40" s="8">
        <v>422635</v>
      </c>
      <c r="F40" s="8">
        <v>213</v>
      </c>
      <c r="G40" s="8">
        <v>17781</v>
      </c>
      <c r="H40" s="8">
        <v>2842</v>
      </c>
      <c r="I40" s="8">
        <v>57260</v>
      </c>
      <c r="J40" s="8">
        <v>14897</v>
      </c>
      <c r="K40" s="8">
        <v>0</v>
      </c>
      <c r="L40" s="8">
        <v>0</v>
      </c>
      <c r="M40" s="8">
        <v>0</v>
      </c>
      <c r="N40" s="8">
        <v>0</v>
      </c>
      <c r="O40" s="8">
        <v>289</v>
      </c>
      <c r="P40" s="8">
        <v>288727</v>
      </c>
      <c r="Q40" s="8">
        <v>40626</v>
      </c>
      <c r="R40" s="19">
        <f t="shared" si="0"/>
        <v>0</v>
      </c>
    </row>
    <row r="41" spans="1:18" ht="25.5" customHeight="1">
      <c r="A41" s="12">
        <v>1399</v>
      </c>
      <c r="B41" s="12">
        <v>4</v>
      </c>
      <c r="C41" s="12" t="s">
        <v>282</v>
      </c>
      <c r="D41" s="33" t="s">
        <v>283</v>
      </c>
      <c r="E41" s="8">
        <v>14441</v>
      </c>
      <c r="F41" s="8">
        <v>0</v>
      </c>
      <c r="G41" s="8">
        <v>0</v>
      </c>
      <c r="H41" s="8">
        <v>0</v>
      </c>
      <c r="I41" s="8">
        <v>2446</v>
      </c>
      <c r="J41" s="8">
        <v>44</v>
      </c>
      <c r="K41" s="8">
        <v>0</v>
      </c>
      <c r="L41" s="8">
        <v>0</v>
      </c>
      <c r="M41" s="8">
        <v>0</v>
      </c>
      <c r="N41" s="8">
        <v>0</v>
      </c>
      <c r="O41" s="8">
        <v>0</v>
      </c>
      <c r="P41" s="8">
        <v>7676</v>
      </c>
      <c r="Q41" s="8">
        <v>4275</v>
      </c>
      <c r="R41" s="19">
        <f t="shared" si="0"/>
        <v>0</v>
      </c>
    </row>
    <row r="42" spans="1:18" ht="25.5" customHeight="1">
      <c r="A42" s="12">
        <v>1399</v>
      </c>
      <c r="B42" s="12">
        <v>4</v>
      </c>
      <c r="C42" s="12" t="s">
        <v>284</v>
      </c>
      <c r="D42" s="33" t="s">
        <v>285</v>
      </c>
      <c r="E42" s="8">
        <v>87470</v>
      </c>
      <c r="F42" s="8">
        <v>126</v>
      </c>
      <c r="G42" s="8">
        <v>118</v>
      </c>
      <c r="H42" s="8">
        <v>2319</v>
      </c>
      <c r="I42" s="8">
        <v>12117</v>
      </c>
      <c r="J42" s="8">
        <v>5355</v>
      </c>
      <c r="K42" s="8">
        <v>0</v>
      </c>
      <c r="L42" s="8">
        <v>0</v>
      </c>
      <c r="M42" s="8">
        <v>0</v>
      </c>
      <c r="N42" s="8">
        <v>0</v>
      </c>
      <c r="O42" s="8">
        <v>157</v>
      </c>
      <c r="P42" s="8">
        <v>60351</v>
      </c>
      <c r="Q42" s="8">
        <v>6926</v>
      </c>
      <c r="R42" s="19">
        <f t="shared" si="0"/>
        <v>1</v>
      </c>
    </row>
    <row r="43" spans="1:18" ht="25.5" customHeight="1">
      <c r="A43" s="12">
        <v>1399</v>
      </c>
      <c r="B43" s="12">
        <v>4</v>
      </c>
      <c r="C43" s="12" t="s">
        <v>286</v>
      </c>
      <c r="D43" s="33" t="s">
        <v>287</v>
      </c>
      <c r="E43" s="8">
        <v>242802</v>
      </c>
      <c r="F43" s="8">
        <v>87</v>
      </c>
      <c r="G43" s="8">
        <v>9006</v>
      </c>
      <c r="H43" s="8">
        <v>241</v>
      </c>
      <c r="I43" s="8">
        <v>34953</v>
      </c>
      <c r="J43" s="8">
        <v>7907</v>
      </c>
      <c r="K43" s="8">
        <v>0</v>
      </c>
      <c r="L43" s="8">
        <v>0</v>
      </c>
      <c r="M43" s="8">
        <v>0</v>
      </c>
      <c r="N43" s="8">
        <v>0</v>
      </c>
      <c r="O43" s="8">
        <v>132</v>
      </c>
      <c r="P43" s="8">
        <v>165737</v>
      </c>
      <c r="Q43" s="8">
        <v>24739</v>
      </c>
      <c r="R43" s="19">
        <f t="shared" si="0"/>
        <v>0</v>
      </c>
    </row>
    <row r="44" spans="1:18" ht="25.5" customHeight="1">
      <c r="A44" s="12">
        <v>1399</v>
      </c>
      <c r="B44" s="12">
        <v>4</v>
      </c>
      <c r="C44" s="12" t="s">
        <v>288</v>
      </c>
      <c r="D44" s="33" t="s">
        <v>289</v>
      </c>
      <c r="E44" s="8">
        <v>8250</v>
      </c>
      <c r="F44" s="8">
        <v>0</v>
      </c>
      <c r="G44" s="8">
        <v>802</v>
      </c>
      <c r="H44" s="8">
        <v>3</v>
      </c>
      <c r="I44" s="8">
        <v>466</v>
      </c>
      <c r="J44" s="8">
        <v>269</v>
      </c>
      <c r="K44" s="8">
        <v>0</v>
      </c>
      <c r="L44" s="8">
        <v>0</v>
      </c>
      <c r="M44" s="8">
        <v>0</v>
      </c>
      <c r="N44" s="8">
        <v>0</v>
      </c>
      <c r="O44" s="8">
        <v>0</v>
      </c>
      <c r="P44" s="8">
        <v>6177</v>
      </c>
      <c r="Q44" s="8">
        <v>534</v>
      </c>
      <c r="R44" s="19">
        <f t="shared" si="0"/>
        <v>-1</v>
      </c>
    </row>
    <row r="45" spans="1:18" ht="25.5" customHeight="1">
      <c r="A45" s="12">
        <v>1399</v>
      </c>
      <c r="B45" s="12">
        <v>4</v>
      </c>
      <c r="C45" s="12" t="s">
        <v>290</v>
      </c>
      <c r="D45" s="33" t="s">
        <v>291</v>
      </c>
      <c r="E45" s="8">
        <v>69672</v>
      </c>
      <c r="F45" s="8">
        <v>0</v>
      </c>
      <c r="G45" s="8">
        <v>7855</v>
      </c>
      <c r="H45" s="8">
        <v>278</v>
      </c>
      <c r="I45" s="8">
        <v>7278</v>
      </c>
      <c r="J45" s="8">
        <v>1322</v>
      </c>
      <c r="K45" s="8">
        <v>0</v>
      </c>
      <c r="L45" s="8">
        <v>0</v>
      </c>
      <c r="M45" s="8">
        <v>0</v>
      </c>
      <c r="N45" s="8">
        <v>0</v>
      </c>
      <c r="O45" s="8">
        <v>0</v>
      </c>
      <c r="P45" s="8">
        <v>48786</v>
      </c>
      <c r="Q45" s="8">
        <v>4152</v>
      </c>
      <c r="R45" s="19">
        <f t="shared" si="0"/>
        <v>1</v>
      </c>
    </row>
    <row r="46" spans="1:18" ht="25.5" customHeight="1">
      <c r="A46" s="12">
        <v>1399</v>
      </c>
      <c r="B46" s="12">
        <v>2</v>
      </c>
      <c r="C46" s="12" t="s">
        <v>292</v>
      </c>
      <c r="D46" s="33" t="s">
        <v>293</v>
      </c>
      <c r="E46" s="8">
        <v>124412</v>
      </c>
      <c r="F46" s="8">
        <v>112</v>
      </c>
      <c r="G46" s="8">
        <v>731</v>
      </c>
      <c r="H46" s="8">
        <v>293</v>
      </c>
      <c r="I46" s="8">
        <v>24652</v>
      </c>
      <c r="J46" s="8">
        <v>2560</v>
      </c>
      <c r="K46" s="8">
        <v>0</v>
      </c>
      <c r="L46" s="8">
        <v>0</v>
      </c>
      <c r="M46" s="8">
        <v>0</v>
      </c>
      <c r="N46" s="8">
        <v>0</v>
      </c>
      <c r="O46" s="8">
        <v>4</v>
      </c>
      <c r="P46" s="8">
        <v>84145</v>
      </c>
      <c r="Q46" s="8">
        <v>11913</v>
      </c>
      <c r="R46" s="19">
        <f t="shared" si="0"/>
        <v>2</v>
      </c>
    </row>
    <row r="47" spans="1:18" ht="25.5" customHeight="1">
      <c r="A47" s="12">
        <v>1399</v>
      </c>
      <c r="B47" s="12">
        <v>3</v>
      </c>
      <c r="C47" s="12" t="s">
        <v>294</v>
      </c>
      <c r="D47" s="33" t="s">
        <v>295</v>
      </c>
      <c r="E47" s="8">
        <v>103293</v>
      </c>
      <c r="F47" s="8">
        <v>112</v>
      </c>
      <c r="G47" s="8">
        <v>601</v>
      </c>
      <c r="H47" s="8">
        <v>207</v>
      </c>
      <c r="I47" s="8">
        <v>21348</v>
      </c>
      <c r="J47" s="8">
        <v>2465</v>
      </c>
      <c r="K47" s="8">
        <v>0</v>
      </c>
      <c r="L47" s="8">
        <v>0</v>
      </c>
      <c r="M47" s="8">
        <v>0</v>
      </c>
      <c r="N47" s="8">
        <v>0</v>
      </c>
      <c r="O47" s="8">
        <v>4</v>
      </c>
      <c r="P47" s="8">
        <v>68516</v>
      </c>
      <c r="Q47" s="8">
        <v>10039</v>
      </c>
      <c r="R47" s="19">
        <f t="shared" si="0"/>
        <v>1</v>
      </c>
    </row>
    <row r="48" spans="1:18" ht="25.5" customHeight="1">
      <c r="A48" s="12">
        <v>1399</v>
      </c>
      <c r="B48" s="12">
        <v>4</v>
      </c>
      <c r="C48" s="12" t="s">
        <v>296</v>
      </c>
      <c r="D48" s="33" t="s">
        <v>295</v>
      </c>
      <c r="E48" s="8">
        <v>103293</v>
      </c>
      <c r="F48" s="8">
        <v>112</v>
      </c>
      <c r="G48" s="8">
        <v>601</v>
      </c>
      <c r="H48" s="8">
        <v>207</v>
      </c>
      <c r="I48" s="8">
        <v>21348</v>
      </c>
      <c r="J48" s="8">
        <v>2465</v>
      </c>
      <c r="K48" s="8">
        <v>0</v>
      </c>
      <c r="L48" s="8">
        <v>0</v>
      </c>
      <c r="M48" s="8">
        <v>0</v>
      </c>
      <c r="N48" s="8">
        <v>0</v>
      </c>
      <c r="O48" s="8">
        <v>4</v>
      </c>
      <c r="P48" s="8">
        <v>68516</v>
      </c>
      <c r="Q48" s="8">
        <v>10039</v>
      </c>
      <c r="R48" s="19">
        <f t="shared" si="0"/>
        <v>1</v>
      </c>
    </row>
    <row r="49" spans="1:18" ht="25.5" customHeight="1">
      <c r="A49" s="12">
        <v>1399</v>
      </c>
      <c r="B49" s="12">
        <v>3</v>
      </c>
      <c r="C49" s="12" t="s">
        <v>297</v>
      </c>
      <c r="D49" s="33" t="s">
        <v>298</v>
      </c>
      <c r="E49" s="8">
        <v>21118</v>
      </c>
      <c r="F49" s="8">
        <v>0</v>
      </c>
      <c r="G49" s="8">
        <v>130</v>
      </c>
      <c r="H49" s="8">
        <v>86</v>
      </c>
      <c r="I49" s="8">
        <v>3304</v>
      </c>
      <c r="J49" s="8">
        <v>95</v>
      </c>
      <c r="K49" s="8">
        <v>0</v>
      </c>
      <c r="L49" s="8">
        <v>0</v>
      </c>
      <c r="M49" s="8">
        <v>0</v>
      </c>
      <c r="N49" s="8">
        <v>0</v>
      </c>
      <c r="O49" s="8">
        <v>0</v>
      </c>
      <c r="P49" s="8">
        <v>15630</v>
      </c>
      <c r="Q49" s="8">
        <v>1874</v>
      </c>
      <c r="R49" s="19">
        <f t="shared" si="0"/>
        <v>-1</v>
      </c>
    </row>
    <row r="50" spans="1:18" ht="25.5" customHeight="1">
      <c r="A50" s="12">
        <v>1399</v>
      </c>
      <c r="B50" s="12">
        <v>4</v>
      </c>
      <c r="C50" s="12" t="s">
        <v>299</v>
      </c>
      <c r="D50" s="33" t="s">
        <v>298</v>
      </c>
      <c r="E50" s="8">
        <v>21118</v>
      </c>
      <c r="F50" s="8">
        <v>0</v>
      </c>
      <c r="G50" s="8">
        <v>130</v>
      </c>
      <c r="H50" s="8">
        <v>86</v>
      </c>
      <c r="I50" s="8">
        <v>3304</v>
      </c>
      <c r="J50" s="8">
        <v>95</v>
      </c>
      <c r="K50" s="8">
        <v>0</v>
      </c>
      <c r="L50" s="8">
        <v>0</v>
      </c>
      <c r="M50" s="8">
        <v>0</v>
      </c>
      <c r="N50" s="8">
        <v>0</v>
      </c>
      <c r="O50" s="8">
        <v>0</v>
      </c>
      <c r="P50" s="8">
        <v>15630</v>
      </c>
      <c r="Q50" s="8">
        <v>1874</v>
      </c>
      <c r="R50" s="19">
        <f t="shared" si="0"/>
        <v>-1</v>
      </c>
    </row>
    <row r="51" spans="1:18" ht="25.5" customHeight="1">
      <c r="A51" s="12">
        <v>1399</v>
      </c>
      <c r="B51" s="12">
        <v>2</v>
      </c>
      <c r="C51" s="12" t="s">
        <v>300</v>
      </c>
      <c r="D51" s="33" t="s">
        <v>301</v>
      </c>
      <c r="E51" s="8">
        <v>128876</v>
      </c>
      <c r="F51" s="8">
        <v>34</v>
      </c>
      <c r="G51" s="8">
        <v>1592</v>
      </c>
      <c r="H51" s="8">
        <v>527</v>
      </c>
      <c r="I51" s="8">
        <v>23473</v>
      </c>
      <c r="J51" s="8">
        <v>7572</v>
      </c>
      <c r="K51" s="8">
        <v>0</v>
      </c>
      <c r="L51" s="8">
        <v>0</v>
      </c>
      <c r="M51" s="8">
        <v>0</v>
      </c>
      <c r="N51" s="8">
        <v>0</v>
      </c>
      <c r="O51" s="8">
        <v>31</v>
      </c>
      <c r="P51" s="8">
        <v>77949</v>
      </c>
      <c r="Q51" s="8">
        <v>17698</v>
      </c>
      <c r="R51" s="19">
        <f t="shared" si="0"/>
        <v>0</v>
      </c>
    </row>
    <row r="52" spans="1:18" ht="25.5" customHeight="1">
      <c r="A52" s="12">
        <v>1399</v>
      </c>
      <c r="B52" s="12">
        <v>3</v>
      </c>
      <c r="C52" s="12" t="s">
        <v>302</v>
      </c>
      <c r="D52" s="33" t="s">
        <v>303</v>
      </c>
      <c r="E52" s="8">
        <v>69370</v>
      </c>
      <c r="F52" s="8">
        <v>18</v>
      </c>
      <c r="G52" s="8">
        <v>1209</v>
      </c>
      <c r="H52" s="8">
        <v>92</v>
      </c>
      <c r="I52" s="8">
        <v>14472</v>
      </c>
      <c r="J52" s="8">
        <v>2473</v>
      </c>
      <c r="K52" s="8">
        <v>0</v>
      </c>
      <c r="L52" s="8">
        <v>0</v>
      </c>
      <c r="M52" s="8">
        <v>0</v>
      </c>
      <c r="N52" s="8">
        <v>0</v>
      </c>
      <c r="O52" s="8">
        <v>31</v>
      </c>
      <c r="P52" s="8">
        <v>38777</v>
      </c>
      <c r="Q52" s="8">
        <v>12297</v>
      </c>
      <c r="R52" s="19">
        <f t="shared" si="0"/>
        <v>1</v>
      </c>
    </row>
    <row r="53" spans="1:18" ht="25.5" customHeight="1">
      <c r="A53" s="12">
        <v>1399</v>
      </c>
      <c r="B53" s="12">
        <v>4</v>
      </c>
      <c r="C53" s="12" t="s">
        <v>304</v>
      </c>
      <c r="D53" s="33" t="s">
        <v>305</v>
      </c>
      <c r="E53" s="8">
        <v>51593</v>
      </c>
      <c r="F53" s="8">
        <v>18</v>
      </c>
      <c r="G53" s="8">
        <v>1069</v>
      </c>
      <c r="H53" s="8">
        <v>61</v>
      </c>
      <c r="I53" s="8">
        <v>12046</v>
      </c>
      <c r="J53" s="8">
        <v>2129</v>
      </c>
      <c r="K53" s="8">
        <v>0</v>
      </c>
      <c r="L53" s="8">
        <v>0</v>
      </c>
      <c r="M53" s="8">
        <v>0</v>
      </c>
      <c r="N53" s="8">
        <v>0</v>
      </c>
      <c r="O53" s="8">
        <v>31</v>
      </c>
      <c r="P53" s="8">
        <v>25191</v>
      </c>
      <c r="Q53" s="8">
        <v>11047</v>
      </c>
      <c r="R53" s="19">
        <f t="shared" si="0"/>
        <v>1</v>
      </c>
    </row>
    <row r="54" spans="1:18" ht="25.5" customHeight="1">
      <c r="A54" s="12">
        <v>1399</v>
      </c>
      <c r="B54" s="12">
        <v>4</v>
      </c>
      <c r="C54" s="12" t="s">
        <v>306</v>
      </c>
      <c r="D54" s="33" t="s">
        <v>307</v>
      </c>
      <c r="E54" s="8">
        <v>17777</v>
      </c>
      <c r="F54" s="8">
        <v>0</v>
      </c>
      <c r="G54" s="8">
        <v>140</v>
      </c>
      <c r="H54" s="8">
        <v>30</v>
      </c>
      <c r="I54" s="8">
        <v>2426</v>
      </c>
      <c r="J54" s="8">
        <v>344</v>
      </c>
      <c r="K54" s="8">
        <v>0</v>
      </c>
      <c r="L54" s="8">
        <v>0</v>
      </c>
      <c r="M54" s="8">
        <v>0</v>
      </c>
      <c r="N54" s="8">
        <v>0</v>
      </c>
      <c r="O54" s="8">
        <v>0</v>
      </c>
      <c r="P54" s="8">
        <v>13586</v>
      </c>
      <c r="Q54" s="8">
        <v>1250</v>
      </c>
      <c r="R54" s="19">
        <f t="shared" si="0"/>
        <v>1</v>
      </c>
    </row>
    <row r="55" spans="1:18" ht="25.5" customHeight="1">
      <c r="A55" s="12">
        <v>1399</v>
      </c>
      <c r="B55" s="12">
        <v>3</v>
      </c>
      <c r="C55" s="12" t="s">
        <v>308</v>
      </c>
      <c r="D55" s="33" t="s">
        <v>309</v>
      </c>
      <c r="E55" s="8">
        <v>59506</v>
      </c>
      <c r="F55" s="8">
        <v>16</v>
      </c>
      <c r="G55" s="8">
        <v>382</v>
      </c>
      <c r="H55" s="8">
        <v>435</v>
      </c>
      <c r="I55" s="8">
        <v>9001</v>
      </c>
      <c r="J55" s="8">
        <v>5099</v>
      </c>
      <c r="K55" s="8">
        <v>0</v>
      </c>
      <c r="L55" s="8">
        <v>0</v>
      </c>
      <c r="M55" s="8">
        <v>0</v>
      </c>
      <c r="N55" s="8">
        <v>0</v>
      </c>
      <c r="O55" s="8">
        <v>0</v>
      </c>
      <c r="P55" s="8">
        <v>39172</v>
      </c>
      <c r="Q55" s="8">
        <v>5401</v>
      </c>
      <c r="R55" s="19">
        <f t="shared" si="0"/>
        <v>0</v>
      </c>
    </row>
    <row r="56" spans="1:18" ht="25.5" customHeight="1">
      <c r="A56" s="12">
        <v>1399</v>
      </c>
      <c r="B56" s="12">
        <v>4</v>
      </c>
      <c r="C56" s="12" t="s">
        <v>310</v>
      </c>
      <c r="D56" s="33" t="s">
        <v>309</v>
      </c>
      <c r="E56" s="8">
        <v>59506</v>
      </c>
      <c r="F56" s="8">
        <v>16</v>
      </c>
      <c r="G56" s="8">
        <v>382</v>
      </c>
      <c r="H56" s="8">
        <v>435</v>
      </c>
      <c r="I56" s="8">
        <v>9001</v>
      </c>
      <c r="J56" s="8">
        <v>5099</v>
      </c>
      <c r="K56" s="8">
        <v>0</v>
      </c>
      <c r="L56" s="8">
        <v>0</v>
      </c>
      <c r="M56" s="8">
        <v>0</v>
      </c>
      <c r="N56" s="8">
        <v>0</v>
      </c>
      <c r="O56" s="8">
        <v>0</v>
      </c>
      <c r="P56" s="8">
        <v>39172</v>
      </c>
      <c r="Q56" s="8">
        <v>5401</v>
      </c>
      <c r="R56" s="19">
        <f t="shared" si="0"/>
        <v>0</v>
      </c>
    </row>
    <row r="57" spans="1:18" ht="25.5" customHeight="1">
      <c r="A57" s="12">
        <v>1399</v>
      </c>
      <c r="B57" s="12">
        <v>2</v>
      </c>
      <c r="C57" s="12" t="s">
        <v>311</v>
      </c>
      <c r="D57" s="33" t="s">
        <v>312</v>
      </c>
      <c r="E57" s="8">
        <v>181318</v>
      </c>
      <c r="F57" s="8">
        <v>309</v>
      </c>
      <c r="G57" s="8">
        <v>30354</v>
      </c>
      <c r="H57" s="8">
        <v>795</v>
      </c>
      <c r="I57" s="8">
        <v>32038</v>
      </c>
      <c r="J57" s="8">
        <v>12048</v>
      </c>
      <c r="K57" s="8">
        <v>69</v>
      </c>
      <c r="L57" s="8">
        <v>0</v>
      </c>
      <c r="M57" s="8">
        <v>0</v>
      </c>
      <c r="N57" s="8">
        <v>0</v>
      </c>
      <c r="O57" s="8">
        <v>26</v>
      </c>
      <c r="P57" s="8">
        <v>97233</v>
      </c>
      <c r="Q57" s="8">
        <v>8446</v>
      </c>
      <c r="R57" s="19">
        <f t="shared" si="0"/>
        <v>0</v>
      </c>
    </row>
    <row r="58" spans="1:18" ht="25.5" customHeight="1">
      <c r="A58" s="12">
        <v>1399</v>
      </c>
      <c r="B58" s="12">
        <v>3</v>
      </c>
      <c r="C58" s="12" t="s">
        <v>313</v>
      </c>
      <c r="D58" s="33" t="s">
        <v>314</v>
      </c>
      <c r="E58" s="8">
        <v>8984</v>
      </c>
      <c r="F58" s="8">
        <v>0</v>
      </c>
      <c r="G58" s="8">
        <v>419</v>
      </c>
      <c r="H58" s="8">
        <v>9</v>
      </c>
      <c r="I58" s="8">
        <v>2390</v>
      </c>
      <c r="J58" s="8">
        <v>573</v>
      </c>
      <c r="K58" s="8">
        <v>0</v>
      </c>
      <c r="L58" s="8">
        <v>0</v>
      </c>
      <c r="M58" s="8">
        <v>0</v>
      </c>
      <c r="N58" s="8">
        <v>0</v>
      </c>
      <c r="O58" s="8">
        <v>0</v>
      </c>
      <c r="P58" s="8">
        <v>5039</v>
      </c>
      <c r="Q58" s="8">
        <v>554</v>
      </c>
      <c r="R58" s="19">
        <f t="shared" si="0"/>
        <v>0</v>
      </c>
    </row>
    <row r="59" spans="1:18" ht="25.5" customHeight="1">
      <c r="A59" s="12">
        <v>1399</v>
      </c>
      <c r="B59" s="12">
        <v>4</v>
      </c>
      <c r="C59" s="12" t="s">
        <v>315</v>
      </c>
      <c r="D59" s="33" t="s">
        <v>314</v>
      </c>
      <c r="E59" s="8">
        <v>8984</v>
      </c>
      <c r="F59" s="8">
        <v>0</v>
      </c>
      <c r="G59" s="8">
        <v>419</v>
      </c>
      <c r="H59" s="8">
        <v>9</v>
      </c>
      <c r="I59" s="8">
        <v>2390</v>
      </c>
      <c r="J59" s="8">
        <v>573</v>
      </c>
      <c r="K59" s="8">
        <v>0</v>
      </c>
      <c r="L59" s="8">
        <v>0</v>
      </c>
      <c r="M59" s="8">
        <v>0</v>
      </c>
      <c r="N59" s="8">
        <v>0</v>
      </c>
      <c r="O59" s="8">
        <v>0</v>
      </c>
      <c r="P59" s="8">
        <v>5039</v>
      </c>
      <c r="Q59" s="8">
        <v>554</v>
      </c>
      <c r="R59" s="19">
        <f t="shared" si="0"/>
        <v>0</v>
      </c>
    </row>
    <row r="60" spans="1:18" ht="25.5" customHeight="1">
      <c r="A60" s="12">
        <v>1399</v>
      </c>
      <c r="B60" s="12">
        <v>3</v>
      </c>
      <c r="C60" s="12" t="s">
        <v>316</v>
      </c>
      <c r="D60" s="33" t="s">
        <v>317</v>
      </c>
      <c r="E60" s="8">
        <v>172334</v>
      </c>
      <c r="F60" s="8">
        <v>309</v>
      </c>
      <c r="G60" s="8">
        <v>29934</v>
      </c>
      <c r="H60" s="8">
        <v>786</v>
      </c>
      <c r="I60" s="8">
        <v>29648</v>
      </c>
      <c r="J60" s="8">
        <v>11475</v>
      </c>
      <c r="K60" s="8">
        <v>69</v>
      </c>
      <c r="L60" s="8">
        <v>0</v>
      </c>
      <c r="M60" s="8">
        <v>0</v>
      </c>
      <c r="N60" s="8">
        <v>0</v>
      </c>
      <c r="O60" s="8">
        <v>26</v>
      </c>
      <c r="P60" s="8">
        <v>92194</v>
      </c>
      <c r="Q60" s="8">
        <v>7892</v>
      </c>
      <c r="R60" s="19">
        <f t="shared" si="0"/>
        <v>1</v>
      </c>
    </row>
    <row r="61" spans="1:18" ht="25.5" customHeight="1">
      <c r="A61" s="12">
        <v>1399</v>
      </c>
      <c r="B61" s="12">
        <v>4</v>
      </c>
      <c r="C61" s="12" t="s">
        <v>318</v>
      </c>
      <c r="D61" s="33" t="s">
        <v>319</v>
      </c>
      <c r="E61" s="8">
        <v>92751</v>
      </c>
      <c r="F61" s="8">
        <v>0</v>
      </c>
      <c r="G61" s="8">
        <v>24096</v>
      </c>
      <c r="H61" s="8">
        <v>190</v>
      </c>
      <c r="I61" s="8">
        <v>15540</v>
      </c>
      <c r="J61" s="8">
        <v>3581</v>
      </c>
      <c r="K61" s="8">
        <v>69</v>
      </c>
      <c r="L61" s="8">
        <v>0</v>
      </c>
      <c r="M61" s="8">
        <v>0</v>
      </c>
      <c r="N61" s="8">
        <v>0</v>
      </c>
      <c r="O61" s="8">
        <v>26</v>
      </c>
      <c r="P61" s="8">
        <v>46704</v>
      </c>
      <c r="Q61" s="8">
        <v>2545</v>
      </c>
      <c r="R61" s="19">
        <f t="shared" si="0"/>
        <v>0</v>
      </c>
    </row>
    <row r="62" spans="1:18" ht="25.5" customHeight="1">
      <c r="A62" s="12">
        <v>1399</v>
      </c>
      <c r="B62" s="12">
        <v>4</v>
      </c>
      <c r="C62" s="12" t="s">
        <v>320</v>
      </c>
      <c r="D62" s="33" t="s">
        <v>321</v>
      </c>
      <c r="E62" s="8">
        <v>46173</v>
      </c>
      <c r="F62" s="8">
        <v>306</v>
      </c>
      <c r="G62" s="8">
        <v>898</v>
      </c>
      <c r="H62" s="8">
        <v>94</v>
      </c>
      <c r="I62" s="8">
        <v>7813</v>
      </c>
      <c r="J62" s="8">
        <v>5823</v>
      </c>
      <c r="K62" s="8">
        <v>0</v>
      </c>
      <c r="L62" s="8">
        <v>0</v>
      </c>
      <c r="M62" s="8">
        <v>0</v>
      </c>
      <c r="N62" s="8">
        <v>0</v>
      </c>
      <c r="O62" s="8">
        <v>0</v>
      </c>
      <c r="P62" s="8">
        <v>28984</v>
      </c>
      <c r="Q62" s="8">
        <v>2254</v>
      </c>
      <c r="R62" s="19">
        <f t="shared" si="0"/>
        <v>1</v>
      </c>
    </row>
    <row r="63" spans="1:18" ht="25.5" customHeight="1">
      <c r="A63" s="12">
        <v>1399</v>
      </c>
      <c r="B63" s="12">
        <v>4</v>
      </c>
      <c r="C63" s="12" t="s">
        <v>322</v>
      </c>
      <c r="D63" s="33" t="s">
        <v>323</v>
      </c>
      <c r="E63" s="8">
        <v>19565</v>
      </c>
      <c r="F63" s="8">
        <v>0</v>
      </c>
      <c r="G63" s="8">
        <v>2390</v>
      </c>
      <c r="H63" s="8">
        <v>229</v>
      </c>
      <c r="I63" s="8">
        <v>3656</v>
      </c>
      <c r="J63" s="8">
        <v>1628</v>
      </c>
      <c r="K63" s="8">
        <v>0</v>
      </c>
      <c r="L63" s="8">
        <v>0</v>
      </c>
      <c r="M63" s="8">
        <v>0</v>
      </c>
      <c r="N63" s="8">
        <v>0</v>
      </c>
      <c r="O63" s="8">
        <v>0</v>
      </c>
      <c r="P63" s="8">
        <v>10650</v>
      </c>
      <c r="Q63" s="8">
        <v>1012</v>
      </c>
      <c r="R63" s="19">
        <f t="shared" si="0"/>
        <v>0</v>
      </c>
    </row>
    <row r="64" spans="1:18" ht="25.5" customHeight="1">
      <c r="A64" s="12">
        <v>1399</v>
      </c>
      <c r="B64" s="12">
        <v>4</v>
      </c>
      <c r="C64" s="12" t="s">
        <v>324</v>
      </c>
      <c r="D64" s="33" t="s">
        <v>325</v>
      </c>
      <c r="E64" s="8">
        <v>13845</v>
      </c>
      <c r="F64" s="8">
        <v>3</v>
      </c>
      <c r="G64" s="8">
        <v>2550</v>
      </c>
      <c r="H64" s="8">
        <v>274</v>
      </c>
      <c r="I64" s="8">
        <v>2639</v>
      </c>
      <c r="J64" s="8">
        <v>443</v>
      </c>
      <c r="K64" s="8">
        <v>0</v>
      </c>
      <c r="L64" s="8">
        <v>0</v>
      </c>
      <c r="M64" s="8">
        <v>0</v>
      </c>
      <c r="N64" s="8">
        <v>0</v>
      </c>
      <c r="O64" s="8">
        <v>0</v>
      </c>
      <c r="P64" s="8">
        <v>5855</v>
      </c>
      <c r="Q64" s="8">
        <v>2081</v>
      </c>
      <c r="R64" s="19">
        <f t="shared" si="0"/>
        <v>0</v>
      </c>
    </row>
    <row r="65" spans="1:18" ht="25.5" customHeight="1">
      <c r="A65" s="12">
        <v>1399</v>
      </c>
      <c r="B65" s="12">
        <v>2</v>
      </c>
      <c r="C65" s="12" t="s">
        <v>326</v>
      </c>
      <c r="D65" s="33" t="s">
        <v>327</v>
      </c>
      <c r="E65" s="8">
        <v>635944</v>
      </c>
      <c r="F65" s="8">
        <v>379</v>
      </c>
      <c r="G65" s="8">
        <v>23263</v>
      </c>
      <c r="H65" s="8">
        <v>1981</v>
      </c>
      <c r="I65" s="8">
        <v>200102</v>
      </c>
      <c r="J65" s="8">
        <v>15299</v>
      </c>
      <c r="K65" s="8">
        <v>0</v>
      </c>
      <c r="L65" s="8">
        <v>0</v>
      </c>
      <c r="M65" s="8">
        <v>0</v>
      </c>
      <c r="N65" s="8">
        <v>0</v>
      </c>
      <c r="O65" s="8">
        <v>196</v>
      </c>
      <c r="P65" s="8">
        <v>344116</v>
      </c>
      <c r="Q65" s="8">
        <v>50608</v>
      </c>
      <c r="R65" s="19">
        <f t="shared" si="0"/>
        <v>0</v>
      </c>
    </row>
    <row r="66" spans="1:18" ht="25.5" customHeight="1">
      <c r="A66" s="12">
        <v>1399</v>
      </c>
      <c r="B66" s="12">
        <v>3</v>
      </c>
      <c r="C66" s="12" t="s">
        <v>328</v>
      </c>
      <c r="D66" s="33" t="s">
        <v>327</v>
      </c>
      <c r="E66" s="8">
        <v>635944</v>
      </c>
      <c r="F66" s="8">
        <v>379</v>
      </c>
      <c r="G66" s="8">
        <v>23263</v>
      </c>
      <c r="H66" s="8">
        <v>1981</v>
      </c>
      <c r="I66" s="8">
        <v>200102</v>
      </c>
      <c r="J66" s="8">
        <v>15299</v>
      </c>
      <c r="K66" s="8">
        <v>0</v>
      </c>
      <c r="L66" s="8">
        <v>0</v>
      </c>
      <c r="M66" s="8">
        <v>0</v>
      </c>
      <c r="N66" s="8">
        <v>0</v>
      </c>
      <c r="O66" s="8">
        <v>196</v>
      </c>
      <c r="P66" s="8">
        <v>344116</v>
      </c>
      <c r="Q66" s="8">
        <v>50608</v>
      </c>
      <c r="R66" s="19">
        <f t="shared" si="0"/>
        <v>0</v>
      </c>
    </row>
    <row r="67" spans="1:18" ht="25.5" customHeight="1">
      <c r="A67" s="12">
        <v>1399</v>
      </c>
      <c r="B67" s="12">
        <v>4</v>
      </c>
      <c r="C67" s="12" t="s">
        <v>329</v>
      </c>
      <c r="D67" s="33" t="s">
        <v>330</v>
      </c>
      <c r="E67" s="8">
        <v>253448</v>
      </c>
      <c r="F67" s="8">
        <v>9</v>
      </c>
      <c r="G67" s="8">
        <v>9602</v>
      </c>
      <c r="H67" s="8">
        <v>512</v>
      </c>
      <c r="I67" s="8">
        <v>90350</v>
      </c>
      <c r="J67" s="8">
        <v>5714</v>
      </c>
      <c r="K67" s="8">
        <v>0</v>
      </c>
      <c r="L67" s="8">
        <v>0</v>
      </c>
      <c r="M67" s="8">
        <v>0</v>
      </c>
      <c r="N67" s="8">
        <v>0</v>
      </c>
      <c r="O67" s="8">
        <v>0</v>
      </c>
      <c r="P67" s="8">
        <v>134145</v>
      </c>
      <c r="Q67" s="8">
        <v>13116</v>
      </c>
      <c r="R67" s="19">
        <f t="shared" si="0"/>
        <v>0</v>
      </c>
    </row>
    <row r="68" spans="1:18" ht="25.5" customHeight="1">
      <c r="A68" s="12">
        <v>1399</v>
      </c>
      <c r="B68" s="12">
        <v>4</v>
      </c>
      <c r="C68" s="12" t="s">
        <v>331</v>
      </c>
      <c r="D68" s="33" t="s">
        <v>332</v>
      </c>
      <c r="E68" s="8">
        <v>210428</v>
      </c>
      <c r="F68" s="8">
        <v>12</v>
      </c>
      <c r="G68" s="8">
        <v>6301</v>
      </c>
      <c r="H68" s="8">
        <v>1120</v>
      </c>
      <c r="I68" s="8">
        <v>74663</v>
      </c>
      <c r="J68" s="8">
        <v>6701</v>
      </c>
      <c r="K68" s="8">
        <v>0</v>
      </c>
      <c r="L68" s="8">
        <v>0</v>
      </c>
      <c r="M68" s="8">
        <v>0</v>
      </c>
      <c r="N68" s="8">
        <v>0</v>
      </c>
      <c r="O68" s="8">
        <v>0</v>
      </c>
      <c r="P68" s="8">
        <v>101566</v>
      </c>
      <c r="Q68" s="8">
        <v>20065</v>
      </c>
      <c r="R68" s="19">
        <f t="shared" ref="R68:R131" si="1">E68-F68-G68-H68-I68-J68-K68-L68-M68-N68-O68-P68-Q68</f>
        <v>0</v>
      </c>
    </row>
    <row r="69" spans="1:18" ht="25.5" customHeight="1">
      <c r="A69" s="12">
        <v>1399</v>
      </c>
      <c r="B69" s="12">
        <v>4</v>
      </c>
      <c r="C69" s="12" t="s">
        <v>333</v>
      </c>
      <c r="D69" s="33" t="s">
        <v>334</v>
      </c>
      <c r="E69" s="8">
        <v>172069</v>
      </c>
      <c r="F69" s="8">
        <v>359</v>
      </c>
      <c r="G69" s="8">
        <v>7360</v>
      </c>
      <c r="H69" s="8">
        <v>350</v>
      </c>
      <c r="I69" s="8">
        <v>35089</v>
      </c>
      <c r="J69" s="8">
        <v>2883</v>
      </c>
      <c r="K69" s="8">
        <v>0</v>
      </c>
      <c r="L69" s="8">
        <v>0</v>
      </c>
      <c r="M69" s="8">
        <v>0</v>
      </c>
      <c r="N69" s="8">
        <v>0</v>
      </c>
      <c r="O69" s="8">
        <v>196</v>
      </c>
      <c r="P69" s="8">
        <v>108404</v>
      </c>
      <c r="Q69" s="8">
        <v>17427</v>
      </c>
      <c r="R69" s="19">
        <f t="shared" si="1"/>
        <v>1</v>
      </c>
    </row>
    <row r="70" spans="1:18" ht="25.5" customHeight="1">
      <c r="A70" s="12">
        <v>1399</v>
      </c>
      <c r="B70" s="12">
        <v>2</v>
      </c>
      <c r="C70" s="12" t="s">
        <v>335</v>
      </c>
      <c r="D70" s="33" t="s">
        <v>336</v>
      </c>
      <c r="E70" s="8">
        <v>182272</v>
      </c>
      <c r="F70" s="8">
        <v>2475</v>
      </c>
      <c r="G70" s="8">
        <v>2587</v>
      </c>
      <c r="H70" s="8">
        <v>1147</v>
      </c>
      <c r="I70" s="8">
        <v>28498</v>
      </c>
      <c r="J70" s="8">
        <v>13288</v>
      </c>
      <c r="K70" s="8">
        <v>46</v>
      </c>
      <c r="L70" s="8">
        <v>0</v>
      </c>
      <c r="M70" s="8">
        <v>0</v>
      </c>
      <c r="N70" s="8">
        <v>0</v>
      </c>
      <c r="O70" s="8">
        <v>2380</v>
      </c>
      <c r="P70" s="8">
        <v>108685</v>
      </c>
      <c r="Q70" s="8">
        <v>23166</v>
      </c>
      <c r="R70" s="19">
        <f t="shared" si="1"/>
        <v>0</v>
      </c>
    </row>
    <row r="71" spans="1:18" ht="25.5" customHeight="1">
      <c r="A71" s="12">
        <v>1399</v>
      </c>
      <c r="B71" s="12">
        <v>3</v>
      </c>
      <c r="C71" s="12" t="s">
        <v>337</v>
      </c>
      <c r="D71" s="33" t="s">
        <v>338</v>
      </c>
      <c r="E71" s="8">
        <v>182272</v>
      </c>
      <c r="F71" s="8">
        <v>2475</v>
      </c>
      <c r="G71" s="8">
        <v>2587</v>
      </c>
      <c r="H71" s="8">
        <v>1147</v>
      </c>
      <c r="I71" s="8">
        <v>28498</v>
      </c>
      <c r="J71" s="8">
        <v>13288</v>
      </c>
      <c r="K71" s="8">
        <v>46</v>
      </c>
      <c r="L71" s="8">
        <v>0</v>
      </c>
      <c r="M71" s="8">
        <v>0</v>
      </c>
      <c r="N71" s="8">
        <v>0</v>
      </c>
      <c r="O71" s="8">
        <v>2380</v>
      </c>
      <c r="P71" s="8">
        <v>108685</v>
      </c>
      <c r="Q71" s="8">
        <v>23166</v>
      </c>
      <c r="R71" s="19">
        <f t="shared" si="1"/>
        <v>0</v>
      </c>
    </row>
    <row r="72" spans="1:18" ht="25.5" customHeight="1">
      <c r="A72" s="12">
        <v>1399</v>
      </c>
      <c r="B72" s="12">
        <v>4</v>
      </c>
      <c r="C72" s="12" t="s">
        <v>339</v>
      </c>
      <c r="D72" s="33" t="s">
        <v>340</v>
      </c>
      <c r="E72" s="8">
        <v>152201</v>
      </c>
      <c r="F72" s="8">
        <v>2323</v>
      </c>
      <c r="G72" s="8">
        <v>2471</v>
      </c>
      <c r="H72" s="8">
        <v>1133</v>
      </c>
      <c r="I72" s="8">
        <v>25537</v>
      </c>
      <c r="J72" s="8">
        <v>11955</v>
      </c>
      <c r="K72" s="8">
        <v>46</v>
      </c>
      <c r="L72" s="8">
        <v>0</v>
      </c>
      <c r="M72" s="8">
        <v>0</v>
      </c>
      <c r="N72" s="8">
        <v>0</v>
      </c>
      <c r="O72" s="8">
        <v>2213</v>
      </c>
      <c r="P72" s="8">
        <v>87553</v>
      </c>
      <c r="Q72" s="8">
        <v>18970</v>
      </c>
      <c r="R72" s="19">
        <f t="shared" si="1"/>
        <v>0</v>
      </c>
    </row>
    <row r="73" spans="1:18" ht="25.5" customHeight="1">
      <c r="A73" s="12">
        <v>1399</v>
      </c>
      <c r="B73" s="12">
        <v>4</v>
      </c>
      <c r="C73" s="12" t="s">
        <v>341</v>
      </c>
      <c r="D73" s="33" t="s">
        <v>342</v>
      </c>
      <c r="E73" s="8">
        <v>30071</v>
      </c>
      <c r="F73" s="8">
        <v>152</v>
      </c>
      <c r="G73" s="8">
        <v>116</v>
      </c>
      <c r="H73" s="8">
        <v>14</v>
      </c>
      <c r="I73" s="8">
        <v>2961</v>
      </c>
      <c r="J73" s="8">
        <v>1333</v>
      </c>
      <c r="K73" s="8">
        <v>0</v>
      </c>
      <c r="L73" s="8">
        <v>0</v>
      </c>
      <c r="M73" s="8">
        <v>0</v>
      </c>
      <c r="N73" s="8">
        <v>0</v>
      </c>
      <c r="O73" s="8">
        <v>167</v>
      </c>
      <c r="P73" s="8">
        <v>21132</v>
      </c>
      <c r="Q73" s="8">
        <v>4196</v>
      </c>
      <c r="R73" s="19">
        <f t="shared" si="1"/>
        <v>0</v>
      </c>
    </row>
    <row r="74" spans="1:18" ht="25.5" customHeight="1">
      <c r="A74" s="12">
        <v>1399</v>
      </c>
      <c r="B74" s="12">
        <v>2</v>
      </c>
      <c r="C74" s="12" t="s">
        <v>343</v>
      </c>
      <c r="D74" s="33" t="s">
        <v>344</v>
      </c>
      <c r="E74" s="8">
        <v>324115</v>
      </c>
      <c r="F74" s="8">
        <v>316</v>
      </c>
      <c r="G74" s="8">
        <v>22918</v>
      </c>
      <c r="H74" s="8">
        <v>2594</v>
      </c>
      <c r="I74" s="8">
        <v>133787</v>
      </c>
      <c r="J74" s="8">
        <v>13010</v>
      </c>
      <c r="K74" s="8">
        <v>1780</v>
      </c>
      <c r="L74" s="8">
        <v>0</v>
      </c>
      <c r="M74" s="8">
        <v>314</v>
      </c>
      <c r="N74" s="8">
        <v>0</v>
      </c>
      <c r="O74" s="8">
        <v>866</v>
      </c>
      <c r="P74" s="8">
        <v>126068</v>
      </c>
      <c r="Q74" s="8">
        <v>22460</v>
      </c>
      <c r="R74" s="19">
        <f t="shared" si="1"/>
        <v>2</v>
      </c>
    </row>
    <row r="75" spans="1:18" ht="25.5" customHeight="1">
      <c r="A75" s="12">
        <v>1399</v>
      </c>
      <c r="B75" s="12">
        <v>3</v>
      </c>
      <c r="C75" s="12" t="s">
        <v>345</v>
      </c>
      <c r="D75" s="33" t="s">
        <v>346</v>
      </c>
      <c r="E75" s="8">
        <v>23679</v>
      </c>
      <c r="F75" s="8">
        <v>153</v>
      </c>
      <c r="G75" s="8">
        <v>8252</v>
      </c>
      <c r="H75" s="8">
        <v>1464</v>
      </c>
      <c r="I75" s="8">
        <v>1722</v>
      </c>
      <c r="J75" s="8">
        <v>1616</v>
      </c>
      <c r="K75" s="8">
        <v>1780</v>
      </c>
      <c r="L75" s="8">
        <v>0</v>
      </c>
      <c r="M75" s="8">
        <v>314</v>
      </c>
      <c r="N75" s="8">
        <v>0</v>
      </c>
      <c r="O75" s="8">
        <v>717</v>
      </c>
      <c r="P75" s="8">
        <v>6197</v>
      </c>
      <c r="Q75" s="8">
        <v>1465</v>
      </c>
      <c r="R75" s="19">
        <f t="shared" si="1"/>
        <v>-1</v>
      </c>
    </row>
    <row r="76" spans="1:18" ht="25.5" customHeight="1">
      <c r="A76" s="12">
        <v>1399</v>
      </c>
      <c r="B76" s="12">
        <v>4</v>
      </c>
      <c r="C76" s="12" t="s">
        <v>347</v>
      </c>
      <c r="D76" s="33" t="s">
        <v>348</v>
      </c>
      <c r="E76" s="8">
        <v>23679</v>
      </c>
      <c r="F76" s="8">
        <v>153</v>
      </c>
      <c r="G76" s="8">
        <v>8252</v>
      </c>
      <c r="H76" s="8">
        <v>1464</v>
      </c>
      <c r="I76" s="8">
        <v>1722</v>
      </c>
      <c r="J76" s="8">
        <v>1616</v>
      </c>
      <c r="K76" s="8">
        <v>1780</v>
      </c>
      <c r="L76" s="8">
        <v>0</v>
      </c>
      <c r="M76" s="8">
        <v>314</v>
      </c>
      <c r="N76" s="8">
        <v>0</v>
      </c>
      <c r="O76" s="8">
        <v>717</v>
      </c>
      <c r="P76" s="8">
        <v>6197</v>
      </c>
      <c r="Q76" s="8">
        <v>1465</v>
      </c>
      <c r="R76" s="19">
        <f t="shared" si="1"/>
        <v>-1</v>
      </c>
    </row>
    <row r="77" spans="1:18" ht="25.5" customHeight="1">
      <c r="A77" s="12">
        <v>1399</v>
      </c>
      <c r="B77" s="12">
        <v>3</v>
      </c>
      <c r="C77" s="12" t="s">
        <v>349</v>
      </c>
      <c r="D77" s="33" t="s">
        <v>350</v>
      </c>
      <c r="E77" s="8">
        <v>300435</v>
      </c>
      <c r="F77" s="8">
        <v>164</v>
      </c>
      <c r="G77" s="8">
        <v>14666</v>
      </c>
      <c r="H77" s="8">
        <v>1130</v>
      </c>
      <c r="I77" s="8">
        <v>132065</v>
      </c>
      <c r="J77" s="8">
        <v>11394</v>
      </c>
      <c r="K77" s="8">
        <v>0</v>
      </c>
      <c r="L77" s="8">
        <v>0</v>
      </c>
      <c r="M77" s="8">
        <v>0</v>
      </c>
      <c r="N77" s="8">
        <v>0</v>
      </c>
      <c r="O77" s="8">
        <v>150</v>
      </c>
      <c r="P77" s="8">
        <v>119872</v>
      </c>
      <c r="Q77" s="8">
        <v>20995</v>
      </c>
      <c r="R77" s="19">
        <f t="shared" si="1"/>
        <v>-1</v>
      </c>
    </row>
    <row r="78" spans="1:18" ht="25.5" customHeight="1">
      <c r="A78" s="12">
        <v>1399</v>
      </c>
      <c r="B78" s="12">
        <v>4</v>
      </c>
      <c r="C78" s="12" t="s">
        <v>351</v>
      </c>
      <c r="D78" s="33" t="s">
        <v>350</v>
      </c>
      <c r="E78" s="8">
        <v>300435</v>
      </c>
      <c r="F78" s="8">
        <v>164</v>
      </c>
      <c r="G78" s="8">
        <v>14666</v>
      </c>
      <c r="H78" s="8">
        <v>1130</v>
      </c>
      <c r="I78" s="8">
        <v>132065</v>
      </c>
      <c r="J78" s="8">
        <v>11394</v>
      </c>
      <c r="K78" s="8">
        <v>0</v>
      </c>
      <c r="L78" s="8">
        <v>0</v>
      </c>
      <c r="M78" s="8">
        <v>0</v>
      </c>
      <c r="N78" s="8">
        <v>0</v>
      </c>
      <c r="O78" s="8">
        <v>150</v>
      </c>
      <c r="P78" s="8">
        <v>119872</v>
      </c>
      <c r="Q78" s="8">
        <v>20995</v>
      </c>
      <c r="R78" s="19">
        <f t="shared" si="1"/>
        <v>-1</v>
      </c>
    </row>
    <row r="79" spans="1:18" ht="25.5" customHeight="1">
      <c r="A79" s="12">
        <v>1399</v>
      </c>
      <c r="B79" s="12">
        <v>2</v>
      </c>
      <c r="C79" s="12" t="s">
        <v>352</v>
      </c>
      <c r="D79" s="33" t="s">
        <v>353</v>
      </c>
      <c r="E79" s="8">
        <v>1825722</v>
      </c>
      <c r="F79" s="8">
        <v>1926</v>
      </c>
      <c r="G79" s="8">
        <v>91220</v>
      </c>
      <c r="H79" s="8">
        <v>6309</v>
      </c>
      <c r="I79" s="8">
        <v>441278</v>
      </c>
      <c r="J79" s="8">
        <v>115573</v>
      </c>
      <c r="K79" s="8">
        <v>0</v>
      </c>
      <c r="L79" s="8">
        <v>0</v>
      </c>
      <c r="M79" s="8">
        <v>0</v>
      </c>
      <c r="N79" s="8">
        <v>0</v>
      </c>
      <c r="O79" s="8">
        <v>1533</v>
      </c>
      <c r="P79" s="8">
        <v>985255</v>
      </c>
      <c r="Q79" s="8">
        <v>182628</v>
      </c>
      <c r="R79" s="19">
        <f t="shared" si="1"/>
        <v>0</v>
      </c>
    </row>
    <row r="80" spans="1:18" ht="25.5" customHeight="1">
      <c r="A80" s="12">
        <v>1399</v>
      </c>
      <c r="B80" s="12">
        <v>3</v>
      </c>
      <c r="C80" s="12" t="s">
        <v>354</v>
      </c>
      <c r="D80" s="33" t="s">
        <v>355</v>
      </c>
      <c r="E80" s="8">
        <v>987427</v>
      </c>
      <c r="F80" s="8">
        <v>1112</v>
      </c>
      <c r="G80" s="8">
        <v>61215</v>
      </c>
      <c r="H80" s="8">
        <v>3891</v>
      </c>
      <c r="I80" s="8">
        <v>163110</v>
      </c>
      <c r="J80" s="8">
        <v>78152</v>
      </c>
      <c r="K80" s="8">
        <v>0</v>
      </c>
      <c r="L80" s="8">
        <v>0</v>
      </c>
      <c r="M80" s="8">
        <v>0</v>
      </c>
      <c r="N80" s="8">
        <v>0</v>
      </c>
      <c r="O80" s="8">
        <v>137</v>
      </c>
      <c r="P80" s="8">
        <v>582863</v>
      </c>
      <c r="Q80" s="8">
        <v>96947</v>
      </c>
      <c r="R80" s="19">
        <f t="shared" si="1"/>
        <v>0</v>
      </c>
    </row>
    <row r="81" spans="1:18" ht="25.5" customHeight="1">
      <c r="A81" s="12">
        <v>1399</v>
      </c>
      <c r="B81" s="12">
        <v>4</v>
      </c>
      <c r="C81" s="12" t="s">
        <v>356</v>
      </c>
      <c r="D81" s="33" t="s">
        <v>357</v>
      </c>
      <c r="E81" s="8">
        <v>643780</v>
      </c>
      <c r="F81" s="8">
        <v>667</v>
      </c>
      <c r="G81" s="8">
        <v>37438</v>
      </c>
      <c r="H81" s="8">
        <v>2014</v>
      </c>
      <c r="I81" s="8">
        <v>119144</v>
      </c>
      <c r="J81" s="8">
        <v>16213</v>
      </c>
      <c r="K81" s="8">
        <v>0</v>
      </c>
      <c r="L81" s="8">
        <v>0</v>
      </c>
      <c r="M81" s="8">
        <v>0</v>
      </c>
      <c r="N81" s="8">
        <v>0</v>
      </c>
      <c r="O81" s="8">
        <v>137</v>
      </c>
      <c r="P81" s="8">
        <v>406598</v>
      </c>
      <c r="Q81" s="8">
        <v>61569</v>
      </c>
      <c r="R81" s="19">
        <f t="shared" si="1"/>
        <v>0</v>
      </c>
    </row>
    <row r="82" spans="1:18" ht="25.5" customHeight="1">
      <c r="A82" s="12">
        <v>1399</v>
      </c>
      <c r="B82" s="12">
        <v>4</v>
      </c>
      <c r="C82" s="12" t="s">
        <v>358</v>
      </c>
      <c r="D82" s="33" t="s">
        <v>359</v>
      </c>
      <c r="E82" s="8">
        <v>81922</v>
      </c>
      <c r="F82" s="8">
        <v>5</v>
      </c>
      <c r="G82" s="8">
        <v>8881</v>
      </c>
      <c r="H82" s="8">
        <v>1088</v>
      </c>
      <c r="I82" s="8">
        <v>13645</v>
      </c>
      <c r="J82" s="8">
        <v>7313</v>
      </c>
      <c r="K82" s="8">
        <v>0</v>
      </c>
      <c r="L82" s="8">
        <v>0</v>
      </c>
      <c r="M82" s="8">
        <v>0</v>
      </c>
      <c r="N82" s="8">
        <v>0</v>
      </c>
      <c r="O82" s="8">
        <v>0</v>
      </c>
      <c r="P82" s="8">
        <v>38995</v>
      </c>
      <c r="Q82" s="8">
        <v>11995</v>
      </c>
      <c r="R82" s="19">
        <f t="shared" si="1"/>
        <v>0</v>
      </c>
    </row>
    <row r="83" spans="1:18" ht="25.5" customHeight="1">
      <c r="A83" s="12">
        <v>1399</v>
      </c>
      <c r="B83" s="12">
        <v>4</v>
      </c>
      <c r="C83" s="12" t="s">
        <v>360</v>
      </c>
      <c r="D83" s="33" t="s">
        <v>361</v>
      </c>
      <c r="E83" s="8">
        <v>261725</v>
      </c>
      <c r="F83" s="8">
        <v>440</v>
      </c>
      <c r="G83" s="8">
        <v>14896</v>
      </c>
      <c r="H83" s="8">
        <v>789</v>
      </c>
      <c r="I83" s="8">
        <v>30320</v>
      </c>
      <c r="J83" s="8">
        <v>54627</v>
      </c>
      <c r="K83" s="8">
        <v>0</v>
      </c>
      <c r="L83" s="8">
        <v>0</v>
      </c>
      <c r="M83" s="8">
        <v>0</v>
      </c>
      <c r="N83" s="8">
        <v>0</v>
      </c>
      <c r="O83" s="8">
        <v>0</v>
      </c>
      <c r="P83" s="8">
        <v>137270</v>
      </c>
      <c r="Q83" s="8">
        <v>23383</v>
      </c>
      <c r="R83" s="19">
        <f t="shared" si="1"/>
        <v>0</v>
      </c>
    </row>
    <row r="84" spans="1:18" ht="25.5" customHeight="1">
      <c r="A84" s="12">
        <v>1399</v>
      </c>
      <c r="B84" s="12">
        <v>3</v>
      </c>
      <c r="C84" s="12" t="s">
        <v>362</v>
      </c>
      <c r="D84" s="33" t="s">
        <v>363</v>
      </c>
      <c r="E84" s="8">
        <v>763872</v>
      </c>
      <c r="F84" s="8">
        <v>813</v>
      </c>
      <c r="G84" s="8">
        <v>29686</v>
      </c>
      <c r="H84" s="8">
        <v>2367</v>
      </c>
      <c r="I84" s="8">
        <v>266021</v>
      </c>
      <c r="J84" s="8">
        <v>35670</v>
      </c>
      <c r="K84" s="8">
        <v>0</v>
      </c>
      <c r="L84" s="8">
        <v>0</v>
      </c>
      <c r="M84" s="8">
        <v>0</v>
      </c>
      <c r="N84" s="8">
        <v>0</v>
      </c>
      <c r="O84" s="8">
        <v>1342</v>
      </c>
      <c r="P84" s="8">
        <v>346924</v>
      </c>
      <c r="Q84" s="8">
        <v>81048</v>
      </c>
      <c r="R84" s="19">
        <f t="shared" si="1"/>
        <v>1</v>
      </c>
    </row>
    <row r="85" spans="1:18" ht="25.5" customHeight="1">
      <c r="A85" s="12">
        <v>1399</v>
      </c>
      <c r="B85" s="12">
        <v>4</v>
      </c>
      <c r="C85" s="12" t="s">
        <v>364</v>
      </c>
      <c r="D85" s="33" t="s">
        <v>365</v>
      </c>
      <c r="E85" s="8">
        <v>32779</v>
      </c>
      <c r="F85" s="8">
        <v>0</v>
      </c>
      <c r="G85" s="8">
        <v>2391</v>
      </c>
      <c r="H85" s="8">
        <v>25</v>
      </c>
      <c r="I85" s="8">
        <v>4718</v>
      </c>
      <c r="J85" s="8">
        <v>4806</v>
      </c>
      <c r="K85" s="8">
        <v>0</v>
      </c>
      <c r="L85" s="8">
        <v>0</v>
      </c>
      <c r="M85" s="8">
        <v>0</v>
      </c>
      <c r="N85" s="8">
        <v>0</v>
      </c>
      <c r="O85" s="8">
        <v>30</v>
      </c>
      <c r="P85" s="8">
        <v>16445</v>
      </c>
      <c r="Q85" s="8">
        <v>4364</v>
      </c>
      <c r="R85" s="19">
        <f t="shared" si="1"/>
        <v>0</v>
      </c>
    </row>
    <row r="86" spans="1:18" ht="25.5" customHeight="1">
      <c r="A86" s="12">
        <v>1399</v>
      </c>
      <c r="B86" s="12">
        <v>4</v>
      </c>
      <c r="C86" s="12" t="s">
        <v>366</v>
      </c>
      <c r="D86" s="33" t="s">
        <v>367</v>
      </c>
      <c r="E86" s="8">
        <v>383036</v>
      </c>
      <c r="F86" s="8">
        <v>737</v>
      </c>
      <c r="G86" s="8">
        <v>18169</v>
      </c>
      <c r="H86" s="8">
        <v>344</v>
      </c>
      <c r="I86" s="8">
        <v>194556</v>
      </c>
      <c r="J86" s="8">
        <v>16137</v>
      </c>
      <c r="K86" s="8">
        <v>0</v>
      </c>
      <c r="L86" s="8">
        <v>0</v>
      </c>
      <c r="M86" s="8">
        <v>0</v>
      </c>
      <c r="N86" s="8">
        <v>0</v>
      </c>
      <c r="O86" s="8">
        <v>1138</v>
      </c>
      <c r="P86" s="8">
        <v>121622</v>
      </c>
      <c r="Q86" s="8">
        <v>30332</v>
      </c>
      <c r="R86" s="19">
        <f t="shared" si="1"/>
        <v>1</v>
      </c>
    </row>
    <row r="87" spans="1:18" ht="25.5" customHeight="1">
      <c r="A87" s="12">
        <v>1399</v>
      </c>
      <c r="B87" s="12">
        <v>4</v>
      </c>
      <c r="C87" s="12" t="s">
        <v>368</v>
      </c>
      <c r="D87" s="33" t="s">
        <v>369</v>
      </c>
      <c r="E87" s="8">
        <v>187156</v>
      </c>
      <c r="F87" s="8">
        <v>36</v>
      </c>
      <c r="G87" s="8">
        <v>2247</v>
      </c>
      <c r="H87" s="8">
        <v>1771</v>
      </c>
      <c r="I87" s="8">
        <v>39590</v>
      </c>
      <c r="J87" s="8">
        <v>9635</v>
      </c>
      <c r="K87" s="8">
        <v>0</v>
      </c>
      <c r="L87" s="8">
        <v>0</v>
      </c>
      <c r="M87" s="8">
        <v>0</v>
      </c>
      <c r="N87" s="8">
        <v>0</v>
      </c>
      <c r="O87" s="8">
        <v>174</v>
      </c>
      <c r="P87" s="8">
        <v>100301</v>
      </c>
      <c r="Q87" s="8">
        <v>33402</v>
      </c>
      <c r="R87" s="19">
        <f t="shared" si="1"/>
        <v>0</v>
      </c>
    </row>
    <row r="88" spans="1:18" ht="25.5" customHeight="1">
      <c r="A88" s="12">
        <v>1399</v>
      </c>
      <c r="B88" s="12">
        <v>4</v>
      </c>
      <c r="C88" s="12" t="s">
        <v>370</v>
      </c>
      <c r="D88" s="33" t="s">
        <v>371</v>
      </c>
      <c r="E88" s="8">
        <v>160900</v>
      </c>
      <c r="F88" s="8">
        <v>40</v>
      </c>
      <c r="G88" s="8">
        <v>6879</v>
      </c>
      <c r="H88" s="8">
        <v>227</v>
      </c>
      <c r="I88" s="8">
        <v>27157</v>
      </c>
      <c r="J88" s="8">
        <v>5092</v>
      </c>
      <c r="K88" s="8">
        <v>0</v>
      </c>
      <c r="L88" s="8">
        <v>0</v>
      </c>
      <c r="M88" s="8">
        <v>0</v>
      </c>
      <c r="N88" s="8">
        <v>0</v>
      </c>
      <c r="O88" s="8">
        <v>0</v>
      </c>
      <c r="P88" s="8">
        <v>108556</v>
      </c>
      <c r="Q88" s="8">
        <v>12950</v>
      </c>
      <c r="R88" s="19">
        <f t="shared" si="1"/>
        <v>-1</v>
      </c>
    </row>
    <row r="89" spans="1:18" ht="25.5" customHeight="1">
      <c r="A89" s="12">
        <v>1399</v>
      </c>
      <c r="B89" s="12">
        <v>3</v>
      </c>
      <c r="C89" s="12" t="s">
        <v>372</v>
      </c>
      <c r="D89" s="33" t="s">
        <v>373</v>
      </c>
      <c r="E89" s="8">
        <v>74424</v>
      </c>
      <c r="F89" s="8">
        <v>0</v>
      </c>
      <c r="G89" s="8">
        <v>319</v>
      </c>
      <c r="H89" s="8">
        <v>52</v>
      </c>
      <c r="I89" s="8">
        <v>12147</v>
      </c>
      <c r="J89" s="8">
        <v>1751</v>
      </c>
      <c r="K89" s="8">
        <v>0</v>
      </c>
      <c r="L89" s="8">
        <v>0</v>
      </c>
      <c r="M89" s="8">
        <v>0</v>
      </c>
      <c r="N89" s="8">
        <v>0</v>
      </c>
      <c r="O89" s="8">
        <v>54</v>
      </c>
      <c r="P89" s="8">
        <v>55469</v>
      </c>
      <c r="Q89" s="8">
        <v>4632</v>
      </c>
      <c r="R89" s="19">
        <f t="shared" si="1"/>
        <v>0</v>
      </c>
    </row>
    <row r="90" spans="1:18" ht="25.5" customHeight="1">
      <c r="A90" s="12">
        <v>1399</v>
      </c>
      <c r="B90" s="12">
        <v>4</v>
      </c>
      <c r="C90" s="12" t="s">
        <v>374</v>
      </c>
      <c r="D90" s="33" t="s">
        <v>373</v>
      </c>
      <c r="E90" s="8">
        <v>74424</v>
      </c>
      <c r="F90" s="8">
        <v>0</v>
      </c>
      <c r="G90" s="8">
        <v>319</v>
      </c>
      <c r="H90" s="8">
        <v>52</v>
      </c>
      <c r="I90" s="8">
        <v>12147</v>
      </c>
      <c r="J90" s="8">
        <v>1751</v>
      </c>
      <c r="K90" s="8">
        <v>0</v>
      </c>
      <c r="L90" s="8">
        <v>0</v>
      </c>
      <c r="M90" s="8">
        <v>0</v>
      </c>
      <c r="N90" s="8">
        <v>0</v>
      </c>
      <c r="O90" s="8">
        <v>54</v>
      </c>
      <c r="P90" s="8">
        <v>55469</v>
      </c>
      <c r="Q90" s="8">
        <v>4632</v>
      </c>
      <c r="R90" s="19">
        <f t="shared" si="1"/>
        <v>0</v>
      </c>
    </row>
    <row r="91" spans="1:18" ht="25.5" customHeight="1">
      <c r="A91" s="12">
        <v>1399</v>
      </c>
      <c r="B91" s="12">
        <v>2</v>
      </c>
      <c r="C91" s="12" t="s">
        <v>375</v>
      </c>
      <c r="D91" s="33" t="s">
        <v>376</v>
      </c>
      <c r="E91" s="8">
        <v>130855</v>
      </c>
      <c r="F91" s="8">
        <v>81</v>
      </c>
      <c r="G91" s="8">
        <v>5234</v>
      </c>
      <c r="H91" s="8">
        <v>2320</v>
      </c>
      <c r="I91" s="8">
        <v>39103</v>
      </c>
      <c r="J91" s="8">
        <v>7776</v>
      </c>
      <c r="K91" s="8">
        <v>0</v>
      </c>
      <c r="L91" s="8">
        <v>0</v>
      </c>
      <c r="M91" s="8">
        <v>0</v>
      </c>
      <c r="N91" s="8">
        <v>0</v>
      </c>
      <c r="O91" s="8">
        <v>0</v>
      </c>
      <c r="P91" s="8">
        <v>57854</v>
      </c>
      <c r="Q91" s="8">
        <v>18488</v>
      </c>
      <c r="R91" s="19">
        <f t="shared" si="1"/>
        <v>-1</v>
      </c>
    </row>
    <row r="92" spans="1:18" ht="25.5" customHeight="1">
      <c r="A92" s="12">
        <v>1399</v>
      </c>
      <c r="B92" s="12">
        <v>3</v>
      </c>
      <c r="C92" s="12" t="s">
        <v>377</v>
      </c>
      <c r="D92" s="33" t="s">
        <v>376</v>
      </c>
      <c r="E92" s="8">
        <v>130855</v>
      </c>
      <c r="F92" s="8">
        <v>81</v>
      </c>
      <c r="G92" s="8">
        <v>5234</v>
      </c>
      <c r="H92" s="8">
        <v>2320</v>
      </c>
      <c r="I92" s="8">
        <v>39103</v>
      </c>
      <c r="J92" s="8">
        <v>7776</v>
      </c>
      <c r="K92" s="8">
        <v>0</v>
      </c>
      <c r="L92" s="8">
        <v>0</v>
      </c>
      <c r="M92" s="8">
        <v>0</v>
      </c>
      <c r="N92" s="8">
        <v>0</v>
      </c>
      <c r="O92" s="8">
        <v>0</v>
      </c>
      <c r="P92" s="8">
        <v>57854</v>
      </c>
      <c r="Q92" s="8">
        <v>18488</v>
      </c>
      <c r="R92" s="19">
        <f t="shared" si="1"/>
        <v>-1</v>
      </c>
    </row>
    <row r="93" spans="1:18" ht="25.5" customHeight="1">
      <c r="A93" s="12">
        <v>1399</v>
      </c>
      <c r="B93" s="12">
        <v>4</v>
      </c>
      <c r="C93" s="12" t="s">
        <v>378</v>
      </c>
      <c r="D93" s="33" t="s">
        <v>376</v>
      </c>
      <c r="E93" s="8">
        <v>130855</v>
      </c>
      <c r="F93" s="8">
        <v>81</v>
      </c>
      <c r="G93" s="8">
        <v>5234</v>
      </c>
      <c r="H93" s="8">
        <v>2320</v>
      </c>
      <c r="I93" s="8">
        <v>39103</v>
      </c>
      <c r="J93" s="8">
        <v>7776</v>
      </c>
      <c r="K93" s="8">
        <v>0</v>
      </c>
      <c r="L93" s="8">
        <v>0</v>
      </c>
      <c r="M93" s="8">
        <v>0</v>
      </c>
      <c r="N93" s="8">
        <v>0</v>
      </c>
      <c r="O93" s="8">
        <v>0</v>
      </c>
      <c r="P93" s="8">
        <v>57854</v>
      </c>
      <c r="Q93" s="8">
        <v>18488</v>
      </c>
      <c r="R93" s="19">
        <f t="shared" si="1"/>
        <v>-1</v>
      </c>
    </row>
    <row r="94" spans="1:18" ht="25.5" customHeight="1">
      <c r="A94" s="12">
        <v>1399</v>
      </c>
      <c r="B94" s="12">
        <v>2</v>
      </c>
      <c r="C94" s="12" t="s">
        <v>379</v>
      </c>
      <c r="D94" s="33" t="s">
        <v>380</v>
      </c>
      <c r="E94" s="8">
        <v>2346104</v>
      </c>
      <c r="F94" s="8">
        <v>1026</v>
      </c>
      <c r="G94" s="8">
        <v>60256</v>
      </c>
      <c r="H94" s="8">
        <v>19623</v>
      </c>
      <c r="I94" s="8">
        <v>334033</v>
      </c>
      <c r="J94" s="8">
        <v>97794</v>
      </c>
      <c r="K94" s="8">
        <v>77</v>
      </c>
      <c r="L94" s="8">
        <v>0</v>
      </c>
      <c r="M94" s="8">
        <v>0</v>
      </c>
      <c r="N94" s="8">
        <v>786</v>
      </c>
      <c r="O94" s="8">
        <v>1552</v>
      </c>
      <c r="P94" s="8">
        <v>1647725</v>
      </c>
      <c r="Q94" s="8">
        <v>183233</v>
      </c>
      <c r="R94" s="19">
        <f t="shared" si="1"/>
        <v>-1</v>
      </c>
    </row>
    <row r="95" spans="1:18" ht="25.5" customHeight="1">
      <c r="A95" s="12">
        <v>1399</v>
      </c>
      <c r="B95" s="12">
        <v>3</v>
      </c>
      <c r="C95" s="12" t="s">
        <v>381</v>
      </c>
      <c r="D95" s="33" t="s">
        <v>382</v>
      </c>
      <c r="E95" s="8">
        <v>155952</v>
      </c>
      <c r="F95" s="8">
        <v>114</v>
      </c>
      <c r="G95" s="8">
        <v>18402</v>
      </c>
      <c r="H95" s="8">
        <v>1005</v>
      </c>
      <c r="I95" s="8">
        <v>21541</v>
      </c>
      <c r="J95" s="8">
        <v>20705</v>
      </c>
      <c r="K95" s="8">
        <v>52</v>
      </c>
      <c r="L95" s="8">
        <v>0</v>
      </c>
      <c r="M95" s="8">
        <v>0</v>
      </c>
      <c r="N95" s="8">
        <v>786</v>
      </c>
      <c r="O95" s="8">
        <v>525</v>
      </c>
      <c r="P95" s="8">
        <v>79249</v>
      </c>
      <c r="Q95" s="8">
        <v>13574</v>
      </c>
      <c r="R95" s="19">
        <f t="shared" si="1"/>
        <v>-1</v>
      </c>
    </row>
    <row r="96" spans="1:18" ht="25.5" customHeight="1">
      <c r="A96" s="12">
        <v>1399</v>
      </c>
      <c r="B96" s="12">
        <v>4</v>
      </c>
      <c r="C96" s="12" t="s">
        <v>383</v>
      </c>
      <c r="D96" s="33" t="s">
        <v>384</v>
      </c>
      <c r="E96" s="8">
        <v>19683</v>
      </c>
      <c r="F96" s="8">
        <v>56</v>
      </c>
      <c r="G96" s="8">
        <v>284</v>
      </c>
      <c r="H96" s="8">
        <v>357</v>
      </c>
      <c r="I96" s="8">
        <v>3229</v>
      </c>
      <c r="J96" s="8">
        <v>2837</v>
      </c>
      <c r="K96" s="8">
        <v>0</v>
      </c>
      <c r="L96" s="8">
        <v>0</v>
      </c>
      <c r="M96" s="8">
        <v>0</v>
      </c>
      <c r="N96" s="8">
        <v>0</v>
      </c>
      <c r="O96" s="8">
        <v>0</v>
      </c>
      <c r="P96" s="8">
        <v>9630</v>
      </c>
      <c r="Q96" s="8">
        <v>3290</v>
      </c>
      <c r="R96" s="19">
        <f t="shared" si="1"/>
        <v>0</v>
      </c>
    </row>
    <row r="97" spans="1:18" ht="25.5" customHeight="1">
      <c r="A97" s="12">
        <v>1399</v>
      </c>
      <c r="B97" s="12">
        <v>4</v>
      </c>
      <c r="C97" s="12" t="s">
        <v>385</v>
      </c>
      <c r="D97" s="33" t="s">
        <v>386</v>
      </c>
      <c r="E97" s="8">
        <v>136269</v>
      </c>
      <c r="F97" s="8">
        <v>58</v>
      </c>
      <c r="G97" s="8">
        <v>18118</v>
      </c>
      <c r="H97" s="8">
        <v>648</v>
      </c>
      <c r="I97" s="8">
        <v>18312</v>
      </c>
      <c r="J97" s="8">
        <v>17868</v>
      </c>
      <c r="K97" s="8">
        <v>52</v>
      </c>
      <c r="L97" s="8">
        <v>0</v>
      </c>
      <c r="M97" s="8">
        <v>0</v>
      </c>
      <c r="N97" s="8">
        <v>786</v>
      </c>
      <c r="O97" s="8">
        <v>525</v>
      </c>
      <c r="P97" s="8">
        <v>69619</v>
      </c>
      <c r="Q97" s="8">
        <v>10283</v>
      </c>
      <c r="R97" s="19">
        <f t="shared" si="1"/>
        <v>0</v>
      </c>
    </row>
    <row r="98" spans="1:18" ht="25.5" customHeight="1">
      <c r="A98" s="12">
        <v>1399</v>
      </c>
      <c r="B98" s="12">
        <v>3</v>
      </c>
      <c r="C98" s="12" t="s">
        <v>387</v>
      </c>
      <c r="D98" s="33" t="s">
        <v>388</v>
      </c>
      <c r="E98" s="8">
        <v>2190152</v>
      </c>
      <c r="F98" s="8">
        <v>912</v>
      </c>
      <c r="G98" s="8">
        <v>41854</v>
      </c>
      <c r="H98" s="8">
        <v>18618</v>
      </c>
      <c r="I98" s="8">
        <v>312492</v>
      </c>
      <c r="J98" s="8">
        <v>77089</v>
      </c>
      <c r="K98" s="8">
        <v>25</v>
      </c>
      <c r="L98" s="8">
        <v>0</v>
      </c>
      <c r="M98" s="8">
        <v>0</v>
      </c>
      <c r="N98" s="8">
        <v>0</v>
      </c>
      <c r="O98" s="8">
        <v>1027</v>
      </c>
      <c r="P98" s="8">
        <v>1568476</v>
      </c>
      <c r="Q98" s="8">
        <v>169660</v>
      </c>
      <c r="R98" s="19">
        <f t="shared" si="1"/>
        <v>-1</v>
      </c>
    </row>
    <row r="99" spans="1:18" ht="25.5" customHeight="1">
      <c r="A99" s="12">
        <v>1399</v>
      </c>
      <c r="B99" s="12">
        <v>4</v>
      </c>
      <c r="C99" s="12" t="s">
        <v>389</v>
      </c>
      <c r="D99" s="33" t="s">
        <v>388</v>
      </c>
      <c r="E99" s="8">
        <v>2190152</v>
      </c>
      <c r="F99" s="8">
        <v>912</v>
      </c>
      <c r="G99" s="8">
        <v>41854</v>
      </c>
      <c r="H99" s="8">
        <v>18618</v>
      </c>
      <c r="I99" s="8">
        <v>312492</v>
      </c>
      <c r="J99" s="8">
        <v>77089</v>
      </c>
      <c r="K99" s="8">
        <v>25</v>
      </c>
      <c r="L99" s="8">
        <v>0</v>
      </c>
      <c r="M99" s="8">
        <v>0</v>
      </c>
      <c r="N99" s="8">
        <v>0</v>
      </c>
      <c r="O99" s="8">
        <v>1027</v>
      </c>
      <c r="P99" s="8">
        <v>1568476</v>
      </c>
      <c r="Q99" s="8">
        <v>169660</v>
      </c>
      <c r="R99" s="19">
        <f t="shared" si="1"/>
        <v>-1</v>
      </c>
    </row>
    <row r="100" spans="1:18" ht="25.5" customHeight="1">
      <c r="A100" s="12">
        <v>1399</v>
      </c>
      <c r="B100" s="12">
        <v>2</v>
      </c>
      <c r="C100" s="12" t="s">
        <v>390</v>
      </c>
      <c r="D100" s="33" t="s">
        <v>391</v>
      </c>
      <c r="E100" s="8">
        <v>9831734</v>
      </c>
      <c r="F100" s="8">
        <v>19147</v>
      </c>
      <c r="G100" s="8">
        <v>1192098</v>
      </c>
      <c r="H100" s="8">
        <v>69501</v>
      </c>
      <c r="I100" s="8">
        <v>3564907</v>
      </c>
      <c r="J100" s="8">
        <v>331144</v>
      </c>
      <c r="K100" s="8">
        <v>619896</v>
      </c>
      <c r="L100" s="8">
        <v>0</v>
      </c>
      <c r="M100" s="8">
        <v>505</v>
      </c>
      <c r="N100" s="8">
        <v>0</v>
      </c>
      <c r="O100" s="8">
        <v>41135</v>
      </c>
      <c r="P100" s="8">
        <v>3400472</v>
      </c>
      <c r="Q100" s="8">
        <v>592929</v>
      </c>
      <c r="R100" s="19">
        <f t="shared" si="1"/>
        <v>0</v>
      </c>
    </row>
    <row r="101" spans="1:18" ht="25.5" customHeight="1">
      <c r="A101" s="12">
        <v>1399</v>
      </c>
      <c r="B101" s="12">
        <v>3</v>
      </c>
      <c r="C101" s="12" t="s">
        <v>392</v>
      </c>
      <c r="D101" s="33" t="s">
        <v>393</v>
      </c>
      <c r="E101" s="8">
        <v>293236</v>
      </c>
      <c r="F101" s="8">
        <v>351</v>
      </c>
      <c r="G101" s="8">
        <v>3553</v>
      </c>
      <c r="H101" s="8">
        <v>924</v>
      </c>
      <c r="I101" s="8">
        <v>116498</v>
      </c>
      <c r="J101" s="8">
        <v>4747</v>
      </c>
      <c r="K101" s="8">
        <v>0</v>
      </c>
      <c r="L101" s="8">
        <v>0</v>
      </c>
      <c r="M101" s="8">
        <v>0</v>
      </c>
      <c r="N101" s="8">
        <v>0</v>
      </c>
      <c r="O101" s="8">
        <v>227</v>
      </c>
      <c r="P101" s="8">
        <v>155392</v>
      </c>
      <c r="Q101" s="8">
        <v>11545</v>
      </c>
      <c r="R101" s="19">
        <f t="shared" si="1"/>
        <v>-1</v>
      </c>
    </row>
    <row r="102" spans="1:18" ht="25.5" customHeight="1">
      <c r="A102" s="12">
        <v>1399</v>
      </c>
      <c r="B102" s="12">
        <v>4</v>
      </c>
      <c r="C102" s="12" t="s">
        <v>394</v>
      </c>
      <c r="D102" s="33" t="s">
        <v>393</v>
      </c>
      <c r="E102" s="8">
        <v>293236</v>
      </c>
      <c r="F102" s="8">
        <v>351</v>
      </c>
      <c r="G102" s="8">
        <v>3553</v>
      </c>
      <c r="H102" s="8">
        <v>924</v>
      </c>
      <c r="I102" s="8">
        <v>116498</v>
      </c>
      <c r="J102" s="8">
        <v>4747</v>
      </c>
      <c r="K102" s="8">
        <v>0</v>
      </c>
      <c r="L102" s="8">
        <v>0</v>
      </c>
      <c r="M102" s="8">
        <v>0</v>
      </c>
      <c r="N102" s="8">
        <v>0</v>
      </c>
      <c r="O102" s="8">
        <v>227</v>
      </c>
      <c r="P102" s="8">
        <v>155392</v>
      </c>
      <c r="Q102" s="8">
        <v>11545</v>
      </c>
      <c r="R102" s="19">
        <f t="shared" si="1"/>
        <v>-1</v>
      </c>
    </row>
    <row r="103" spans="1:18" ht="25.5" customHeight="1">
      <c r="A103" s="12">
        <v>1399</v>
      </c>
      <c r="B103" s="12">
        <v>3</v>
      </c>
      <c r="C103" s="12" t="s">
        <v>395</v>
      </c>
      <c r="D103" s="33" t="s">
        <v>396</v>
      </c>
      <c r="E103" s="8">
        <v>9538498</v>
      </c>
      <c r="F103" s="8">
        <v>18797</v>
      </c>
      <c r="G103" s="8">
        <v>1188545</v>
      </c>
      <c r="H103" s="8">
        <v>68576</v>
      </c>
      <c r="I103" s="8">
        <v>3448409</v>
      </c>
      <c r="J103" s="8">
        <v>326397</v>
      </c>
      <c r="K103" s="8">
        <v>619896</v>
      </c>
      <c r="L103" s="8">
        <v>0</v>
      </c>
      <c r="M103" s="8">
        <v>505</v>
      </c>
      <c r="N103" s="8">
        <v>0</v>
      </c>
      <c r="O103" s="8">
        <v>40908</v>
      </c>
      <c r="P103" s="8">
        <v>3245081</v>
      </c>
      <c r="Q103" s="8">
        <v>581383</v>
      </c>
      <c r="R103" s="19">
        <f t="shared" si="1"/>
        <v>1</v>
      </c>
    </row>
    <row r="104" spans="1:18" ht="25.5" customHeight="1">
      <c r="A104" s="12">
        <v>1399</v>
      </c>
      <c r="B104" s="12">
        <v>4</v>
      </c>
      <c r="C104" s="12" t="s">
        <v>397</v>
      </c>
      <c r="D104" s="33" t="s">
        <v>398</v>
      </c>
      <c r="E104" s="8">
        <v>260284</v>
      </c>
      <c r="F104" s="8">
        <v>2555</v>
      </c>
      <c r="G104" s="8">
        <v>50057</v>
      </c>
      <c r="H104" s="8">
        <v>875</v>
      </c>
      <c r="I104" s="8">
        <v>52689</v>
      </c>
      <c r="J104" s="8">
        <v>15583</v>
      </c>
      <c r="K104" s="8">
        <v>75999</v>
      </c>
      <c r="L104" s="8">
        <v>0</v>
      </c>
      <c r="M104" s="8">
        <v>0</v>
      </c>
      <c r="N104" s="8">
        <v>0</v>
      </c>
      <c r="O104" s="8">
        <v>50</v>
      </c>
      <c r="P104" s="8">
        <v>49440</v>
      </c>
      <c r="Q104" s="8">
        <v>13035</v>
      </c>
      <c r="R104" s="19">
        <f t="shared" si="1"/>
        <v>1</v>
      </c>
    </row>
    <row r="105" spans="1:18" ht="25.5" customHeight="1">
      <c r="A105" s="12">
        <v>1399</v>
      </c>
      <c r="B105" s="12">
        <v>4</v>
      </c>
      <c r="C105" s="12" t="s">
        <v>399</v>
      </c>
      <c r="D105" s="33" t="s">
        <v>400</v>
      </c>
      <c r="E105" s="8">
        <v>4952897</v>
      </c>
      <c r="F105" s="8">
        <v>3459</v>
      </c>
      <c r="G105" s="8">
        <v>305450</v>
      </c>
      <c r="H105" s="8">
        <v>36677</v>
      </c>
      <c r="I105" s="8">
        <v>2791283</v>
      </c>
      <c r="J105" s="8">
        <v>103365</v>
      </c>
      <c r="K105" s="8">
        <v>451137</v>
      </c>
      <c r="L105" s="8">
        <v>0</v>
      </c>
      <c r="M105" s="8">
        <v>0</v>
      </c>
      <c r="N105" s="8">
        <v>0</v>
      </c>
      <c r="O105" s="8">
        <v>1037</v>
      </c>
      <c r="P105" s="8">
        <v>1120790</v>
      </c>
      <c r="Q105" s="8">
        <v>139699</v>
      </c>
      <c r="R105" s="19">
        <f t="shared" si="1"/>
        <v>0</v>
      </c>
    </row>
    <row r="106" spans="1:18" ht="25.5" customHeight="1">
      <c r="A106" s="12">
        <v>1399</v>
      </c>
      <c r="B106" s="12">
        <v>4</v>
      </c>
      <c r="C106" s="12" t="s">
        <v>401</v>
      </c>
      <c r="D106" s="33" t="s">
        <v>402</v>
      </c>
      <c r="E106" s="8">
        <v>52294</v>
      </c>
      <c r="F106" s="8">
        <v>0</v>
      </c>
      <c r="G106" s="8">
        <v>76</v>
      </c>
      <c r="H106" s="8">
        <v>41</v>
      </c>
      <c r="I106" s="8">
        <v>26244</v>
      </c>
      <c r="J106" s="8">
        <v>2673</v>
      </c>
      <c r="K106" s="8">
        <v>0</v>
      </c>
      <c r="L106" s="8">
        <v>0</v>
      </c>
      <c r="M106" s="8">
        <v>0</v>
      </c>
      <c r="N106" s="8">
        <v>0</v>
      </c>
      <c r="O106" s="8">
        <v>1009</v>
      </c>
      <c r="P106" s="8">
        <v>17003</v>
      </c>
      <c r="Q106" s="8">
        <v>5248</v>
      </c>
      <c r="R106" s="19">
        <f t="shared" si="1"/>
        <v>0</v>
      </c>
    </row>
    <row r="107" spans="1:18" ht="25.5" customHeight="1">
      <c r="A107" s="12">
        <v>1399</v>
      </c>
      <c r="B107" s="12">
        <v>4</v>
      </c>
      <c r="C107" s="12" t="s">
        <v>403</v>
      </c>
      <c r="D107" s="33" t="s">
        <v>404</v>
      </c>
      <c r="E107" s="8">
        <v>564758</v>
      </c>
      <c r="F107" s="8">
        <v>7969</v>
      </c>
      <c r="G107" s="8">
        <v>45100</v>
      </c>
      <c r="H107" s="8">
        <v>946</v>
      </c>
      <c r="I107" s="8">
        <v>212553</v>
      </c>
      <c r="J107" s="8">
        <v>9911</v>
      </c>
      <c r="K107" s="8">
        <v>58392</v>
      </c>
      <c r="L107" s="8">
        <v>0</v>
      </c>
      <c r="M107" s="8">
        <v>0</v>
      </c>
      <c r="N107" s="8">
        <v>0</v>
      </c>
      <c r="O107" s="8">
        <v>870</v>
      </c>
      <c r="P107" s="8">
        <v>206610</v>
      </c>
      <c r="Q107" s="8">
        <v>22407</v>
      </c>
      <c r="R107" s="19">
        <f t="shared" si="1"/>
        <v>0</v>
      </c>
    </row>
    <row r="108" spans="1:18" ht="25.5" customHeight="1">
      <c r="A108" s="12">
        <v>1399</v>
      </c>
      <c r="B108" s="12">
        <v>4</v>
      </c>
      <c r="C108" s="12" t="s">
        <v>405</v>
      </c>
      <c r="D108" s="33" t="s">
        <v>406</v>
      </c>
      <c r="E108" s="8">
        <v>1426461</v>
      </c>
      <c r="F108" s="8">
        <v>2051</v>
      </c>
      <c r="G108" s="8">
        <v>517593</v>
      </c>
      <c r="H108" s="8">
        <v>12631</v>
      </c>
      <c r="I108" s="8">
        <v>56494</v>
      </c>
      <c r="J108" s="8">
        <v>91493</v>
      </c>
      <c r="K108" s="8">
        <v>10739</v>
      </c>
      <c r="L108" s="8">
        <v>0</v>
      </c>
      <c r="M108" s="8">
        <v>0</v>
      </c>
      <c r="N108" s="8">
        <v>0</v>
      </c>
      <c r="O108" s="8">
        <v>6823</v>
      </c>
      <c r="P108" s="8">
        <v>579049</v>
      </c>
      <c r="Q108" s="8">
        <v>149588</v>
      </c>
      <c r="R108" s="19">
        <f t="shared" si="1"/>
        <v>0</v>
      </c>
    </row>
    <row r="109" spans="1:18" ht="25.5" customHeight="1">
      <c r="A109" s="12">
        <v>1399</v>
      </c>
      <c r="B109" s="12">
        <v>4</v>
      </c>
      <c r="C109" s="12" t="s">
        <v>407</v>
      </c>
      <c r="D109" s="33" t="s">
        <v>408</v>
      </c>
      <c r="E109" s="8">
        <v>1347123</v>
      </c>
      <c r="F109" s="8">
        <v>433</v>
      </c>
      <c r="G109" s="8">
        <v>31977</v>
      </c>
      <c r="H109" s="8">
        <v>6606</v>
      </c>
      <c r="I109" s="8">
        <v>140523</v>
      </c>
      <c r="J109" s="8">
        <v>65325</v>
      </c>
      <c r="K109" s="8">
        <v>350</v>
      </c>
      <c r="L109" s="8">
        <v>0</v>
      </c>
      <c r="M109" s="8">
        <v>0</v>
      </c>
      <c r="N109" s="8">
        <v>0</v>
      </c>
      <c r="O109" s="8">
        <v>8297</v>
      </c>
      <c r="P109" s="8">
        <v>909980</v>
      </c>
      <c r="Q109" s="8">
        <v>183633</v>
      </c>
      <c r="R109" s="19">
        <f t="shared" si="1"/>
        <v>-1</v>
      </c>
    </row>
    <row r="110" spans="1:18" ht="25.5" customHeight="1">
      <c r="A110" s="12">
        <v>1399</v>
      </c>
      <c r="B110" s="12">
        <v>4</v>
      </c>
      <c r="C110" s="12" t="s">
        <v>409</v>
      </c>
      <c r="D110" s="33" t="s">
        <v>410</v>
      </c>
      <c r="E110" s="8">
        <v>934681</v>
      </c>
      <c r="F110" s="8">
        <v>2329</v>
      </c>
      <c r="G110" s="8">
        <v>238292</v>
      </c>
      <c r="H110" s="8">
        <v>10800</v>
      </c>
      <c r="I110" s="8">
        <v>168622</v>
      </c>
      <c r="J110" s="8">
        <v>38047</v>
      </c>
      <c r="K110" s="8">
        <v>23280</v>
      </c>
      <c r="L110" s="8">
        <v>0</v>
      </c>
      <c r="M110" s="8">
        <v>505</v>
      </c>
      <c r="N110" s="8">
        <v>0</v>
      </c>
      <c r="O110" s="8">
        <v>22822</v>
      </c>
      <c r="P110" s="8">
        <v>362209</v>
      </c>
      <c r="Q110" s="8">
        <v>67775</v>
      </c>
      <c r="R110" s="19">
        <f t="shared" si="1"/>
        <v>0</v>
      </c>
    </row>
    <row r="111" spans="1:18" ht="25.5" customHeight="1">
      <c r="A111" s="12">
        <v>1399</v>
      </c>
      <c r="B111" s="12">
        <v>2</v>
      </c>
      <c r="C111" s="12" t="s">
        <v>411</v>
      </c>
      <c r="D111" s="33" t="s">
        <v>412</v>
      </c>
      <c r="E111" s="8">
        <v>1585415</v>
      </c>
      <c r="F111" s="8">
        <v>1027</v>
      </c>
      <c r="G111" s="8">
        <v>48674</v>
      </c>
      <c r="H111" s="8">
        <v>18692</v>
      </c>
      <c r="I111" s="8">
        <v>351964</v>
      </c>
      <c r="J111" s="8">
        <v>41422</v>
      </c>
      <c r="K111" s="8">
        <v>3792</v>
      </c>
      <c r="L111" s="8">
        <v>7485</v>
      </c>
      <c r="M111" s="8">
        <v>0</v>
      </c>
      <c r="N111" s="8">
        <v>4820</v>
      </c>
      <c r="O111" s="8">
        <v>6090</v>
      </c>
      <c r="P111" s="8">
        <v>1020353</v>
      </c>
      <c r="Q111" s="8">
        <v>81097</v>
      </c>
      <c r="R111" s="19">
        <f t="shared" si="1"/>
        <v>-1</v>
      </c>
    </row>
    <row r="112" spans="1:18" ht="25.5" customHeight="1">
      <c r="A112" s="12">
        <v>1399</v>
      </c>
      <c r="B112" s="12">
        <v>3</v>
      </c>
      <c r="C112" s="12" t="s">
        <v>413</v>
      </c>
      <c r="D112" s="33" t="s">
        <v>414</v>
      </c>
      <c r="E112" s="8">
        <v>683825</v>
      </c>
      <c r="F112" s="8">
        <v>90</v>
      </c>
      <c r="G112" s="8">
        <v>17052</v>
      </c>
      <c r="H112" s="8">
        <v>13681</v>
      </c>
      <c r="I112" s="8">
        <v>115146</v>
      </c>
      <c r="J112" s="8">
        <v>22288</v>
      </c>
      <c r="K112" s="8">
        <v>0</v>
      </c>
      <c r="L112" s="8">
        <v>0</v>
      </c>
      <c r="M112" s="8">
        <v>0</v>
      </c>
      <c r="N112" s="8">
        <v>0</v>
      </c>
      <c r="O112" s="8">
        <v>410</v>
      </c>
      <c r="P112" s="8">
        <v>482802</v>
      </c>
      <c r="Q112" s="8">
        <v>32356</v>
      </c>
      <c r="R112" s="19">
        <f t="shared" si="1"/>
        <v>0</v>
      </c>
    </row>
    <row r="113" spans="1:18" ht="25.5" customHeight="1">
      <c r="A113" s="12">
        <v>1399</v>
      </c>
      <c r="B113" s="12">
        <v>4</v>
      </c>
      <c r="C113" s="12" t="s">
        <v>415</v>
      </c>
      <c r="D113" s="33" t="s">
        <v>414</v>
      </c>
      <c r="E113" s="8">
        <v>683825</v>
      </c>
      <c r="F113" s="8">
        <v>90</v>
      </c>
      <c r="G113" s="8">
        <v>17052</v>
      </c>
      <c r="H113" s="8">
        <v>13681</v>
      </c>
      <c r="I113" s="8">
        <v>115146</v>
      </c>
      <c r="J113" s="8">
        <v>22288</v>
      </c>
      <c r="K113" s="8">
        <v>0</v>
      </c>
      <c r="L113" s="8">
        <v>0</v>
      </c>
      <c r="M113" s="8">
        <v>0</v>
      </c>
      <c r="N113" s="8">
        <v>0</v>
      </c>
      <c r="O113" s="8">
        <v>410</v>
      </c>
      <c r="P113" s="8">
        <v>482802</v>
      </c>
      <c r="Q113" s="8">
        <v>32356</v>
      </c>
      <c r="R113" s="19">
        <f t="shared" si="1"/>
        <v>0</v>
      </c>
    </row>
    <row r="114" spans="1:18" ht="25.5" customHeight="1">
      <c r="A114" s="12">
        <v>1399</v>
      </c>
      <c r="B114" s="12">
        <v>3</v>
      </c>
      <c r="C114" s="12" t="s">
        <v>416</v>
      </c>
      <c r="D114" s="33" t="s">
        <v>417</v>
      </c>
      <c r="E114" s="8">
        <v>593403</v>
      </c>
      <c r="F114" s="8">
        <v>599</v>
      </c>
      <c r="G114" s="8">
        <v>28939</v>
      </c>
      <c r="H114" s="8">
        <v>2503</v>
      </c>
      <c r="I114" s="8">
        <v>160154</v>
      </c>
      <c r="J114" s="8">
        <v>14235</v>
      </c>
      <c r="K114" s="8">
        <v>1470</v>
      </c>
      <c r="L114" s="8">
        <v>7485</v>
      </c>
      <c r="M114" s="8">
        <v>0</v>
      </c>
      <c r="N114" s="8">
        <v>0</v>
      </c>
      <c r="O114" s="8">
        <v>114</v>
      </c>
      <c r="P114" s="8">
        <v>345883</v>
      </c>
      <c r="Q114" s="8">
        <v>32020</v>
      </c>
      <c r="R114" s="19">
        <f t="shared" si="1"/>
        <v>1</v>
      </c>
    </row>
    <row r="115" spans="1:18" ht="25.5" customHeight="1">
      <c r="A115" s="12">
        <v>1399</v>
      </c>
      <c r="B115" s="12">
        <v>4</v>
      </c>
      <c r="C115" s="12" t="s">
        <v>418</v>
      </c>
      <c r="D115" s="33" t="s">
        <v>417</v>
      </c>
      <c r="E115" s="8">
        <v>593403</v>
      </c>
      <c r="F115" s="8">
        <v>599</v>
      </c>
      <c r="G115" s="8">
        <v>28939</v>
      </c>
      <c r="H115" s="8">
        <v>2503</v>
      </c>
      <c r="I115" s="8">
        <v>160154</v>
      </c>
      <c r="J115" s="8">
        <v>14235</v>
      </c>
      <c r="K115" s="8">
        <v>1470</v>
      </c>
      <c r="L115" s="8">
        <v>7485</v>
      </c>
      <c r="M115" s="8">
        <v>0</v>
      </c>
      <c r="N115" s="8">
        <v>0</v>
      </c>
      <c r="O115" s="8">
        <v>114</v>
      </c>
      <c r="P115" s="8">
        <v>345883</v>
      </c>
      <c r="Q115" s="8">
        <v>32020</v>
      </c>
      <c r="R115" s="19">
        <f t="shared" si="1"/>
        <v>1</v>
      </c>
    </row>
    <row r="116" spans="1:18" ht="25.5" customHeight="1">
      <c r="A116" s="12">
        <v>1399</v>
      </c>
      <c r="B116" s="12">
        <v>3</v>
      </c>
      <c r="C116" s="12" t="s">
        <v>419</v>
      </c>
      <c r="D116" s="33" t="s">
        <v>420</v>
      </c>
      <c r="E116" s="8">
        <v>308188</v>
      </c>
      <c r="F116" s="8">
        <v>338</v>
      </c>
      <c r="G116" s="8">
        <v>2683</v>
      </c>
      <c r="H116" s="8">
        <v>2508</v>
      </c>
      <c r="I116" s="8">
        <v>76664</v>
      </c>
      <c r="J116" s="8">
        <v>4900</v>
      </c>
      <c r="K116" s="8">
        <v>2322</v>
      </c>
      <c r="L116" s="8">
        <v>0</v>
      </c>
      <c r="M116" s="8">
        <v>0</v>
      </c>
      <c r="N116" s="8">
        <v>4820</v>
      </c>
      <c r="O116" s="8">
        <v>5566</v>
      </c>
      <c r="P116" s="8">
        <v>191668</v>
      </c>
      <c r="Q116" s="8">
        <v>16720</v>
      </c>
      <c r="R116" s="19">
        <f t="shared" si="1"/>
        <v>-1</v>
      </c>
    </row>
    <row r="117" spans="1:18" ht="25.5" customHeight="1">
      <c r="A117" s="12">
        <v>1399</v>
      </c>
      <c r="B117" s="12">
        <v>4</v>
      </c>
      <c r="C117" s="12" t="s">
        <v>421</v>
      </c>
      <c r="D117" s="33" t="s">
        <v>422</v>
      </c>
      <c r="E117" s="8">
        <v>259460</v>
      </c>
      <c r="F117" s="8">
        <v>338</v>
      </c>
      <c r="G117" s="8">
        <v>2357</v>
      </c>
      <c r="H117" s="8">
        <v>2305</v>
      </c>
      <c r="I117" s="8">
        <v>56794</v>
      </c>
      <c r="J117" s="8">
        <v>4279</v>
      </c>
      <c r="K117" s="8">
        <v>2322</v>
      </c>
      <c r="L117" s="8">
        <v>0</v>
      </c>
      <c r="M117" s="8">
        <v>0</v>
      </c>
      <c r="N117" s="8">
        <v>4820</v>
      </c>
      <c r="O117" s="8">
        <v>5566</v>
      </c>
      <c r="P117" s="8">
        <v>168730</v>
      </c>
      <c r="Q117" s="8">
        <v>11950</v>
      </c>
      <c r="R117" s="19">
        <f t="shared" si="1"/>
        <v>-1</v>
      </c>
    </row>
    <row r="118" spans="1:18" ht="25.5" customHeight="1">
      <c r="A118" s="12">
        <v>1399</v>
      </c>
      <c r="B118" s="12">
        <v>4</v>
      </c>
      <c r="C118" s="12" t="s">
        <v>423</v>
      </c>
      <c r="D118" s="33" t="s">
        <v>424</v>
      </c>
      <c r="E118" s="8">
        <v>48728</v>
      </c>
      <c r="F118" s="8">
        <v>0</v>
      </c>
      <c r="G118" s="8">
        <v>326</v>
      </c>
      <c r="H118" s="8">
        <v>203</v>
      </c>
      <c r="I118" s="8">
        <v>19870</v>
      </c>
      <c r="J118" s="8">
        <v>621</v>
      </c>
      <c r="K118" s="8">
        <v>0</v>
      </c>
      <c r="L118" s="8">
        <v>0</v>
      </c>
      <c r="M118" s="8">
        <v>0</v>
      </c>
      <c r="N118" s="8">
        <v>0</v>
      </c>
      <c r="O118" s="8">
        <v>0</v>
      </c>
      <c r="P118" s="8">
        <v>22938</v>
      </c>
      <c r="Q118" s="8">
        <v>4771</v>
      </c>
      <c r="R118" s="19">
        <f t="shared" si="1"/>
        <v>-1</v>
      </c>
    </row>
    <row r="119" spans="1:18" ht="25.5" customHeight="1">
      <c r="A119" s="12">
        <v>1399</v>
      </c>
      <c r="B119" s="12">
        <v>2</v>
      </c>
      <c r="C119" s="12" t="s">
        <v>425</v>
      </c>
      <c r="D119" s="33" t="s">
        <v>426</v>
      </c>
      <c r="E119" s="8">
        <v>1586300</v>
      </c>
      <c r="F119" s="8">
        <v>5156</v>
      </c>
      <c r="G119" s="8">
        <v>78677</v>
      </c>
      <c r="H119" s="8">
        <v>43012</v>
      </c>
      <c r="I119" s="8">
        <v>321212</v>
      </c>
      <c r="J119" s="8">
        <v>99528</v>
      </c>
      <c r="K119" s="8">
        <v>0</v>
      </c>
      <c r="L119" s="8">
        <v>0</v>
      </c>
      <c r="M119" s="8">
        <v>0</v>
      </c>
      <c r="N119" s="8">
        <v>0</v>
      </c>
      <c r="O119" s="8">
        <v>17199</v>
      </c>
      <c r="P119" s="8">
        <v>878505</v>
      </c>
      <c r="Q119" s="8">
        <v>143011</v>
      </c>
      <c r="R119" s="19">
        <f t="shared" si="1"/>
        <v>0</v>
      </c>
    </row>
    <row r="120" spans="1:18" ht="25.5" customHeight="1">
      <c r="A120" s="12">
        <v>1399</v>
      </c>
      <c r="B120" s="12">
        <v>3</v>
      </c>
      <c r="C120" s="12" t="s">
        <v>427</v>
      </c>
      <c r="D120" s="33" t="s">
        <v>428</v>
      </c>
      <c r="E120" s="8">
        <v>573607</v>
      </c>
      <c r="F120" s="8">
        <v>1906</v>
      </c>
      <c r="G120" s="8">
        <v>24482</v>
      </c>
      <c r="H120" s="8">
        <v>21509</v>
      </c>
      <c r="I120" s="8">
        <v>69196</v>
      </c>
      <c r="J120" s="8">
        <v>45986</v>
      </c>
      <c r="K120" s="8">
        <v>0</v>
      </c>
      <c r="L120" s="8">
        <v>0</v>
      </c>
      <c r="M120" s="8">
        <v>0</v>
      </c>
      <c r="N120" s="8">
        <v>0</v>
      </c>
      <c r="O120" s="8">
        <v>12268</v>
      </c>
      <c r="P120" s="8">
        <v>339483</v>
      </c>
      <c r="Q120" s="8">
        <v>58778</v>
      </c>
      <c r="R120" s="19">
        <f t="shared" si="1"/>
        <v>-1</v>
      </c>
    </row>
    <row r="121" spans="1:18" ht="25.5" customHeight="1">
      <c r="A121" s="12">
        <v>1399</v>
      </c>
      <c r="B121" s="12">
        <v>4</v>
      </c>
      <c r="C121" s="12" t="s">
        <v>429</v>
      </c>
      <c r="D121" s="33" t="s">
        <v>430</v>
      </c>
      <c r="E121" s="8">
        <v>438876</v>
      </c>
      <c r="F121" s="8">
        <v>1249</v>
      </c>
      <c r="G121" s="8">
        <v>17109</v>
      </c>
      <c r="H121" s="8">
        <v>16061</v>
      </c>
      <c r="I121" s="8">
        <v>41326</v>
      </c>
      <c r="J121" s="8">
        <v>28990</v>
      </c>
      <c r="K121" s="8">
        <v>0</v>
      </c>
      <c r="L121" s="8">
        <v>0</v>
      </c>
      <c r="M121" s="8">
        <v>0</v>
      </c>
      <c r="N121" s="8">
        <v>0</v>
      </c>
      <c r="O121" s="8">
        <v>10927</v>
      </c>
      <c r="P121" s="8">
        <v>276094</v>
      </c>
      <c r="Q121" s="8">
        <v>47119</v>
      </c>
      <c r="R121" s="19">
        <f t="shared" si="1"/>
        <v>1</v>
      </c>
    </row>
    <row r="122" spans="1:18" ht="25.5" customHeight="1">
      <c r="A122" s="12">
        <v>1399</v>
      </c>
      <c r="B122" s="12">
        <v>4</v>
      </c>
      <c r="C122" s="12" t="s">
        <v>431</v>
      </c>
      <c r="D122" s="33" t="s">
        <v>432</v>
      </c>
      <c r="E122" s="8">
        <v>131636</v>
      </c>
      <c r="F122" s="8">
        <v>656</v>
      </c>
      <c r="G122" s="8">
        <v>7330</v>
      </c>
      <c r="H122" s="8">
        <v>5297</v>
      </c>
      <c r="I122" s="8">
        <v>26867</v>
      </c>
      <c r="J122" s="8">
        <v>16947</v>
      </c>
      <c r="K122" s="8">
        <v>0</v>
      </c>
      <c r="L122" s="8">
        <v>0</v>
      </c>
      <c r="M122" s="8">
        <v>0</v>
      </c>
      <c r="N122" s="8">
        <v>0</v>
      </c>
      <c r="O122" s="8">
        <v>1340</v>
      </c>
      <c r="P122" s="8">
        <v>61940</v>
      </c>
      <c r="Q122" s="8">
        <v>11259</v>
      </c>
      <c r="R122" s="19">
        <f t="shared" si="1"/>
        <v>0</v>
      </c>
    </row>
    <row r="123" spans="1:18" ht="25.5" customHeight="1">
      <c r="A123" s="12">
        <v>1399</v>
      </c>
      <c r="B123" s="12">
        <v>4</v>
      </c>
      <c r="C123" s="12" t="s">
        <v>433</v>
      </c>
      <c r="D123" s="33" t="s">
        <v>434</v>
      </c>
      <c r="E123" s="8">
        <v>3095</v>
      </c>
      <c r="F123" s="8">
        <v>0</v>
      </c>
      <c r="G123" s="8">
        <v>43</v>
      </c>
      <c r="H123" s="8">
        <v>151</v>
      </c>
      <c r="I123" s="8">
        <v>1003</v>
      </c>
      <c r="J123" s="8">
        <v>49</v>
      </c>
      <c r="K123" s="8">
        <v>0</v>
      </c>
      <c r="L123" s="8">
        <v>0</v>
      </c>
      <c r="M123" s="8">
        <v>0</v>
      </c>
      <c r="N123" s="8">
        <v>0</v>
      </c>
      <c r="O123" s="8">
        <v>0</v>
      </c>
      <c r="P123" s="8">
        <v>1449</v>
      </c>
      <c r="Q123" s="8">
        <v>400</v>
      </c>
      <c r="R123" s="19">
        <f t="shared" si="1"/>
        <v>0</v>
      </c>
    </row>
    <row r="124" spans="1:18" ht="25.5" customHeight="1">
      <c r="A124" s="12">
        <v>1399</v>
      </c>
      <c r="B124" s="12">
        <v>3</v>
      </c>
      <c r="C124" s="12" t="s">
        <v>435</v>
      </c>
      <c r="D124" s="33" t="s">
        <v>436</v>
      </c>
      <c r="E124" s="8">
        <v>1012693</v>
      </c>
      <c r="F124" s="8">
        <v>3251</v>
      </c>
      <c r="G124" s="8">
        <v>54195</v>
      </c>
      <c r="H124" s="8">
        <v>21504</v>
      </c>
      <c r="I124" s="8">
        <v>252016</v>
      </c>
      <c r="J124" s="8">
        <v>53543</v>
      </c>
      <c r="K124" s="8">
        <v>0</v>
      </c>
      <c r="L124" s="8">
        <v>0</v>
      </c>
      <c r="M124" s="8">
        <v>0</v>
      </c>
      <c r="N124" s="8">
        <v>0</v>
      </c>
      <c r="O124" s="8">
        <v>4931</v>
      </c>
      <c r="P124" s="8">
        <v>539021</v>
      </c>
      <c r="Q124" s="8">
        <v>84233</v>
      </c>
      <c r="R124" s="19">
        <f t="shared" si="1"/>
        <v>-1</v>
      </c>
    </row>
    <row r="125" spans="1:18" ht="25.5" customHeight="1">
      <c r="A125" s="12">
        <v>1399</v>
      </c>
      <c r="B125" s="12">
        <v>4</v>
      </c>
      <c r="C125" s="12" t="s">
        <v>437</v>
      </c>
      <c r="D125" s="33" t="s">
        <v>438</v>
      </c>
      <c r="E125" s="8">
        <v>71634</v>
      </c>
      <c r="F125" s="8">
        <v>290</v>
      </c>
      <c r="G125" s="8">
        <v>4907</v>
      </c>
      <c r="H125" s="8">
        <v>1825</v>
      </c>
      <c r="I125" s="8">
        <v>14904</v>
      </c>
      <c r="J125" s="8">
        <v>4635</v>
      </c>
      <c r="K125" s="8">
        <v>0</v>
      </c>
      <c r="L125" s="8">
        <v>0</v>
      </c>
      <c r="M125" s="8">
        <v>0</v>
      </c>
      <c r="N125" s="8">
        <v>0</v>
      </c>
      <c r="O125" s="8">
        <v>1630</v>
      </c>
      <c r="P125" s="8">
        <v>39966</v>
      </c>
      <c r="Q125" s="8">
        <v>3477</v>
      </c>
      <c r="R125" s="19">
        <f t="shared" si="1"/>
        <v>0</v>
      </c>
    </row>
    <row r="126" spans="1:18" ht="25.5" customHeight="1">
      <c r="A126" s="12">
        <v>1399</v>
      </c>
      <c r="B126" s="12">
        <v>4</v>
      </c>
      <c r="C126" s="12" t="s">
        <v>439</v>
      </c>
      <c r="D126" s="33" t="s">
        <v>440</v>
      </c>
      <c r="E126" s="8">
        <v>288430</v>
      </c>
      <c r="F126" s="8">
        <v>2042</v>
      </c>
      <c r="G126" s="8">
        <v>8498</v>
      </c>
      <c r="H126" s="8">
        <v>11348</v>
      </c>
      <c r="I126" s="8">
        <v>77001</v>
      </c>
      <c r="J126" s="8">
        <v>14966</v>
      </c>
      <c r="K126" s="8">
        <v>0</v>
      </c>
      <c r="L126" s="8">
        <v>0</v>
      </c>
      <c r="M126" s="8">
        <v>0</v>
      </c>
      <c r="N126" s="8">
        <v>0</v>
      </c>
      <c r="O126" s="8">
        <v>1405</v>
      </c>
      <c r="P126" s="8">
        <v>141270</v>
      </c>
      <c r="Q126" s="8">
        <v>31899</v>
      </c>
      <c r="R126" s="19">
        <f t="shared" si="1"/>
        <v>1</v>
      </c>
    </row>
    <row r="127" spans="1:18" ht="25.5" customHeight="1">
      <c r="A127" s="12">
        <v>1399</v>
      </c>
      <c r="B127" s="12">
        <v>4</v>
      </c>
      <c r="C127" s="12" t="s">
        <v>441</v>
      </c>
      <c r="D127" s="33" t="s">
        <v>442</v>
      </c>
      <c r="E127" s="8">
        <v>72121</v>
      </c>
      <c r="F127" s="8">
        <v>137</v>
      </c>
      <c r="G127" s="8">
        <v>764</v>
      </c>
      <c r="H127" s="8">
        <v>271</v>
      </c>
      <c r="I127" s="8">
        <v>13631</v>
      </c>
      <c r="J127" s="8">
        <v>3158</v>
      </c>
      <c r="K127" s="8">
        <v>0</v>
      </c>
      <c r="L127" s="8">
        <v>0</v>
      </c>
      <c r="M127" s="8">
        <v>0</v>
      </c>
      <c r="N127" s="8">
        <v>0</v>
      </c>
      <c r="O127" s="8">
        <v>6</v>
      </c>
      <c r="P127" s="8">
        <v>48154</v>
      </c>
      <c r="Q127" s="8">
        <v>6000</v>
      </c>
      <c r="R127" s="19">
        <f t="shared" si="1"/>
        <v>0</v>
      </c>
    </row>
    <row r="128" spans="1:18" ht="25.5" customHeight="1">
      <c r="A128" s="12">
        <v>1399</v>
      </c>
      <c r="B128" s="12">
        <v>4</v>
      </c>
      <c r="C128" s="12" t="s">
        <v>443</v>
      </c>
      <c r="D128" s="33" t="s">
        <v>444</v>
      </c>
      <c r="E128" s="8">
        <v>580509</v>
      </c>
      <c r="F128" s="8">
        <v>781</v>
      </c>
      <c r="G128" s="8">
        <v>40025</v>
      </c>
      <c r="H128" s="8">
        <v>8060</v>
      </c>
      <c r="I128" s="8">
        <v>146481</v>
      </c>
      <c r="J128" s="8">
        <v>30784</v>
      </c>
      <c r="K128" s="8">
        <v>0</v>
      </c>
      <c r="L128" s="8">
        <v>0</v>
      </c>
      <c r="M128" s="8">
        <v>0</v>
      </c>
      <c r="N128" s="8">
        <v>0</v>
      </c>
      <c r="O128" s="8">
        <v>1890</v>
      </c>
      <c r="P128" s="8">
        <v>309631</v>
      </c>
      <c r="Q128" s="8">
        <v>42857</v>
      </c>
      <c r="R128" s="19">
        <f t="shared" si="1"/>
        <v>0</v>
      </c>
    </row>
    <row r="129" spans="1:18" ht="25.5" customHeight="1">
      <c r="A129" s="12">
        <v>1399</v>
      </c>
      <c r="B129" s="12">
        <v>2</v>
      </c>
      <c r="C129" s="12" t="s">
        <v>445</v>
      </c>
      <c r="D129" s="33" t="s">
        <v>446</v>
      </c>
      <c r="E129" s="8">
        <v>130572</v>
      </c>
      <c r="F129" s="8">
        <v>178</v>
      </c>
      <c r="G129" s="8">
        <v>2196</v>
      </c>
      <c r="H129" s="8">
        <v>478</v>
      </c>
      <c r="I129" s="8">
        <v>24204</v>
      </c>
      <c r="J129" s="8">
        <v>5887</v>
      </c>
      <c r="K129" s="8">
        <v>0</v>
      </c>
      <c r="L129" s="8">
        <v>0</v>
      </c>
      <c r="M129" s="8">
        <v>0</v>
      </c>
      <c r="N129" s="8">
        <v>0</v>
      </c>
      <c r="O129" s="8">
        <v>961</v>
      </c>
      <c r="P129" s="8">
        <v>73557</v>
      </c>
      <c r="Q129" s="8">
        <v>23111</v>
      </c>
      <c r="R129" s="19">
        <f t="shared" si="1"/>
        <v>0</v>
      </c>
    </row>
    <row r="130" spans="1:18" ht="25.5" customHeight="1">
      <c r="A130" s="12">
        <v>1399</v>
      </c>
      <c r="B130" s="12">
        <v>3</v>
      </c>
      <c r="C130" s="12" t="s">
        <v>447</v>
      </c>
      <c r="D130" s="33" t="s">
        <v>448</v>
      </c>
      <c r="E130" s="8">
        <v>19545</v>
      </c>
      <c r="F130" s="8">
        <v>0</v>
      </c>
      <c r="G130" s="8">
        <v>164</v>
      </c>
      <c r="H130" s="8">
        <v>80</v>
      </c>
      <c r="I130" s="8">
        <v>4985</v>
      </c>
      <c r="J130" s="8">
        <v>14</v>
      </c>
      <c r="K130" s="8">
        <v>0</v>
      </c>
      <c r="L130" s="8">
        <v>0</v>
      </c>
      <c r="M130" s="8">
        <v>0</v>
      </c>
      <c r="N130" s="8">
        <v>0</v>
      </c>
      <c r="O130" s="8">
        <v>0</v>
      </c>
      <c r="P130" s="8">
        <v>11995</v>
      </c>
      <c r="Q130" s="8">
        <v>2307</v>
      </c>
      <c r="R130" s="19">
        <f t="shared" si="1"/>
        <v>0</v>
      </c>
    </row>
    <row r="131" spans="1:18" ht="25.5" customHeight="1">
      <c r="A131" s="12">
        <v>1399</v>
      </c>
      <c r="B131" s="12">
        <v>4</v>
      </c>
      <c r="C131" s="12" t="s">
        <v>449</v>
      </c>
      <c r="D131" s="33" t="s">
        <v>448</v>
      </c>
      <c r="E131" s="8">
        <v>19545</v>
      </c>
      <c r="F131" s="8">
        <v>0</v>
      </c>
      <c r="G131" s="8">
        <v>164</v>
      </c>
      <c r="H131" s="8">
        <v>80</v>
      </c>
      <c r="I131" s="8">
        <v>4985</v>
      </c>
      <c r="J131" s="8">
        <v>14</v>
      </c>
      <c r="K131" s="8">
        <v>0</v>
      </c>
      <c r="L131" s="8">
        <v>0</v>
      </c>
      <c r="M131" s="8">
        <v>0</v>
      </c>
      <c r="N131" s="8">
        <v>0</v>
      </c>
      <c r="O131" s="8">
        <v>0</v>
      </c>
      <c r="P131" s="8">
        <v>11995</v>
      </c>
      <c r="Q131" s="8">
        <v>2307</v>
      </c>
      <c r="R131" s="19">
        <f t="shared" si="1"/>
        <v>0</v>
      </c>
    </row>
    <row r="132" spans="1:18" ht="25.5" customHeight="1">
      <c r="A132" s="12">
        <v>1399</v>
      </c>
      <c r="B132" s="12">
        <v>3</v>
      </c>
      <c r="C132" s="12" t="s">
        <v>450</v>
      </c>
      <c r="D132" s="33" t="s">
        <v>451</v>
      </c>
      <c r="E132" s="8">
        <v>20296</v>
      </c>
      <c r="F132" s="8">
        <v>0</v>
      </c>
      <c r="G132" s="8">
        <v>426</v>
      </c>
      <c r="H132" s="8">
        <v>41</v>
      </c>
      <c r="I132" s="8">
        <v>2456</v>
      </c>
      <c r="J132" s="8">
        <v>773</v>
      </c>
      <c r="K132" s="8">
        <v>0</v>
      </c>
      <c r="L132" s="8">
        <v>0</v>
      </c>
      <c r="M132" s="8">
        <v>0</v>
      </c>
      <c r="N132" s="8">
        <v>0</v>
      </c>
      <c r="O132" s="8">
        <v>0</v>
      </c>
      <c r="P132" s="8">
        <v>15403</v>
      </c>
      <c r="Q132" s="8">
        <v>1197</v>
      </c>
      <c r="R132" s="19">
        <f t="shared" ref="R132:R195" si="2">E132-F132-G132-H132-I132-J132-K132-L132-M132-N132-O132-P132-Q132</f>
        <v>0</v>
      </c>
    </row>
    <row r="133" spans="1:18" ht="25.5" customHeight="1">
      <c r="A133" s="12">
        <v>1399</v>
      </c>
      <c r="B133" s="12">
        <v>4</v>
      </c>
      <c r="C133" s="12" t="s">
        <v>452</v>
      </c>
      <c r="D133" s="33" t="s">
        <v>451</v>
      </c>
      <c r="E133" s="8">
        <v>20296</v>
      </c>
      <c r="F133" s="8">
        <v>0</v>
      </c>
      <c r="G133" s="8">
        <v>426</v>
      </c>
      <c r="H133" s="8">
        <v>41</v>
      </c>
      <c r="I133" s="8">
        <v>2456</v>
      </c>
      <c r="J133" s="8">
        <v>773</v>
      </c>
      <c r="K133" s="8">
        <v>0</v>
      </c>
      <c r="L133" s="8">
        <v>0</v>
      </c>
      <c r="M133" s="8">
        <v>0</v>
      </c>
      <c r="N133" s="8">
        <v>0</v>
      </c>
      <c r="O133" s="8">
        <v>0</v>
      </c>
      <c r="P133" s="8">
        <v>15403</v>
      </c>
      <c r="Q133" s="8">
        <v>1197</v>
      </c>
      <c r="R133" s="19">
        <f t="shared" si="2"/>
        <v>0</v>
      </c>
    </row>
    <row r="134" spans="1:18" ht="25.5" customHeight="1">
      <c r="A134" s="12">
        <v>1399</v>
      </c>
      <c r="B134" s="12">
        <v>3</v>
      </c>
      <c r="C134" s="12" t="s">
        <v>453</v>
      </c>
      <c r="D134" s="33" t="s">
        <v>454</v>
      </c>
      <c r="E134" s="8">
        <v>44746</v>
      </c>
      <c r="F134" s="8">
        <v>0</v>
      </c>
      <c r="G134" s="8">
        <v>1338</v>
      </c>
      <c r="H134" s="8">
        <v>255</v>
      </c>
      <c r="I134" s="8">
        <v>6830</v>
      </c>
      <c r="J134" s="8">
        <v>1916</v>
      </c>
      <c r="K134" s="8">
        <v>0</v>
      </c>
      <c r="L134" s="8">
        <v>0</v>
      </c>
      <c r="M134" s="8">
        <v>0</v>
      </c>
      <c r="N134" s="8">
        <v>0</v>
      </c>
      <c r="O134" s="8">
        <v>0</v>
      </c>
      <c r="P134" s="8">
        <v>21238</v>
      </c>
      <c r="Q134" s="8">
        <v>13170</v>
      </c>
      <c r="R134" s="19">
        <f t="shared" si="2"/>
        <v>-1</v>
      </c>
    </row>
    <row r="135" spans="1:18" ht="25.5" customHeight="1">
      <c r="A135" s="12">
        <v>1399</v>
      </c>
      <c r="B135" s="12">
        <v>4</v>
      </c>
      <c r="C135" s="12" t="s">
        <v>455</v>
      </c>
      <c r="D135" s="33" t="s">
        <v>454</v>
      </c>
      <c r="E135" s="8">
        <v>44746</v>
      </c>
      <c r="F135" s="8">
        <v>0</v>
      </c>
      <c r="G135" s="8">
        <v>1338</v>
      </c>
      <c r="H135" s="8">
        <v>255</v>
      </c>
      <c r="I135" s="8">
        <v>6830</v>
      </c>
      <c r="J135" s="8">
        <v>1916</v>
      </c>
      <c r="K135" s="8">
        <v>0</v>
      </c>
      <c r="L135" s="8">
        <v>0</v>
      </c>
      <c r="M135" s="8">
        <v>0</v>
      </c>
      <c r="N135" s="8">
        <v>0</v>
      </c>
      <c r="O135" s="8">
        <v>0</v>
      </c>
      <c r="P135" s="8">
        <v>21238</v>
      </c>
      <c r="Q135" s="8">
        <v>13170</v>
      </c>
      <c r="R135" s="19">
        <f t="shared" si="2"/>
        <v>-1</v>
      </c>
    </row>
    <row r="136" spans="1:18" ht="25.5" customHeight="1">
      <c r="A136" s="12">
        <v>1399</v>
      </c>
      <c r="B136" s="12">
        <v>3</v>
      </c>
      <c r="C136" s="12" t="s">
        <v>456</v>
      </c>
      <c r="D136" s="33" t="s">
        <v>457</v>
      </c>
      <c r="E136" s="8">
        <v>7849</v>
      </c>
      <c r="F136" s="8">
        <v>0</v>
      </c>
      <c r="G136" s="8">
        <v>10</v>
      </c>
      <c r="H136" s="8">
        <v>28</v>
      </c>
      <c r="I136" s="8">
        <v>1996</v>
      </c>
      <c r="J136" s="8">
        <v>563</v>
      </c>
      <c r="K136" s="8">
        <v>0</v>
      </c>
      <c r="L136" s="8">
        <v>0</v>
      </c>
      <c r="M136" s="8">
        <v>0</v>
      </c>
      <c r="N136" s="8">
        <v>0</v>
      </c>
      <c r="O136" s="8">
        <v>0</v>
      </c>
      <c r="P136" s="8">
        <v>4374</v>
      </c>
      <c r="Q136" s="8">
        <v>878</v>
      </c>
      <c r="R136" s="19">
        <f t="shared" si="2"/>
        <v>0</v>
      </c>
    </row>
    <row r="137" spans="1:18" ht="25.5" customHeight="1">
      <c r="A137" s="12">
        <v>1399</v>
      </c>
      <c r="B137" s="12">
        <v>4</v>
      </c>
      <c r="C137" s="12" t="s">
        <v>458</v>
      </c>
      <c r="D137" s="33" t="s">
        <v>457</v>
      </c>
      <c r="E137" s="8">
        <v>7849</v>
      </c>
      <c r="F137" s="8">
        <v>0</v>
      </c>
      <c r="G137" s="8">
        <v>10</v>
      </c>
      <c r="H137" s="8">
        <v>28</v>
      </c>
      <c r="I137" s="8">
        <v>1996</v>
      </c>
      <c r="J137" s="8">
        <v>563</v>
      </c>
      <c r="K137" s="8">
        <v>0</v>
      </c>
      <c r="L137" s="8">
        <v>0</v>
      </c>
      <c r="M137" s="8">
        <v>0</v>
      </c>
      <c r="N137" s="8">
        <v>0</v>
      </c>
      <c r="O137" s="8">
        <v>0</v>
      </c>
      <c r="P137" s="8">
        <v>4374</v>
      </c>
      <c r="Q137" s="8">
        <v>878</v>
      </c>
      <c r="R137" s="19">
        <f t="shared" si="2"/>
        <v>0</v>
      </c>
    </row>
    <row r="138" spans="1:18" ht="25.5" customHeight="1">
      <c r="A138" s="12">
        <v>1399</v>
      </c>
      <c r="B138" s="12">
        <v>3</v>
      </c>
      <c r="C138" s="12" t="s">
        <v>459</v>
      </c>
      <c r="D138" s="33" t="s">
        <v>460</v>
      </c>
      <c r="E138" s="8">
        <v>34760</v>
      </c>
      <c r="F138" s="8">
        <v>178</v>
      </c>
      <c r="G138" s="8">
        <v>248</v>
      </c>
      <c r="H138" s="8">
        <v>74</v>
      </c>
      <c r="I138" s="8">
        <v>7321</v>
      </c>
      <c r="J138" s="8">
        <v>2265</v>
      </c>
      <c r="K138" s="8">
        <v>0</v>
      </c>
      <c r="L138" s="8">
        <v>0</v>
      </c>
      <c r="M138" s="8">
        <v>0</v>
      </c>
      <c r="N138" s="8">
        <v>0</v>
      </c>
      <c r="O138" s="8">
        <v>931</v>
      </c>
      <c r="P138" s="8">
        <v>18378</v>
      </c>
      <c r="Q138" s="8">
        <v>5367</v>
      </c>
      <c r="R138" s="19">
        <f t="shared" si="2"/>
        <v>-2</v>
      </c>
    </row>
    <row r="139" spans="1:18" ht="25.5" customHeight="1">
      <c r="A139" s="12">
        <v>1399</v>
      </c>
      <c r="B139" s="12">
        <v>4</v>
      </c>
      <c r="C139" s="12" t="s">
        <v>461</v>
      </c>
      <c r="D139" s="33" t="s">
        <v>462</v>
      </c>
      <c r="E139" s="8">
        <v>34272</v>
      </c>
      <c r="F139" s="8">
        <v>178</v>
      </c>
      <c r="G139" s="8">
        <v>248</v>
      </c>
      <c r="H139" s="8">
        <v>74</v>
      </c>
      <c r="I139" s="8">
        <v>7291</v>
      </c>
      <c r="J139" s="8">
        <v>2211</v>
      </c>
      <c r="K139" s="8">
        <v>0</v>
      </c>
      <c r="L139" s="8">
        <v>0</v>
      </c>
      <c r="M139" s="8">
        <v>0</v>
      </c>
      <c r="N139" s="8">
        <v>0</v>
      </c>
      <c r="O139" s="8">
        <v>931</v>
      </c>
      <c r="P139" s="8">
        <v>17989</v>
      </c>
      <c r="Q139" s="8">
        <v>5350</v>
      </c>
      <c r="R139" s="19">
        <f t="shared" si="2"/>
        <v>0</v>
      </c>
    </row>
    <row r="140" spans="1:18" ht="25.5" customHeight="1">
      <c r="A140" s="12">
        <v>1399</v>
      </c>
      <c r="B140" s="12">
        <v>3</v>
      </c>
      <c r="C140" s="12" t="s">
        <v>463</v>
      </c>
      <c r="D140" s="33" t="s">
        <v>464</v>
      </c>
      <c r="E140" s="8">
        <v>1420</v>
      </c>
      <c r="F140" s="8">
        <v>0</v>
      </c>
      <c r="G140" s="8">
        <v>0</v>
      </c>
      <c r="H140" s="8">
        <v>0</v>
      </c>
      <c r="I140" s="8">
        <v>319</v>
      </c>
      <c r="J140" s="8">
        <v>226</v>
      </c>
      <c r="K140" s="8">
        <v>0</v>
      </c>
      <c r="L140" s="8">
        <v>0</v>
      </c>
      <c r="M140" s="8">
        <v>0</v>
      </c>
      <c r="N140" s="8">
        <v>0</v>
      </c>
      <c r="O140" s="8">
        <v>0</v>
      </c>
      <c r="P140" s="8">
        <v>761</v>
      </c>
      <c r="Q140" s="8">
        <v>114</v>
      </c>
      <c r="R140" s="19">
        <f t="shared" si="2"/>
        <v>0</v>
      </c>
    </row>
    <row r="141" spans="1:18" ht="25.5" customHeight="1">
      <c r="A141" s="12">
        <v>1399</v>
      </c>
      <c r="B141" s="12">
        <v>4</v>
      </c>
      <c r="C141" s="12" t="s">
        <v>465</v>
      </c>
      <c r="D141" s="33" t="s">
        <v>464</v>
      </c>
      <c r="E141" s="8">
        <v>1420</v>
      </c>
      <c r="F141" s="8">
        <v>0</v>
      </c>
      <c r="G141" s="8">
        <v>0</v>
      </c>
      <c r="H141" s="8">
        <v>0</v>
      </c>
      <c r="I141" s="8">
        <v>319</v>
      </c>
      <c r="J141" s="8">
        <v>226</v>
      </c>
      <c r="K141" s="8">
        <v>0</v>
      </c>
      <c r="L141" s="8">
        <v>0</v>
      </c>
      <c r="M141" s="8">
        <v>0</v>
      </c>
      <c r="N141" s="8">
        <v>0</v>
      </c>
      <c r="O141" s="8">
        <v>0</v>
      </c>
      <c r="P141" s="8">
        <v>761</v>
      </c>
      <c r="Q141" s="8">
        <v>114</v>
      </c>
      <c r="R141" s="19">
        <f t="shared" si="2"/>
        <v>0</v>
      </c>
    </row>
    <row r="142" spans="1:18" ht="25.5" customHeight="1">
      <c r="A142" s="12">
        <v>1399</v>
      </c>
      <c r="B142" s="12">
        <v>3</v>
      </c>
      <c r="C142" s="12" t="s">
        <v>466</v>
      </c>
      <c r="D142" s="33" t="s">
        <v>467</v>
      </c>
      <c r="E142" s="8">
        <v>1954</v>
      </c>
      <c r="F142" s="8">
        <v>0</v>
      </c>
      <c r="G142" s="8">
        <v>11</v>
      </c>
      <c r="H142" s="8">
        <v>1</v>
      </c>
      <c r="I142" s="8">
        <v>297</v>
      </c>
      <c r="J142" s="8">
        <v>129</v>
      </c>
      <c r="K142" s="8">
        <v>0</v>
      </c>
      <c r="L142" s="8">
        <v>0</v>
      </c>
      <c r="M142" s="8">
        <v>0</v>
      </c>
      <c r="N142" s="8">
        <v>0</v>
      </c>
      <c r="O142" s="8">
        <v>30</v>
      </c>
      <c r="P142" s="8">
        <v>1408</v>
      </c>
      <c r="Q142" s="8">
        <v>78</v>
      </c>
      <c r="R142" s="19">
        <f t="shared" si="2"/>
        <v>0</v>
      </c>
    </row>
    <row r="143" spans="1:18" ht="25.5" customHeight="1">
      <c r="A143" s="12">
        <v>1399</v>
      </c>
      <c r="B143" s="12">
        <v>4</v>
      </c>
      <c r="C143" s="12" t="s">
        <v>468</v>
      </c>
      <c r="D143" s="33" t="s">
        <v>467</v>
      </c>
      <c r="E143" s="8">
        <v>1954</v>
      </c>
      <c r="F143" s="8">
        <v>0</v>
      </c>
      <c r="G143" s="8">
        <v>11</v>
      </c>
      <c r="H143" s="8">
        <v>1</v>
      </c>
      <c r="I143" s="8">
        <v>297</v>
      </c>
      <c r="J143" s="8">
        <v>129</v>
      </c>
      <c r="K143" s="8">
        <v>0</v>
      </c>
      <c r="L143" s="8">
        <v>0</v>
      </c>
      <c r="M143" s="8">
        <v>0</v>
      </c>
      <c r="N143" s="8">
        <v>0</v>
      </c>
      <c r="O143" s="8">
        <v>30</v>
      </c>
      <c r="P143" s="8">
        <v>1408</v>
      </c>
      <c r="Q143" s="8">
        <v>78</v>
      </c>
      <c r="R143" s="19">
        <f t="shared" si="2"/>
        <v>0</v>
      </c>
    </row>
    <row r="144" spans="1:18" ht="25.5" customHeight="1">
      <c r="A144" s="12">
        <v>1399</v>
      </c>
      <c r="B144" s="12">
        <v>2</v>
      </c>
      <c r="C144" s="12" t="s">
        <v>469</v>
      </c>
      <c r="D144" s="33" t="s">
        <v>470</v>
      </c>
      <c r="E144" s="8">
        <v>541201</v>
      </c>
      <c r="F144" s="8">
        <v>1662</v>
      </c>
      <c r="G144" s="8">
        <v>10319</v>
      </c>
      <c r="H144" s="8">
        <v>4030</v>
      </c>
      <c r="I144" s="8">
        <v>96410</v>
      </c>
      <c r="J144" s="8">
        <v>31926</v>
      </c>
      <c r="K144" s="8">
        <v>0</v>
      </c>
      <c r="L144" s="8">
        <v>0</v>
      </c>
      <c r="M144" s="8">
        <v>0</v>
      </c>
      <c r="N144" s="8">
        <v>26</v>
      </c>
      <c r="O144" s="8">
        <v>1432</v>
      </c>
      <c r="P144" s="8">
        <v>349684</v>
      </c>
      <c r="Q144" s="8">
        <v>45713</v>
      </c>
      <c r="R144" s="19">
        <f t="shared" si="2"/>
        <v>-1</v>
      </c>
    </row>
    <row r="145" spans="1:18" ht="25.5" customHeight="1">
      <c r="A145" s="12">
        <v>1399</v>
      </c>
      <c r="B145" s="12">
        <v>3</v>
      </c>
      <c r="C145" s="12" t="s">
        <v>471</v>
      </c>
      <c r="D145" s="33" t="s">
        <v>472</v>
      </c>
      <c r="E145" s="8">
        <v>106756</v>
      </c>
      <c r="F145" s="8">
        <v>710</v>
      </c>
      <c r="G145" s="8">
        <v>3151</v>
      </c>
      <c r="H145" s="8">
        <v>470</v>
      </c>
      <c r="I145" s="8">
        <v>17993</v>
      </c>
      <c r="J145" s="8">
        <v>8243</v>
      </c>
      <c r="K145" s="8">
        <v>0</v>
      </c>
      <c r="L145" s="8">
        <v>0</v>
      </c>
      <c r="M145" s="8">
        <v>0</v>
      </c>
      <c r="N145" s="8">
        <v>26</v>
      </c>
      <c r="O145" s="8">
        <v>89</v>
      </c>
      <c r="P145" s="8">
        <v>65883</v>
      </c>
      <c r="Q145" s="8">
        <v>10190</v>
      </c>
      <c r="R145" s="19">
        <f t="shared" si="2"/>
        <v>1</v>
      </c>
    </row>
    <row r="146" spans="1:18" ht="25.5" customHeight="1">
      <c r="A146" s="12">
        <v>1399</v>
      </c>
      <c r="B146" s="12">
        <v>4</v>
      </c>
      <c r="C146" s="12" t="s">
        <v>473</v>
      </c>
      <c r="D146" s="33" t="s">
        <v>472</v>
      </c>
      <c r="E146" s="8">
        <v>106756</v>
      </c>
      <c r="F146" s="8">
        <v>710</v>
      </c>
      <c r="G146" s="8">
        <v>3151</v>
      </c>
      <c r="H146" s="8">
        <v>470</v>
      </c>
      <c r="I146" s="8">
        <v>17993</v>
      </c>
      <c r="J146" s="8">
        <v>8243</v>
      </c>
      <c r="K146" s="8">
        <v>0</v>
      </c>
      <c r="L146" s="8">
        <v>0</v>
      </c>
      <c r="M146" s="8">
        <v>0</v>
      </c>
      <c r="N146" s="8">
        <v>26</v>
      </c>
      <c r="O146" s="8">
        <v>89</v>
      </c>
      <c r="P146" s="8">
        <v>65883</v>
      </c>
      <c r="Q146" s="8">
        <v>10190</v>
      </c>
      <c r="R146" s="19">
        <f t="shared" si="2"/>
        <v>1</v>
      </c>
    </row>
    <row r="147" spans="1:18" ht="25.5" customHeight="1">
      <c r="A147" s="12">
        <v>1399</v>
      </c>
      <c r="B147" s="12">
        <v>3</v>
      </c>
      <c r="C147" s="12" t="s">
        <v>474</v>
      </c>
      <c r="D147" s="33" t="s">
        <v>475</v>
      </c>
      <c r="E147" s="8">
        <v>26339</v>
      </c>
      <c r="F147" s="8">
        <v>0</v>
      </c>
      <c r="G147" s="8">
        <v>250</v>
      </c>
      <c r="H147" s="8">
        <v>15</v>
      </c>
      <c r="I147" s="8">
        <v>1706</v>
      </c>
      <c r="J147" s="8">
        <v>1128</v>
      </c>
      <c r="K147" s="8">
        <v>0</v>
      </c>
      <c r="L147" s="8">
        <v>0</v>
      </c>
      <c r="M147" s="8">
        <v>0</v>
      </c>
      <c r="N147" s="8">
        <v>0</v>
      </c>
      <c r="O147" s="8">
        <v>0</v>
      </c>
      <c r="P147" s="8">
        <v>21228</v>
      </c>
      <c r="Q147" s="8">
        <v>2013</v>
      </c>
      <c r="R147" s="19">
        <f t="shared" si="2"/>
        <v>-1</v>
      </c>
    </row>
    <row r="148" spans="1:18" ht="25.5" customHeight="1">
      <c r="A148" s="12">
        <v>1399</v>
      </c>
      <c r="B148" s="12">
        <v>4</v>
      </c>
      <c r="C148" s="12" t="s">
        <v>476</v>
      </c>
      <c r="D148" s="33" t="s">
        <v>475</v>
      </c>
      <c r="E148" s="8">
        <v>26339</v>
      </c>
      <c r="F148" s="8">
        <v>0</v>
      </c>
      <c r="G148" s="8">
        <v>250</v>
      </c>
      <c r="H148" s="8">
        <v>15</v>
      </c>
      <c r="I148" s="8">
        <v>1706</v>
      </c>
      <c r="J148" s="8">
        <v>1128</v>
      </c>
      <c r="K148" s="8">
        <v>0</v>
      </c>
      <c r="L148" s="8">
        <v>0</v>
      </c>
      <c r="M148" s="8">
        <v>0</v>
      </c>
      <c r="N148" s="8">
        <v>0</v>
      </c>
      <c r="O148" s="8">
        <v>0</v>
      </c>
      <c r="P148" s="8">
        <v>21228</v>
      </c>
      <c r="Q148" s="8">
        <v>2013</v>
      </c>
      <c r="R148" s="19">
        <f t="shared" si="2"/>
        <v>-1</v>
      </c>
    </row>
    <row r="149" spans="1:18" ht="25.5" customHeight="1">
      <c r="A149" s="12">
        <v>1399</v>
      </c>
      <c r="B149" s="12">
        <v>3</v>
      </c>
      <c r="C149" s="12" t="s">
        <v>477</v>
      </c>
      <c r="D149" s="33" t="s">
        <v>478</v>
      </c>
      <c r="E149" s="8">
        <v>215059</v>
      </c>
      <c r="F149" s="8">
        <v>199</v>
      </c>
      <c r="G149" s="8">
        <v>3084</v>
      </c>
      <c r="H149" s="8">
        <v>489</v>
      </c>
      <c r="I149" s="8">
        <v>35832</v>
      </c>
      <c r="J149" s="8">
        <v>9180</v>
      </c>
      <c r="K149" s="8">
        <v>0</v>
      </c>
      <c r="L149" s="8">
        <v>0</v>
      </c>
      <c r="M149" s="8">
        <v>0</v>
      </c>
      <c r="N149" s="8">
        <v>0</v>
      </c>
      <c r="O149" s="8">
        <v>0</v>
      </c>
      <c r="P149" s="8">
        <v>150280</v>
      </c>
      <c r="Q149" s="8">
        <v>15995</v>
      </c>
      <c r="R149" s="19">
        <f t="shared" si="2"/>
        <v>0</v>
      </c>
    </row>
    <row r="150" spans="1:18" ht="25.5" customHeight="1">
      <c r="A150" s="12">
        <v>1399</v>
      </c>
      <c r="B150" s="12">
        <v>4</v>
      </c>
      <c r="C150" s="12" t="s">
        <v>479</v>
      </c>
      <c r="D150" s="33" t="s">
        <v>480</v>
      </c>
      <c r="E150" s="8">
        <v>214674</v>
      </c>
      <c r="F150" s="8">
        <v>199</v>
      </c>
      <c r="G150" s="8">
        <v>3084</v>
      </c>
      <c r="H150" s="8">
        <v>489</v>
      </c>
      <c r="I150" s="8">
        <v>35790</v>
      </c>
      <c r="J150" s="8">
        <v>8921</v>
      </c>
      <c r="K150" s="8">
        <v>0</v>
      </c>
      <c r="L150" s="8">
        <v>0</v>
      </c>
      <c r="M150" s="8">
        <v>0</v>
      </c>
      <c r="N150" s="8">
        <v>0</v>
      </c>
      <c r="O150" s="8">
        <v>0</v>
      </c>
      <c r="P150" s="8">
        <v>150215</v>
      </c>
      <c r="Q150" s="8">
        <v>15976</v>
      </c>
      <c r="R150" s="19">
        <f t="shared" si="2"/>
        <v>0</v>
      </c>
    </row>
    <row r="151" spans="1:18" ht="25.5" customHeight="1">
      <c r="A151" s="12">
        <v>1399</v>
      </c>
      <c r="B151" s="12">
        <v>3</v>
      </c>
      <c r="C151" s="12" t="s">
        <v>481</v>
      </c>
      <c r="D151" s="33" t="s">
        <v>482</v>
      </c>
      <c r="E151" s="8">
        <v>53003</v>
      </c>
      <c r="F151" s="8">
        <v>158</v>
      </c>
      <c r="G151" s="8">
        <v>1081</v>
      </c>
      <c r="H151" s="8">
        <v>480</v>
      </c>
      <c r="I151" s="8">
        <v>9444</v>
      </c>
      <c r="J151" s="8">
        <v>5046</v>
      </c>
      <c r="K151" s="8">
        <v>0</v>
      </c>
      <c r="L151" s="8">
        <v>0</v>
      </c>
      <c r="M151" s="8">
        <v>0</v>
      </c>
      <c r="N151" s="8">
        <v>0</v>
      </c>
      <c r="O151" s="8">
        <v>152</v>
      </c>
      <c r="P151" s="8">
        <v>32390</v>
      </c>
      <c r="Q151" s="8">
        <v>4252</v>
      </c>
      <c r="R151" s="19">
        <f t="shared" si="2"/>
        <v>0</v>
      </c>
    </row>
    <row r="152" spans="1:18" ht="25.5" customHeight="1">
      <c r="A152" s="12">
        <v>1399</v>
      </c>
      <c r="B152" s="12">
        <v>4</v>
      </c>
      <c r="C152" s="12" t="s">
        <v>483</v>
      </c>
      <c r="D152" s="33" t="s">
        <v>482</v>
      </c>
      <c r="E152" s="8">
        <v>53003</v>
      </c>
      <c r="F152" s="8">
        <v>158</v>
      </c>
      <c r="G152" s="8">
        <v>1081</v>
      </c>
      <c r="H152" s="8">
        <v>480</v>
      </c>
      <c r="I152" s="8">
        <v>9444</v>
      </c>
      <c r="J152" s="8">
        <v>5046</v>
      </c>
      <c r="K152" s="8">
        <v>0</v>
      </c>
      <c r="L152" s="8">
        <v>0</v>
      </c>
      <c r="M152" s="8">
        <v>0</v>
      </c>
      <c r="N152" s="8">
        <v>0</v>
      </c>
      <c r="O152" s="8">
        <v>152</v>
      </c>
      <c r="P152" s="8">
        <v>32390</v>
      </c>
      <c r="Q152" s="8">
        <v>4252</v>
      </c>
      <c r="R152" s="19">
        <f t="shared" si="2"/>
        <v>0</v>
      </c>
    </row>
    <row r="153" spans="1:18" ht="25.5" customHeight="1">
      <c r="A153" s="12">
        <v>1399</v>
      </c>
      <c r="B153" s="12">
        <v>3</v>
      </c>
      <c r="C153" s="12" t="s">
        <v>484</v>
      </c>
      <c r="D153" s="33" t="s">
        <v>485</v>
      </c>
      <c r="E153" s="8">
        <v>133174</v>
      </c>
      <c r="F153" s="8">
        <v>595</v>
      </c>
      <c r="G153" s="8">
        <v>2598</v>
      </c>
      <c r="H153" s="8">
        <v>2571</v>
      </c>
      <c r="I153" s="8">
        <v>30997</v>
      </c>
      <c r="J153" s="8">
        <v>6188</v>
      </c>
      <c r="K153" s="8">
        <v>0</v>
      </c>
      <c r="L153" s="8">
        <v>0</v>
      </c>
      <c r="M153" s="8">
        <v>0</v>
      </c>
      <c r="N153" s="8">
        <v>0</v>
      </c>
      <c r="O153" s="8">
        <v>797</v>
      </c>
      <c r="P153" s="8">
        <v>76505</v>
      </c>
      <c r="Q153" s="8">
        <v>12923</v>
      </c>
      <c r="R153" s="19">
        <f t="shared" si="2"/>
        <v>0</v>
      </c>
    </row>
    <row r="154" spans="1:18" ht="25.5" customHeight="1">
      <c r="A154" s="12">
        <v>1399</v>
      </c>
      <c r="B154" s="12">
        <v>4</v>
      </c>
      <c r="C154" s="12" t="s">
        <v>486</v>
      </c>
      <c r="D154" s="33" t="s">
        <v>485</v>
      </c>
      <c r="E154" s="8">
        <v>133174</v>
      </c>
      <c r="F154" s="8">
        <v>595</v>
      </c>
      <c r="G154" s="8">
        <v>2598</v>
      </c>
      <c r="H154" s="8">
        <v>2571</v>
      </c>
      <c r="I154" s="8">
        <v>30997</v>
      </c>
      <c r="J154" s="8">
        <v>6188</v>
      </c>
      <c r="K154" s="8">
        <v>0</v>
      </c>
      <c r="L154" s="8">
        <v>0</v>
      </c>
      <c r="M154" s="8">
        <v>0</v>
      </c>
      <c r="N154" s="8">
        <v>0</v>
      </c>
      <c r="O154" s="8">
        <v>797</v>
      </c>
      <c r="P154" s="8">
        <v>76505</v>
      </c>
      <c r="Q154" s="8">
        <v>12923</v>
      </c>
      <c r="R154" s="19">
        <f t="shared" si="2"/>
        <v>0</v>
      </c>
    </row>
    <row r="155" spans="1:18" ht="25.5" customHeight="1">
      <c r="A155" s="12">
        <v>1399</v>
      </c>
      <c r="B155" s="12">
        <v>3</v>
      </c>
      <c r="C155" s="12" t="s">
        <v>487</v>
      </c>
      <c r="D155" s="33" t="s">
        <v>488</v>
      </c>
      <c r="E155" s="8">
        <v>6870</v>
      </c>
      <c r="F155" s="8">
        <v>0</v>
      </c>
      <c r="G155" s="8">
        <v>155</v>
      </c>
      <c r="H155" s="8">
        <v>5</v>
      </c>
      <c r="I155" s="8">
        <v>438</v>
      </c>
      <c r="J155" s="8">
        <v>2142</v>
      </c>
      <c r="K155" s="8">
        <v>0</v>
      </c>
      <c r="L155" s="8">
        <v>0</v>
      </c>
      <c r="M155" s="8">
        <v>0</v>
      </c>
      <c r="N155" s="8">
        <v>0</v>
      </c>
      <c r="O155" s="8">
        <v>393</v>
      </c>
      <c r="P155" s="8">
        <v>3398</v>
      </c>
      <c r="Q155" s="8">
        <v>339</v>
      </c>
      <c r="R155" s="19">
        <f t="shared" si="2"/>
        <v>0</v>
      </c>
    </row>
    <row r="156" spans="1:18" ht="25.5" customHeight="1">
      <c r="A156" s="12">
        <v>1399</v>
      </c>
      <c r="B156" s="12">
        <v>4</v>
      </c>
      <c r="C156" s="12" t="s">
        <v>489</v>
      </c>
      <c r="D156" s="33" t="s">
        <v>488</v>
      </c>
      <c r="E156" s="8">
        <v>6870</v>
      </c>
      <c r="F156" s="8">
        <v>0</v>
      </c>
      <c r="G156" s="8">
        <v>155</v>
      </c>
      <c r="H156" s="8">
        <v>5</v>
      </c>
      <c r="I156" s="8">
        <v>438</v>
      </c>
      <c r="J156" s="8">
        <v>2142</v>
      </c>
      <c r="K156" s="8">
        <v>0</v>
      </c>
      <c r="L156" s="8">
        <v>0</v>
      </c>
      <c r="M156" s="8">
        <v>0</v>
      </c>
      <c r="N156" s="8">
        <v>0</v>
      </c>
      <c r="O156" s="8">
        <v>393</v>
      </c>
      <c r="P156" s="8">
        <v>3398</v>
      </c>
      <c r="Q156" s="8">
        <v>339</v>
      </c>
      <c r="R156" s="19">
        <f t="shared" si="2"/>
        <v>0</v>
      </c>
    </row>
    <row r="157" spans="1:18" ht="25.5" customHeight="1">
      <c r="A157" s="12">
        <v>1399</v>
      </c>
      <c r="B157" s="12">
        <v>2</v>
      </c>
      <c r="C157" s="12" t="s">
        <v>490</v>
      </c>
      <c r="D157" s="33" t="s">
        <v>491</v>
      </c>
      <c r="E157" s="8">
        <v>922683</v>
      </c>
      <c r="F157" s="8">
        <v>1981</v>
      </c>
      <c r="G157" s="8">
        <v>31584</v>
      </c>
      <c r="H157" s="8">
        <v>12849</v>
      </c>
      <c r="I157" s="8">
        <v>205498</v>
      </c>
      <c r="J157" s="8">
        <v>86212</v>
      </c>
      <c r="K157" s="8">
        <v>1040</v>
      </c>
      <c r="L157" s="8">
        <v>0</v>
      </c>
      <c r="M157" s="8">
        <v>0</v>
      </c>
      <c r="N157" s="8">
        <v>1286</v>
      </c>
      <c r="O157" s="8">
        <v>4188</v>
      </c>
      <c r="P157" s="8">
        <v>488356</v>
      </c>
      <c r="Q157" s="8">
        <v>89688</v>
      </c>
      <c r="R157" s="19">
        <f t="shared" si="2"/>
        <v>1</v>
      </c>
    </row>
    <row r="158" spans="1:18" ht="25.5" customHeight="1">
      <c r="A158" s="12">
        <v>1399</v>
      </c>
      <c r="B158" s="12">
        <v>3</v>
      </c>
      <c r="C158" s="12" t="s">
        <v>492</v>
      </c>
      <c r="D158" s="33" t="s">
        <v>493</v>
      </c>
      <c r="E158" s="8">
        <v>503475</v>
      </c>
      <c r="F158" s="8">
        <v>1777</v>
      </c>
      <c r="G158" s="8">
        <v>15711</v>
      </c>
      <c r="H158" s="8">
        <v>7700</v>
      </c>
      <c r="I158" s="8">
        <v>82506</v>
      </c>
      <c r="J158" s="8">
        <v>71465</v>
      </c>
      <c r="K158" s="8">
        <v>1040</v>
      </c>
      <c r="L158" s="8">
        <v>0</v>
      </c>
      <c r="M158" s="8">
        <v>0</v>
      </c>
      <c r="N158" s="8">
        <v>1286</v>
      </c>
      <c r="O158" s="8">
        <v>3002</v>
      </c>
      <c r="P158" s="8">
        <v>265182</v>
      </c>
      <c r="Q158" s="8">
        <v>53807</v>
      </c>
      <c r="R158" s="19">
        <f t="shared" si="2"/>
        <v>-1</v>
      </c>
    </row>
    <row r="159" spans="1:18" ht="25.5" customHeight="1">
      <c r="A159" s="12">
        <v>1399</v>
      </c>
      <c r="B159" s="12">
        <v>4</v>
      </c>
      <c r="C159" s="12" t="s">
        <v>494</v>
      </c>
      <c r="D159" s="33" t="s">
        <v>495</v>
      </c>
      <c r="E159" s="8">
        <v>6144</v>
      </c>
      <c r="F159" s="8">
        <v>0</v>
      </c>
      <c r="G159" s="8">
        <v>356</v>
      </c>
      <c r="H159" s="8">
        <v>4</v>
      </c>
      <c r="I159" s="8">
        <v>1394</v>
      </c>
      <c r="J159" s="8">
        <v>660</v>
      </c>
      <c r="K159" s="8">
        <v>0</v>
      </c>
      <c r="L159" s="8">
        <v>0</v>
      </c>
      <c r="M159" s="8">
        <v>0</v>
      </c>
      <c r="N159" s="8">
        <v>0</v>
      </c>
      <c r="O159" s="8">
        <v>564</v>
      </c>
      <c r="P159" s="8">
        <v>2744</v>
      </c>
      <c r="Q159" s="8">
        <v>422</v>
      </c>
      <c r="R159" s="19">
        <f t="shared" si="2"/>
        <v>0</v>
      </c>
    </row>
    <row r="160" spans="1:18" ht="25.5" customHeight="1">
      <c r="A160" s="12">
        <v>1399</v>
      </c>
      <c r="B160" s="12">
        <v>4</v>
      </c>
      <c r="C160" s="12" t="s">
        <v>496</v>
      </c>
      <c r="D160" s="33" t="s">
        <v>497</v>
      </c>
      <c r="E160" s="8">
        <v>2629</v>
      </c>
      <c r="F160" s="8">
        <v>86</v>
      </c>
      <c r="G160" s="8">
        <v>49</v>
      </c>
      <c r="H160" s="8">
        <v>43</v>
      </c>
      <c r="I160" s="8">
        <v>11</v>
      </c>
      <c r="J160" s="8">
        <v>77</v>
      </c>
      <c r="K160" s="8">
        <v>0</v>
      </c>
      <c r="L160" s="8">
        <v>0</v>
      </c>
      <c r="M160" s="8">
        <v>0</v>
      </c>
      <c r="N160" s="8">
        <v>0</v>
      </c>
      <c r="O160" s="8">
        <v>6</v>
      </c>
      <c r="P160" s="8">
        <v>2253</v>
      </c>
      <c r="Q160" s="8">
        <v>104</v>
      </c>
      <c r="R160" s="19">
        <f t="shared" si="2"/>
        <v>0</v>
      </c>
    </row>
    <row r="161" spans="1:18" ht="25.5" customHeight="1">
      <c r="A161" s="12">
        <v>1399</v>
      </c>
      <c r="B161" s="12">
        <v>4</v>
      </c>
      <c r="C161" s="12" t="s">
        <v>498</v>
      </c>
      <c r="D161" s="33" t="s">
        <v>499</v>
      </c>
      <c r="E161" s="8">
        <v>132133</v>
      </c>
      <c r="F161" s="8">
        <v>63</v>
      </c>
      <c r="G161" s="8">
        <v>3398</v>
      </c>
      <c r="H161" s="8">
        <v>721</v>
      </c>
      <c r="I161" s="8">
        <v>25642</v>
      </c>
      <c r="J161" s="8">
        <v>9658</v>
      </c>
      <c r="K161" s="8">
        <v>813</v>
      </c>
      <c r="L161" s="8">
        <v>0</v>
      </c>
      <c r="M161" s="8">
        <v>0</v>
      </c>
      <c r="N161" s="8">
        <v>0</v>
      </c>
      <c r="O161" s="8">
        <v>160</v>
      </c>
      <c r="P161" s="8">
        <v>76428</v>
      </c>
      <c r="Q161" s="8">
        <v>15250</v>
      </c>
      <c r="R161" s="19">
        <f t="shared" si="2"/>
        <v>0</v>
      </c>
    </row>
    <row r="162" spans="1:18" ht="25.5" customHeight="1">
      <c r="A162" s="12">
        <v>1399</v>
      </c>
      <c r="B162" s="12">
        <v>4</v>
      </c>
      <c r="C162" s="12" t="s">
        <v>500</v>
      </c>
      <c r="D162" s="33" t="s">
        <v>501</v>
      </c>
      <c r="E162" s="8">
        <v>50631</v>
      </c>
      <c r="F162" s="8">
        <v>220</v>
      </c>
      <c r="G162" s="8">
        <v>1294</v>
      </c>
      <c r="H162" s="8">
        <v>1246</v>
      </c>
      <c r="I162" s="8">
        <v>9048</v>
      </c>
      <c r="J162" s="8">
        <v>1804</v>
      </c>
      <c r="K162" s="8">
        <v>0</v>
      </c>
      <c r="L162" s="8">
        <v>0</v>
      </c>
      <c r="M162" s="8">
        <v>0</v>
      </c>
      <c r="N162" s="8">
        <v>0</v>
      </c>
      <c r="O162" s="8">
        <v>172</v>
      </c>
      <c r="P162" s="8">
        <v>32890</v>
      </c>
      <c r="Q162" s="8">
        <v>3958</v>
      </c>
      <c r="R162" s="19">
        <f t="shared" si="2"/>
        <v>-1</v>
      </c>
    </row>
    <row r="163" spans="1:18" ht="25.5" customHeight="1">
      <c r="A163" s="12">
        <v>1399</v>
      </c>
      <c r="B163" s="12">
        <v>4</v>
      </c>
      <c r="C163" s="12" t="s">
        <v>502</v>
      </c>
      <c r="D163" s="33" t="s">
        <v>503</v>
      </c>
      <c r="E163" s="8">
        <v>16618</v>
      </c>
      <c r="F163" s="8">
        <v>0</v>
      </c>
      <c r="G163" s="8">
        <v>974</v>
      </c>
      <c r="H163" s="8">
        <v>1016</v>
      </c>
      <c r="I163" s="8">
        <v>2732</v>
      </c>
      <c r="J163" s="8">
        <v>1806</v>
      </c>
      <c r="K163" s="8">
        <v>0</v>
      </c>
      <c r="L163" s="8">
        <v>0</v>
      </c>
      <c r="M163" s="8">
        <v>0</v>
      </c>
      <c r="N163" s="8">
        <v>1286</v>
      </c>
      <c r="O163" s="8">
        <v>960</v>
      </c>
      <c r="P163" s="8">
        <v>6502</v>
      </c>
      <c r="Q163" s="8">
        <v>1342</v>
      </c>
      <c r="R163" s="19">
        <f t="shared" si="2"/>
        <v>0</v>
      </c>
    </row>
    <row r="164" spans="1:18" ht="25.5" customHeight="1">
      <c r="A164" s="12">
        <v>1399</v>
      </c>
      <c r="B164" s="12">
        <v>4</v>
      </c>
      <c r="C164" s="12" t="s">
        <v>504</v>
      </c>
      <c r="D164" s="33" t="s">
        <v>505</v>
      </c>
      <c r="E164" s="8">
        <v>60197</v>
      </c>
      <c r="F164" s="8">
        <v>7</v>
      </c>
      <c r="G164" s="8">
        <v>2306</v>
      </c>
      <c r="H164" s="8">
        <v>1098</v>
      </c>
      <c r="I164" s="8">
        <v>4555</v>
      </c>
      <c r="J164" s="8">
        <v>30479</v>
      </c>
      <c r="K164" s="8">
        <v>228</v>
      </c>
      <c r="L164" s="8">
        <v>0</v>
      </c>
      <c r="M164" s="8">
        <v>0</v>
      </c>
      <c r="N164" s="8">
        <v>0</v>
      </c>
      <c r="O164" s="8">
        <v>81</v>
      </c>
      <c r="P164" s="8">
        <v>19290</v>
      </c>
      <c r="Q164" s="8">
        <v>2153</v>
      </c>
      <c r="R164" s="19">
        <f t="shared" si="2"/>
        <v>0</v>
      </c>
    </row>
    <row r="165" spans="1:18" ht="25.5" customHeight="1">
      <c r="A165" s="12">
        <v>1399</v>
      </c>
      <c r="B165" s="12">
        <v>4</v>
      </c>
      <c r="C165" s="12" t="s">
        <v>506</v>
      </c>
      <c r="D165" s="33" t="s">
        <v>507</v>
      </c>
      <c r="E165" s="8">
        <v>2185</v>
      </c>
      <c r="F165" s="8">
        <v>0</v>
      </c>
      <c r="G165" s="8">
        <v>0</v>
      </c>
      <c r="H165" s="8">
        <v>0</v>
      </c>
      <c r="I165" s="8">
        <v>293</v>
      </c>
      <c r="J165" s="8">
        <v>52</v>
      </c>
      <c r="K165" s="8">
        <v>0</v>
      </c>
      <c r="L165" s="8">
        <v>0</v>
      </c>
      <c r="M165" s="8">
        <v>0</v>
      </c>
      <c r="N165" s="8">
        <v>0</v>
      </c>
      <c r="O165" s="8">
        <v>0</v>
      </c>
      <c r="P165" s="8">
        <v>1402</v>
      </c>
      <c r="Q165" s="8">
        <v>438</v>
      </c>
      <c r="R165" s="19">
        <f t="shared" si="2"/>
        <v>0</v>
      </c>
    </row>
    <row r="166" spans="1:18" ht="25.5" customHeight="1">
      <c r="A166" s="12">
        <v>1399</v>
      </c>
      <c r="B166" s="12">
        <v>4</v>
      </c>
      <c r="C166" s="12" t="s">
        <v>508</v>
      </c>
      <c r="D166" s="33" t="s">
        <v>509</v>
      </c>
      <c r="E166" s="8">
        <v>14624</v>
      </c>
      <c r="F166" s="8">
        <v>0</v>
      </c>
      <c r="G166" s="8">
        <v>0</v>
      </c>
      <c r="H166" s="8">
        <v>101</v>
      </c>
      <c r="I166" s="8">
        <v>4387</v>
      </c>
      <c r="J166" s="8">
        <v>335</v>
      </c>
      <c r="K166" s="8">
        <v>0</v>
      </c>
      <c r="L166" s="8">
        <v>0</v>
      </c>
      <c r="M166" s="8">
        <v>0</v>
      </c>
      <c r="N166" s="8">
        <v>0</v>
      </c>
      <c r="O166" s="8">
        <v>0</v>
      </c>
      <c r="P166" s="8">
        <v>8148</v>
      </c>
      <c r="Q166" s="8">
        <v>1652</v>
      </c>
      <c r="R166" s="19">
        <f t="shared" si="2"/>
        <v>1</v>
      </c>
    </row>
    <row r="167" spans="1:18" ht="25.5" customHeight="1">
      <c r="A167" s="12">
        <v>1399</v>
      </c>
      <c r="B167" s="12">
        <v>4</v>
      </c>
      <c r="C167" s="12" t="s">
        <v>510</v>
      </c>
      <c r="D167" s="33" t="s">
        <v>511</v>
      </c>
      <c r="E167" s="8">
        <v>218314</v>
      </c>
      <c r="F167" s="8">
        <v>1402</v>
      </c>
      <c r="G167" s="8">
        <v>7333</v>
      </c>
      <c r="H167" s="8">
        <v>3472</v>
      </c>
      <c r="I167" s="8">
        <v>34443</v>
      </c>
      <c r="J167" s="8">
        <v>26593</v>
      </c>
      <c r="K167" s="8">
        <v>0</v>
      </c>
      <c r="L167" s="8">
        <v>0</v>
      </c>
      <c r="M167" s="8">
        <v>0</v>
      </c>
      <c r="N167" s="8">
        <v>0</v>
      </c>
      <c r="O167" s="8">
        <v>1059</v>
      </c>
      <c r="P167" s="8">
        <v>115524</v>
      </c>
      <c r="Q167" s="8">
        <v>28488</v>
      </c>
      <c r="R167" s="19">
        <f t="shared" si="2"/>
        <v>0</v>
      </c>
    </row>
    <row r="168" spans="1:18" ht="25.5" customHeight="1">
      <c r="A168" s="12">
        <v>1399</v>
      </c>
      <c r="B168" s="12">
        <v>3</v>
      </c>
      <c r="C168" s="12" t="s">
        <v>512</v>
      </c>
      <c r="D168" s="33" t="s">
        <v>513</v>
      </c>
      <c r="E168" s="8">
        <v>419207</v>
      </c>
      <c r="F168" s="8">
        <v>204</v>
      </c>
      <c r="G168" s="8">
        <v>15873</v>
      </c>
      <c r="H168" s="8">
        <v>5149</v>
      </c>
      <c r="I168" s="8">
        <v>122992</v>
      </c>
      <c r="J168" s="8">
        <v>14747</v>
      </c>
      <c r="K168" s="8">
        <v>0</v>
      </c>
      <c r="L168" s="8">
        <v>0</v>
      </c>
      <c r="M168" s="8">
        <v>0</v>
      </c>
      <c r="N168" s="8">
        <v>0</v>
      </c>
      <c r="O168" s="8">
        <v>1185</v>
      </c>
      <c r="P168" s="8">
        <v>223174</v>
      </c>
      <c r="Q168" s="8">
        <v>35881</v>
      </c>
      <c r="R168" s="19">
        <f t="shared" si="2"/>
        <v>2</v>
      </c>
    </row>
    <row r="169" spans="1:18" ht="25.5" customHeight="1">
      <c r="A169" s="12">
        <v>1399</v>
      </c>
      <c r="B169" s="12">
        <v>4</v>
      </c>
      <c r="C169" s="12" t="s">
        <v>514</v>
      </c>
      <c r="D169" s="33" t="s">
        <v>515</v>
      </c>
      <c r="E169" s="8">
        <v>67241</v>
      </c>
      <c r="F169" s="8">
        <v>70</v>
      </c>
      <c r="G169" s="8">
        <v>1967</v>
      </c>
      <c r="H169" s="8">
        <v>1366</v>
      </c>
      <c r="I169" s="8">
        <v>15993</v>
      </c>
      <c r="J169" s="8">
        <v>3754</v>
      </c>
      <c r="K169" s="8">
        <v>0</v>
      </c>
      <c r="L169" s="8">
        <v>0</v>
      </c>
      <c r="M169" s="8">
        <v>0</v>
      </c>
      <c r="N169" s="8">
        <v>0</v>
      </c>
      <c r="O169" s="8">
        <v>120</v>
      </c>
      <c r="P169" s="8">
        <v>36866</v>
      </c>
      <c r="Q169" s="8">
        <v>7105</v>
      </c>
      <c r="R169" s="19">
        <f t="shared" si="2"/>
        <v>0</v>
      </c>
    </row>
    <row r="170" spans="1:18" ht="25.5" customHeight="1">
      <c r="A170" s="12">
        <v>1399</v>
      </c>
      <c r="B170" s="12">
        <v>4</v>
      </c>
      <c r="C170" s="12" t="s">
        <v>516</v>
      </c>
      <c r="D170" s="33" t="s">
        <v>517</v>
      </c>
      <c r="E170" s="8">
        <v>41790</v>
      </c>
      <c r="F170" s="8">
        <v>1</v>
      </c>
      <c r="G170" s="8">
        <v>1668</v>
      </c>
      <c r="H170" s="8">
        <v>902</v>
      </c>
      <c r="I170" s="8">
        <v>8283</v>
      </c>
      <c r="J170" s="8">
        <v>2636</v>
      </c>
      <c r="K170" s="8">
        <v>0</v>
      </c>
      <c r="L170" s="8">
        <v>0</v>
      </c>
      <c r="M170" s="8">
        <v>0</v>
      </c>
      <c r="N170" s="8">
        <v>0</v>
      </c>
      <c r="O170" s="8">
        <v>61</v>
      </c>
      <c r="P170" s="8">
        <v>23672</v>
      </c>
      <c r="Q170" s="8">
        <v>4568</v>
      </c>
      <c r="R170" s="19">
        <f t="shared" si="2"/>
        <v>-1</v>
      </c>
    </row>
    <row r="171" spans="1:18" ht="25.5" customHeight="1">
      <c r="A171" s="12">
        <v>1399</v>
      </c>
      <c r="B171" s="12">
        <v>4</v>
      </c>
      <c r="C171" s="12" t="s">
        <v>518</v>
      </c>
      <c r="D171" s="33" t="s">
        <v>519</v>
      </c>
      <c r="E171" s="8">
        <v>8252</v>
      </c>
      <c r="F171" s="8">
        <v>0</v>
      </c>
      <c r="G171" s="8">
        <v>0</v>
      </c>
      <c r="H171" s="8">
        <v>33</v>
      </c>
      <c r="I171" s="8">
        <v>376</v>
      </c>
      <c r="J171" s="8">
        <v>993</v>
      </c>
      <c r="K171" s="8">
        <v>0</v>
      </c>
      <c r="L171" s="8">
        <v>0</v>
      </c>
      <c r="M171" s="8">
        <v>0</v>
      </c>
      <c r="N171" s="8">
        <v>0</v>
      </c>
      <c r="O171" s="8">
        <v>0</v>
      </c>
      <c r="P171" s="8">
        <v>6716</v>
      </c>
      <c r="Q171" s="8">
        <v>133</v>
      </c>
      <c r="R171" s="19">
        <f t="shared" si="2"/>
        <v>1</v>
      </c>
    </row>
    <row r="172" spans="1:18" ht="25.5" customHeight="1">
      <c r="A172" s="12">
        <v>1399</v>
      </c>
      <c r="B172" s="12">
        <v>4</v>
      </c>
      <c r="C172" s="12" t="s">
        <v>520</v>
      </c>
      <c r="D172" s="33" t="s">
        <v>521</v>
      </c>
      <c r="E172" s="8">
        <v>95837</v>
      </c>
      <c r="F172" s="8">
        <v>54</v>
      </c>
      <c r="G172" s="8">
        <v>5528</v>
      </c>
      <c r="H172" s="8">
        <v>407</v>
      </c>
      <c r="I172" s="8">
        <v>40160</v>
      </c>
      <c r="J172" s="8">
        <v>3264</v>
      </c>
      <c r="K172" s="8">
        <v>0</v>
      </c>
      <c r="L172" s="8">
        <v>0</v>
      </c>
      <c r="M172" s="8">
        <v>0</v>
      </c>
      <c r="N172" s="8">
        <v>0</v>
      </c>
      <c r="O172" s="8">
        <v>465</v>
      </c>
      <c r="P172" s="8">
        <v>37464</v>
      </c>
      <c r="Q172" s="8">
        <v>8495</v>
      </c>
      <c r="R172" s="19">
        <f t="shared" si="2"/>
        <v>0</v>
      </c>
    </row>
    <row r="173" spans="1:18" ht="25.5" customHeight="1">
      <c r="A173" s="12">
        <v>1399</v>
      </c>
      <c r="B173" s="12">
        <v>4</v>
      </c>
      <c r="C173" s="12" t="s">
        <v>522</v>
      </c>
      <c r="D173" s="33" t="s">
        <v>523</v>
      </c>
      <c r="E173" s="8">
        <v>53409</v>
      </c>
      <c r="F173" s="8">
        <v>37</v>
      </c>
      <c r="G173" s="8">
        <v>974</v>
      </c>
      <c r="H173" s="8">
        <v>431</v>
      </c>
      <c r="I173" s="8">
        <v>13951</v>
      </c>
      <c r="J173" s="8">
        <v>2542</v>
      </c>
      <c r="K173" s="8">
        <v>0</v>
      </c>
      <c r="L173" s="8">
        <v>0</v>
      </c>
      <c r="M173" s="8">
        <v>0</v>
      </c>
      <c r="N173" s="8">
        <v>0</v>
      </c>
      <c r="O173" s="8">
        <v>183</v>
      </c>
      <c r="P173" s="8">
        <v>32794</v>
      </c>
      <c r="Q173" s="8">
        <v>2496</v>
      </c>
      <c r="R173" s="19">
        <f t="shared" si="2"/>
        <v>1</v>
      </c>
    </row>
    <row r="174" spans="1:18" ht="25.5" customHeight="1">
      <c r="A174" s="12">
        <v>1399</v>
      </c>
      <c r="B174" s="12">
        <v>4</v>
      </c>
      <c r="C174" s="12" t="s">
        <v>524</v>
      </c>
      <c r="D174" s="33" t="s">
        <v>525</v>
      </c>
      <c r="E174" s="8">
        <v>7983</v>
      </c>
      <c r="F174" s="8">
        <v>2</v>
      </c>
      <c r="G174" s="8">
        <v>21</v>
      </c>
      <c r="H174" s="8">
        <v>360</v>
      </c>
      <c r="I174" s="8">
        <v>2003</v>
      </c>
      <c r="J174" s="8">
        <v>333</v>
      </c>
      <c r="K174" s="8">
        <v>0</v>
      </c>
      <c r="L174" s="8">
        <v>0</v>
      </c>
      <c r="M174" s="8">
        <v>0</v>
      </c>
      <c r="N174" s="8">
        <v>0</v>
      </c>
      <c r="O174" s="8">
        <v>356</v>
      </c>
      <c r="P174" s="8">
        <v>4047</v>
      </c>
      <c r="Q174" s="8">
        <v>862</v>
      </c>
      <c r="R174" s="19">
        <f t="shared" si="2"/>
        <v>-1</v>
      </c>
    </row>
    <row r="175" spans="1:18" ht="25.5" customHeight="1">
      <c r="A175" s="12">
        <v>1399</v>
      </c>
      <c r="B175" s="12">
        <v>4</v>
      </c>
      <c r="C175" s="12" t="s">
        <v>526</v>
      </c>
      <c r="D175" s="33" t="s">
        <v>527</v>
      </c>
      <c r="E175" s="8">
        <v>144696</v>
      </c>
      <c r="F175" s="8">
        <v>41</v>
      </c>
      <c r="G175" s="8">
        <v>5716</v>
      </c>
      <c r="H175" s="8">
        <v>1650</v>
      </c>
      <c r="I175" s="8">
        <v>42227</v>
      </c>
      <c r="J175" s="8">
        <v>1226</v>
      </c>
      <c r="K175" s="8">
        <v>0</v>
      </c>
      <c r="L175" s="8">
        <v>0</v>
      </c>
      <c r="M175" s="8">
        <v>0</v>
      </c>
      <c r="N175" s="8">
        <v>0</v>
      </c>
      <c r="O175" s="8">
        <v>0</v>
      </c>
      <c r="P175" s="8">
        <v>81616</v>
      </c>
      <c r="Q175" s="8">
        <v>12221</v>
      </c>
      <c r="R175" s="19">
        <f t="shared" si="2"/>
        <v>-1</v>
      </c>
    </row>
    <row r="176" spans="1:18" ht="25.5" customHeight="1">
      <c r="A176" s="12">
        <v>1399</v>
      </c>
      <c r="B176" s="12">
        <v>2</v>
      </c>
      <c r="C176" s="12" t="s">
        <v>528</v>
      </c>
      <c r="D176" s="33" t="s">
        <v>529</v>
      </c>
      <c r="E176" s="8">
        <v>406545</v>
      </c>
      <c r="F176" s="8">
        <v>476</v>
      </c>
      <c r="G176" s="8">
        <v>32886</v>
      </c>
      <c r="H176" s="8">
        <v>5775</v>
      </c>
      <c r="I176" s="8">
        <v>75701</v>
      </c>
      <c r="J176" s="8">
        <v>28469</v>
      </c>
      <c r="K176" s="8">
        <v>0</v>
      </c>
      <c r="L176" s="8">
        <v>0</v>
      </c>
      <c r="M176" s="8">
        <v>0</v>
      </c>
      <c r="N176" s="8">
        <v>0</v>
      </c>
      <c r="O176" s="8">
        <v>2235</v>
      </c>
      <c r="P176" s="8">
        <v>223885</v>
      </c>
      <c r="Q176" s="8">
        <v>37117</v>
      </c>
      <c r="R176" s="19">
        <f t="shared" si="2"/>
        <v>1</v>
      </c>
    </row>
    <row r="177" spans="1:18" ht="25.5" customHeight="1">
      <c r="A177" s="12">
        <v>1399</v>
      </c>
      <c r="B177" s="12">
        <v>3</v>
      </c>
      <c r="C177" s="12" t="s">
        <v>530</v>
      </c>
      <c r="D177" s="33" t="s">
        <v>531</v>
      </c>
      <c r="E177" s="8">
        <v>17679</v>
      </c>
      <c r="F177" s="8">
        <v>0</v>
      </c>
      <c r="G177" s="8">
        <v>350</v>
      </c>
      <c r="H177" s="8">
        <v>15</v>
      </c>
      <c r="I177" s="8">
        <v>6376</v>
      </c>
      <c r="J177" s="8">
        <v>1111</v>
      </c>
      <c r="K177" s="8">
        <v>0</v>
      </c>
      <c r="L177" s="8">
        <v>0</v>
      </c>
      <c r="M177" s="8">
        <v>0</v>
      </c>
      <c r="N177" s="8">
        <v>0</v>
      </c>
      <c r="O177" s="8">
        <v>0</v>
      </c>
      <c r="P177" s="8">
        <v>8352</v>
      </c>
      <c r="Q177" s="8">
        <v>1475</v>
      </c>
      <c r="R177" s="19">
        <f t="shared" si="2"/>
        <v>0</v>
      </c>
    </row>
    <row r="178" spans="1:18" ht="25.5" customHeight="1">
      <c r="A178" s="12">
        <v>1399</v>
      </c>
      <c r="B178" s="12">
        <v>4</v>
      </c>
      <c r="C178" s="12" t="s">
        <v>532</v>
      </c>
      <c r="D178" s="33" t="s">
        <v>531</v>
      </c>
      <c r="E178" s="8">
        <v>17679</v>
      </c>
      <c r="F178" s="8">
        <v>0</v>
      </c>
      <c r="G178" s="8">
        <v>350</v>
      </c>
      <c r="H178" s="8">
        <v>15</v>
      </c>
      <c r="I178" s="8">
        <v>6376</v>
      </c>
      <c r="J178" s="8">
        <v>1111</v>
      </c>
      <c r="K178" s="8">
        <v>0</v>
      </c>
      <c r="L178" s="8">
        <v>0</v>
      </c>
      <c r="M178" s="8">
        <v>0</v>
      </c>
      <c r="N178" s="8">
        <v>0</v>
      </c>
      <c r="O178" s="8">
        <v>0</v>
      </c>
      <c r="P178" s="8">
        <v>8352</v>
      </c>
      <c r="Q178" s="8">
        <v>1475</v>
      </c>
      <c r="R178" s="19">
        <f t="shared" si="2"/>
        <v>0</v>
      </c>
    </row>
    <row r="179" spans="1:18" ht="25.5" customHeight="1">
      <c r="A179" s="12">
        <v>1399</v>
      </c>
      <c r="B179" s="12">
        <v>3</v>
      </c>
      <c r="C179" s="12" t="s">
        <v>533</v>
      </c>
      <c r="D179" s="33" t="s">
        <v>534</v>
      </c>
      <c r="E179" s="8">
        <v>21177</v>
      </c>
      <c r="F179" s="8">
        <v>120</v>
      </c>
      <c r="G179" s="8">
        <v>416</v>
      </c>
      <c r="H179" s="8">
        <v>290</v>
      </c>
      <c r="I179" s="8">
        <v>3743</v>
      </c>
      <c r="J179" s="8">
        <v>2314</v>
      </c>
      <c r="K179" s="8">
        <v>0</v>
      </c>
      <c r="L179" s="8">
        <v>0</v>
      </c>
      <c r="M179" s="8">
        <v>0</v>
      </c>
      <c r="N179" s="8">
        <v>0</v>
      </c>
      <c r="O179" s="8">
        <v>0</v>
      </c>
      <c r="P179" s="8">
        <v>13466</v>
      </c>
      <c r="Q179" s="8">
        <v>828</v>
      </c>
      <c r="R179" s="19">
        <f t="shared" si="2"/>
        <v>0</v>
      </c>
    </row>
    <row r="180" spans="1:18" ht="25.5" customHeight="1">
      <c r="A180" s="12">
        <v>1399</v>
      </c>
      <c r="B180" s="12">
        <v>4</v>
      </c>
      <c r="C180" s="12" t="s">
        <v>535</v>
      </c>
      <c r="D180" s="33" t="s">
        <v>534</v>
      </c>
      <c r="E180" s="8">
        <v>21177</v>
      </c>
      <c r="F180" s="8">
        <v>120</v>
      </c>
      <c r="G180" s="8">
        <v>416</v>
      </c>
      <c r="H180" s="8">
        <v>290</v>
      </c>
      <c r="I180" s="8">
        <v>3743</v>
      </c>
      <c r="J180" s="8">
        <v>2314</v>
      </c>
      <c r="K180" s="8">
        <v>0</v>
      </c>
      <c r="L180" s="8">
        <v>0</v>
      </c>
      <c r="M180" s="8">
        <v>0</v>
      </c>
      <c r="N180" s="8">
        <v>0</v>
      </c>
      <c r="O180" s="8">
        <v>0</v>
      </c>
      <c r="P180" s="8">
        <v>13466</v>
      </c>
      <c r="Q180" s="8">
        <v>828</v>
      </c>
      <c r="R180" s="19">
        <f t="shared" si="2"/>
        <v>0</v>
      </c>
    </row>
    <row r="181" spans="1:18" ht="25.5" customHeight="1">
      <c r="A181" s="12">
        <v>1399</v>
      </c>
      <c r="B181" s="12">
        <v>3</v>
      </c>
      <c r="C181" s="12" t="s">
        <v>536</v>
      </c>
      <c r="D181" s="33" t="s">
        <v>537</v>
      </c>
      <c r="E181" s="8">
        <v>367688</v>
      </c>
      <c r="F181" s="8">
        <v>356</v>
      </c>
      <c r="G181" s="8">
        <v>32120</v>
      </c>
      <c r="H181" s="8">
        <v>5470</v>
      </c>
      <c r="I181" s="8">
        <v>65582</v>
      </c>
      <c r="J181" s="8">
        <v>25044</v>
      </c>
      <c r="K181" s="8">
        <v>0</v>
      </c>
      <c r="L181" s="8">
        <v>0</v>
      </c>
      <c r="M181" s="8">
        <v>0</v>
      </c>
      <c r="N181" s="8">
        <v>0</v>
      </c>
      <c r="O181" s="8">
        <v>2235</v>
      </c>
      <c r="P181" s="8">
        <v>202067</v>
      </c>
      <c r="Q181" s="8">
        <v>34814</v>
      </c>
      <c r="R181" s="19">
        <f t="shared" si="2"/>
        <v>0</v>
      </c>
    </row>
    <row r="182" spans="1:18" ht="25.5" customHeight="1">
      <c r="A182" s="12">
        <v>1399</v>
      </c>
      <c r="B182" s="12">
        <v>4</v>
      </c>
      <c r="C182" s="12" t="s">
        <v>538</v>
      </c>
      <c r="D182" s="33" t="s">
        <v>537</v>
      </c>
      <c r="E182" s="8">
        <v>367688</v>
      </c>
      <c r="F182" s="8">
        <v>356</v>
      </c>
      <c r="G182" s="8">
        <v>32120</v>
      </c>
      <c r="H182" s="8">
        <v>5470</v>
      </c>
      <c r="I182" s="8">
        <v>65582</v>
      </c>
      <c r="J182" s="8">
        <v>25044</v>
      </c>
      <c r="K182" s="8">
        <v>0</v>
      </c>
      <c r="L182" s="8">
        <v>0</v>
      </c>
      <c r="M182" s="8">
        <v>0</v>
      </c>
      <c r="N182" s="8">
        <v>0</v>
      </c>
      <c r="O182" s="8">
        <v>2235</v>
      </c>
      <c r="P182" s="8">
        <v>202067</v>
      </c>
      <c r="Q182" s="8">
        <v>34814</v>
      </c>
      <c r="R182" s="19">
        <f t="shared" si="2"/>
        <v>0</v>
      </c>
    </row>
    <row r="183" spans="1:18" ht="25.5" customHeight="1">
      <c r="A183" s="12">
        <v>1399</v>
      </c>
      <c r="B183" s="12">
        <v>2</v>
      </c>
      <c r="C183" s="12" t="s">
        <v>539</v>
      </c>
      <c r="D183" s="33" t="s">
        <v>540</v>
      </c>
      <c r="E183" s="8">
        <v>61562</v>
      </c>
      <c r="F183" s="8">
        <v>518</v>
      </c>
      <c r="G183" s="8">
        <v>5122</v>
      </c>
      <c r="H183" s="8">
        <v>441</v>
      </c>
      <c r="I183" s="8">
        <v>5844</v>
      </c>
      <c r="J183" s="8">
        <v>5380</v>
      </c>
      <c r="K183" s="8">
        <v>0</v>
      </c>
      <c r="L183" s="8">
        <v>0</v>
      </c>
      <c r="M183" s="8">
        <v>0</v>
      </c>
      <c r="N183" s="8">
        <v>0</v>
      </c>
      <c r="O183" s="8">
        <v>578</v>
      </c>
      <c r="P183" s="8">
        <v>38092</v>
      </c>
      <c r="Q183" s="8">
        <v>5587</v>
      </c>
      <c r="R183" s="19">
        <f t="shared" si="2"/>
        <v>0</v>
      </c>
    </row>
    <row r="184" spans="1:18" ht="25.5" customHeight="1">
      <c r="A184" s="12">
        <v>1399</v>
      </c>
      <c r="B184" s="12">
        <v>3</v>
      </c>
      <c r="C184" s="12" t="s">
        <v>541</v>
      </c>
      <c r="D184" s="33" t="s">
        <v>542</v>
      </c>
      <c r="E184" s="8">
        <v>30254</v>
      </c>
      <c r="F184" s="8">
        <v>0</v>
      </c>
      <c r="G184" s="8">
        <v>3715</v>
      </c>
      <c r="H184" s="8">
        <v>159</v>
      </c>
      <c r="I184" s="8">
        <v>163</v>
      </c>
      <c r="J184" s="8">
        <v>1657</v>
      </c>
      <c r="K184" s="8">
        <v>0</v>
      </c>
      <c r="L184" s="8">
        <v>0</v>
      </c>
      <c r="M184" s="8">
        <v>0</v>
      </c>
      <c r="N184" s="8">
        <v>0</v>
      </c>
      <c r="O184" s="8">
        <v>549</v>
      </c>
      <c r="P184" s="8">
        <v>20501</v>
      </c>
      <c r="Q184" s="8">
        <v>3509</v>
      </c>
      <c r="R184" s="19">
        <f t="shared" si="2"/>
        <v>1</v>
      </c>
    </row>
    <row r="185" spans="1:18" ht="25.5" customHeight="1">
      <c r="A185" s="12">
        <v>1399</v>
      </c>
      <c r="B185" s="12">
        <v>4</v>
      </c>
      <c r="C185" s="12" t="s">
        <v>543</v>
      </c>
      <c r="D185" s="33" t="s">
        <v>544</v>
      </c>
      <c r="E185" s="8">
        <v>14053</v>
      </c>
      <c r="F185" s="8">
        <v>0</v>
      </c>
      <c r="G185" s="8">
        <v>2905</v>
      </c>
      <c r="H185" s="8">
        <v>159</v>
      </c>
      <c r="I185" s="8">
        <v>163</v>
      </c>
      <c r="J185" s="8">
        <v>1335</v>
      </c>
      <c r="K185" s="8">
        <v>0</v>
      </c>
      <c r="L185" s="8">
        <v>0</v>
      </c>
      <c r="M185" s="8">
        <v>0</v>
      </c>
      <c r="N185" s="8">
        <v>0</v>
      </c>
      <c r="O185" s="8">
        <v>549</v>
      </c>
      <c r="P185" s="8">
        <v>7596</v>
      </c>
      <c r="Q185" s="8">
        <v>1346</v>
      </c>
      <c r="R185" s="19">
        <f t="shared" si="2"/>
        <v>0</v>
      </c>
    </row>
    <row r="186" spans="1:18" ht="25.5" customHeight="1">
      <c r="A186" s="12">
        <v>1399</v>
      </c>
      <c r="B186" s="12">
        <v>4</v>
      </c>
      <c r="C186" s="12" t="s">
        <v>545</v>
      </c>
      <c r="D186" s="33" t="s">
        <v>546</v>
      </c>
      <c r="E186" s="8">
        <v>16201</v>
      </c>
      <c r="F186" s="8">
        <v>0</v>
      </c>
      <c r="G186" s="8">
        <v>810</v>
      </c>
      <c r="H186" s="8">
        <v>0</v>
      </c>
      <c r="I186" s="8">
        <v>0</v>
      </c>
      <c r="J186" s="8">
        <v>322</v>
      </c>
      <c r="K186" s="8">
        <v>0</v>
      </c>
      <c r="L186" s="8">
        <v>0</v>
      </c>
      <c r="M186" s="8">
        <v>0</v>
      </c>
      <c r="N186" s="8">
        <v>0</v>
      </c>
      <c r="O186" s="8">
        <v>0</v>
      </c>
      <c r="P186" s="8">
        <v>12905</v>
      </c>
      <c r="Q186" s="8">
        <v>2164</v>
      </c>
      <c r="R186" s="19">
        <f t="shared" si="2"/>
        <v>0</v>
      </c>
    </row>
    <row r="187" spans="1:18" ht="25.5" customHeight="1">
      <c r="A187" s="12">
        <v>1399</v>
      </c>
      <c r="B187" s="12">
        <v>3</v>
      </c>
      <c r="C187" s="12" t="s">
        <v>547</v>
      </c>
      <c r="D187" s="33" t="s">
        <v>548</v>
      </c>
      <c r="E187" s="8">
        <v>3956</v>
      </c>
      <c r="F187" s="8">
        <v>0</v>
      </c>
      <c r="G187" s="8">
        <v>116</v>
      </c>
      <c r="H187" s="8">
        <v>4</v>
      </c>
      <c r="I187" s="8">
        <v>1162</v>
      </c>
      <c r="J187" s="8">
        <v>462</v>
      </c>
      <c r="K187" s="8">
        <v>0</v>
      </c>
      <c r="L187" s="8">
        <v>0</v>
      </c>
      <c r="M187" s="8">
        <v>0</v>
      </c>
      <c r="N187" s="8">
        <v>0</v>
      </c>
      <c r="O187" s="8">
        <v>0</v>
      </c>
      <c r="P187" s="8">
        <v>1962</v>
      </c>
      <c r="Q187" s="8">
        <v>250</v>
      </c>
      <c r="R187" s="19">
        <f t="shared" si="2"/>
        <v>0</v>
      </c>
    </row>
    <row r="188" spans="1:18" ht="25.5" customHeight="1">
      <c r="A188" s="12">
        <v>1399</v>
      </c>
      <c r="B188" s="12">
        <v>4</v>
      </c>
      <c r="C188" s="12" t="s">
        <v>549</v>
      </c>
      <c r="D188" s="33" t="s">
        <v>548</v>
      </c>
      <c r="E188" s="8">
        <v>3956</v>
      </c>
      <c r="F188" s="8">
        <v>0</v>
      </c>
      <c r="G188" s="8">
        <v>116</v>
      </c>
      <c r="H188" s="8">
        <v>4</v>
      </c>
      <c r="I188" s="8">
        <v>1162</v>
      </c>
      <c r="J188" s="8">
        <v>462</v>
      </c>
      <c r="K188" s="8">
        <v>0</v>
      </c>
      <c r="L188" s="8">
        <v>0</v>
      </c>
      <c r="M188" s="8">
        <v>0</v>
      </c>
      <c r="N188" s="8">
        <v>0</v>
      </c>
      <c r="O188" s="8">
        <v>0</v>
      </c>
      <c r="P188" s="8">
        <v>1962</v>
      </c>
      <c r="Q188" s="8">
        <v>250</v>
      </c>
      <c r="R188" s="19">
        <f t="shared" si="2"/>
        <v>0</v>
      </c>
    </row>
    <row r="189" spans="1:18" ht="25.5" customHeight="1">
      <c r="A189" s="12">
        <v>1399</v>
      </c>
      <c r="B189" s="12">
        <v>3</v>
      </c>
      <c r="C189" s="12" t="s">
        <v>550</v>
      </c>
      <c r="D189" s="33" t="s">
        <v>551</v>
      </c>
      <c r="E189" s="8">
        <v>27353</v>
      </c>
      <c r="F189" s="8">
        <v>518</v>
      </c>
      <c r="G189" s="8">
        <v>1291</v>
      </c>
      <c r="H189" s="8">
        <v>277</v>
      </c>
      <c r="I189" s="8">
        <v>4518</v>
      </c>
      <c r="J189" s="8">
        <v>3261</v>
      </c>
      <c r="K189" s="8">
        <v>0</v>
      </c>
      <c r="L189" s="8">
        <v>0</v>
      </c>
      <c r="M189" s="8">
        <v>0</v>
      </c>
      <c r="N189" s="8">
        <v>0</v>
      </c>
      <c r="O189" s="8">
        <v>29</v>
      </c>
      <c r="P189" s="8">
        <v>15629</v>
      </c>
      <c r="Q189" s="8">
        <v>1828</v>
      </c>
      <c r="R189" s="19">
        <f t="shared" si="2"/>
        <v>2</v>
      </c>
    </row>
    <row r="190" spans="1:18" ht="25.5" customHeight="1">
      <c r="A190" s="12">
        <v>1399</v>
      </c>
      <c r="B190" s="12">
        <v>4</v>
      </c>
      <c r="C190" s="12" t="s">
        <v>552</v>
      </c>
      <c r="D190" s="33" t="s">
        <v>553</v>
      </c>
      <c r="E190" s="8">
        <v>20930</v>
      </c>
      <c r="F190" s="8">
        <v>506</v>
      </c>
      <c r="G190" s="8">
        <v>1291</v>
      </c>
      <c r="H190" s="8">
        <v>29</v>
      </c>
      <c r="I190" s="8">
        <v>3638</v>
      </c>
      <c r="J190" s="8">
        <v>2437</v>
      </c>
      <c r="K190" s="8">
        <v>0</v>
      </c>
      <c r="L190" s="8">
        <v>0</v>
      </c>
      <c r="M190" s="8">
        <v>0</v>
      </c>
      <c r="N190" s="8">
        <v>0</v>
      </c>
      <c r="O190" s="8">
        <v>29</v>
      </c>
      <c r="P190" s="8">
        <v>11648</v>
      </c>
      <c r="Q190" s="8">
        <v>1351</v>
      </c>
      <c r="R190" s="19">
        <f t="shared" si="2"/>
        <v>1</v>
      </c>
    </row>
    <row r="191" spans="1:18" ht="25.5" customHeight="1">
      <c r="A191" s="12">
        <v>1399</v>
      </c>
      <c r="B191" s="12">
        <v>4</v>
      </c>
      <c r="C191" s="12" t="s">
        <v>554</v>
      </c>
      <c r="D191" s="33" t="s">
        <v>555</v>
      </c>
      <c r="E191" s="8">
        <v>1768</v>
      </c>
      <c r="F191" s="8">
        <v>12</v>
      </c>
      <c r="G191" s="8">
        <v>0</v>
      </c>
      <c r="H191" s="8">
        <v>175</v>
      </c>
      <c r="I191" s="8">
        <v>263</v>
      </c>
      <c r="J191" s="8">
        <v>194</v>
      </c>
      <c r="K191" s="8">
        <v>0</v>
      </c>
      <c r="L191" s="8">
        <v>0</v>
      </c>
      <c r="M191" s="8">
        <v>0</v>
      </c>
      <c r="N191" s="8">
        <v>0</v>
      </c>
      <c r="O191" s="8">
        <v>0</v>
      </c>
      <c r="P191" s="8">
        <v>978</v>
      </c>
      <c r="Q191" s="8">
        <v>146</v>
      </c>
      <c r="R191" s="19">
        <f t="shared" si="2"/>
        <v>0</v>
      </c>
    </row>
    <row r="192" spans="1:18" ht="25.5" customHeight="1">
      <c r="A192" s="12">
        <v>1399</v>
      </c>
      <c r="B192" s="12">
        <v>4</v>
      </c>
      <c r="C192" s="12" t="s">
        <v>556</v>
      </c>
      <c r="D192" s="33" t="s">
        <v>551</v>
      </c>
      <c r="E192" s="8">
        <v>4655</v>
      </c>
      <c r="F192" s="8">
        <v>0</v>
      </c>
      <c r="G192" s="8">
        <v>0</v>
      </c>
      <c r="H192" s="8">
        <v>74</v>
      </c>
      <c r="I192" s="8">
        <v>618</v>
      </c>
      <c r="J192" s="8">
        <v>631</v>
      </c>
      <c r="K192" s="8">
        <v>0</v>
      </c>
      <c r="L192" s="8">
        <v>0</v>
      </c>
      <c r="M192" s="8">
        <v>0</v>
      </c>
      <c r="N192" s="8">
        <v>0</v>
      </c>
      <c r="O192" s="8">
        <v>0</v>
      </c>
      <c r="P192" s="8">
        <v>3003</v>
      </c>
      <c r="Q192" s="8">
        <v>330</v>
      </c>
      <c r="R192" s="19">
        <f t="shared" si="2"/>
        <v>-1</v>
      </c>
    </row>
    <row r="193" spans="1:18" ht="25.5" customHeight="1">
      <c r="A193" s="12">
        <v>1399</v>
      </c>
      <c r="B193" s="12">
        <v>2</v>
      </c>
      <c r="C193" s="12" t="s">
        <v>557</v>
      </c>
      <c r="D193" s="33" t="s">
        <v>558</v>
      </c>
      <c r="E193" s="8">
        <v>305519</v>
      </c>
      <c r="F193" s="8">
        <v>223</v>
      </c>
      <c r="G193" s="8">
        <v>10460</v>
      </c>
      <c r="H193" s="8">
        <v>778</v>
      </c>
      <c r="I193" s="8">
        <v>39171</v>
      </c>
      <c r="J193" s="8">
        <v>34552</v>
      </c>
      <c r="K193" s="8">
        <v>0</v>
      </c>
      <c r="L193" s="8">
        <v>0</v>
      </c>
      <c r="M193" s="8">
        <v>33</v>
      </c>
      <c r="N193" s="8">
        <v>0</v>
      </c>
      <c r="O193" s="8">
        <v>278</v>
      </c>
      <c r="P193" s="8">
        <v>200483</v>
      </c>
      <c r="Q193" s="8">
        <v>19542</v>
      </c>
      <c r="R193" s="19">
        <f t="shared" si="2"/>
        <v>-1</v>
      </c>
    </row>
    <row r="194" spans="1:18" ht="25.5" customHeight="1">
      <c r="A194" s="12">
        <v>1399</v>
      </c>
      <c r="B194" s="12">
        <v>3</v>
      </c>
      <c r="C194" s="12" t="s">
        <v>559</v>
      </c>
      <c r="D194" s="33" t="s">
        <v>558</v>
      </c>
      <c r="E194" s="8">
        <v>305519</v>
      </c>
      <c r="F194" s="8">
        <v>223</v>
      </c>
      <c r="G194" s="8">
        <v>10460</v>
      </c>
      <c r="H194" s="8">
        <v>778</v>
      </c>
      <c r="I194" s="8">
        <v>39171</v>
      </c>
      <c r="J194" s="8">
        <v>34552</v>
      </c>
      <c r="K194" s="8">
        <v>0</v>
      </c>
      <c r="L194" s="8">
        <v>0</v>
      </c>
      <c r="M194" s="8">
        <v>33</v>
      </c>
      <c r="N194" s="8">
        <v>0</v>
      </c>
      <c r="O194" s="8">
        <v>278</v>
      </c>
      <c r="P194" s="8">
        <v>200483</v>
      </c>
      <c r="Q194" s="8">
        <v>19542</v>
      </c>
      <c r="R194" s="19">
        <f t="shared" si="2"/>
        <v>-1</v>
      </c>
    </row>
    <row r="195" spans="1:18" ht="25.5" customHeight="1">
      <c r="A195" s="12">
        <v>1399</v>
      </c>
      <c r="B195" s="12">
        <v>4</v>
      </c>
      <c r="C195" s="12" t="s">
        <v>560</v>
      </c>
      <c r="D195" s="33" t="s">
        <v>558</v>
      </c>
      <c r="E195" s="8">
        <v>305519</v>
      </c>
      <c r="F195" s="8">
        <v>223</v>
      </c>
      <c r="G195" s="8">
        <v>10460</v>
      </c>
      <c r="H195" s="8">
        <v>778</v>
      </c>
      <c r="I195" s="8">
        <v>39171</v>
      </c>
      <c r="J195" s="8">
        <v>34552</v>
      </c>
      <c r="K195" s="8">
        <v>0</v>
      </c>
      <c r="L195" s="8">
        <v>0</v>
      </c>
      <c r="M195" s="8">
        <v>33</v>
      </c>
      <c r="N195" s="8">
        <v>0</v>
      </c>
      <c r="O195" s="8">
        <v>278</v>
      </c>
      <c r="P195" s="8">
        <v>200483</v>
      </c>
      <c r="Q195" s="8">
        <v>19542</v>
      </c>
      <c r="R195" s="19">
        <f t="shared" si="2"/>
        <v>-1</v>
      </c>
    </row>
    <row r="196" spans="1:18" ht="25.5" customHeight="1">
      <c r="A196" s="12">
        <v>1399</v>
      </c>
      <c r="B196" s="12">
        <v>2</v>
      </c>
      <c r="C196" s="12" t="s">
        <v>561</v>
      </c>
      <c r="D196" s="33" t="s">
        <v>562</v>
      </c>
      <c r="E196" s="8">
        <v>156698</v>
      </c>
      <c r="F196" s="8">
        <v>29</v>
      </c>
      <c r="G196" s="8">
        <v>4121</v>
      </c>
      <c r="H196" s="8">
        <v>553</v>
      </c>
      <c r="I196" s="8">
        <v>30005</v>
      </c>
      <c r="J196" s="8">
        <v>7391</v>
      </c>
      <c r="K196" s="8">
        <v>0</v>
      </c>
      <c r="L196" s="8">
        <v>0</v>
      </c>
      <c r="M196" s="8">
        <v>0</v>
      </c>
      <c r="N196" s="8">
        <v>0</v>
      </c>
      <c r="O196" s="8">
        <v>224</v>
      </c>
      <c r="P196" s="8">
        <v>89740</v>
      </c>
      <c r="Q196" s="8">
        <v>24634</v>
      </c>
      <c r="R196" s="19">
        <f t="shared" ref="R196:R225" si="3">E196-F196-G196-H196-I196-J196-K196-L196-M196-N196-O196-P196-Q196</f>
        <v>1</v>
      </c>
    </row>
    <row r="197" spans="1:18" ht="25.5" customHeight="1">
      <c r="A197" s="12">
        <v>1399</v>
      </c>
      <c r="B197" s="12">
        <v>3</v>
      </c>
      <c r="C197" s="12" t="s">
        <v>563</v>
      </c>
      <c r="D197" s="33" t="s">
        <v>564</v>
      </c>
      <c r="E197" s="8">
        <v>5095</v>
      </c>
      <c r="F197" s="8">
        <v>0</v>
      </c>
      <c r="G197" s="8">
        <v>0</v>
      </c>
      <c r="H197" s="8">
        <v>36</v>
      </c>
      <c r="I197" s="8">
        <v>383</v>
      </c>
      <c r="J197" s="8">
        <v>51</v>
      </c>
      <c r="K197" s="8">
        <v>0</v>
      </c>
      <c r="L197" s="8">
        <v>0</v>
      </c>
      <c r="M197" s="8">
        <v>0</v>
      </c>
      <c r="N197" s="8">
        <v>0</v>
      </c>
      <c r="O197" s="8">
        <v>0</v>
      </c>
      <c r="P197" s="8">
        <v>4497</v>
      </c>
      <c r="Q197" s="8">
        <v>128</v>
      </c>
      <c r="R197" s="19">
        <f t="shared" si="3"/>
        <v>0</v>
      </c>
    </row>
    <row r="198" spans="1:18" ht="25.5" customHeight="1">
      <c r="A198" s="12">
        <v>1399</v>
      </c>
      <c r="B198" s="12">
        <v>4</v>
      </c>
      <c r="C198" s="12" t="s">
        <v>565</v>
      </c>
      <c r="D198" s="33" t="s">
        <v>566</v>
      </c>
      <c r="E198" s="8">
        <v>3651</v>
      </c>
      <c r="F198" s="8">
        <v>0</v>
      </c>
      <c r="G198" s="8">
        <v>0</v>
      </c>
      <c r="H198" s="8">
        <v>36</v>
      </c>
      <c r="I198" s="8">
        <v>286</v>
      </c>
      <c r="J198" s="8">
        <v>51</v>
      </c>
      <c r="K198" s="8">
        <v>0</v>
      </c>
      <c r="L198" s="8">
        <v>0</v>
      </c>
      <c r="M198" s="8">
        <v>0</v>
      </c>
      <c r="N198" s="8">
        <v>0</v>
      </c>
      <c r="O198" s="8">
        <v>0</v>
      </c>
      <c r="P198" s="8">
        <v>3150</v>
      </c>
      <c r="Q198" s="8">
        <v>128</v>
      </c>
      <c r="R198" s="19">
        <f t="shared" si="3"/>
        <v>0</v>
      </c>
    </row>
    <row r="199" spans="1:18" ht="25.5" customHeight="1">
      <c r="A199" s="12">
        <v>1399</v>
      </c>
      <c r="B199" s="12">
        <v>3</v>
      </c>
      <c r="C199" s="12" t="s">
        <v>567</v>
      </c>
      <c r="D199" s="33" t="s">
        <v>568</v>
      </c>
      <c r="E199" s="8">
        <v>1971</v>
      </c>
      <c r="F199" s="8">
        <v>0</v>
      </c>
      <c r="G199" s="8">
        <v>7</v>
      </c>
      <c r="H199" s="8">
        <v>0</v>
      </c>
      <c r="I199" s="8">
        <v>205</v>
      </c>
      <c r="J199" s="8">
        <v>11</v>
      </c>
      <c r="K199" s="8">
        <v>0</v>
      </c>
      <c r="L199" s="8">
        <v>0</v>
      </c>
      <c r="M199" s="8">
        <v>0</v>
      </c>
      <c r="N199" s="8">
        <v>0</v>
      </c>
      <c r="O199" s="8">
        <v>0</v>
      </c>
      <c r="P199" s="8">
        <v>1518</v>
      </c>
      <c r="Q199" s="8">
        <v>230</v>
      </c>
      <c r="R199" s="19">
        <f t="shared" si="3"/>
        <v>0</v>
      </c>
    </row>
    <row r="200" spans="1:18" ht="25.5" customHeight="1">
      <c r="A200" s="12">
        <v>1399</v>
      </c>
      <c r="B200" s="12">
        <v>4</v>
      </c>
      <c r="C200" s="12" t="s">
        <v>569</v>
      </c>
      <c r="D200" s="33" t="s">
        <v>568</v>
      </c>
      <c r="E200" s="8">
        <v>1971</v>
      </c>
      <c r="F200" s="8">
        <v>0</v>
      </c>
      <c r="G200" s="8">
        <v>7</v>
      </c>
      <c r="H200" s="8">
        <v>0</v>
      </c>
      <c r="I200" s="8">
        <v>205</v>
      </c>
      <c r="J200" s="8">
        <v>11</v>
      </c>
      <c r="K200" s="8">
        <v>0</v>
      </c>
      <c r="L200" s="8">
        <v>0</v>
      </c>
      <c r="M200" s="8">
        <v>0</v>
      </c>
      <c r="N200" s="8">
        <v>0</v>
      </c>
      <c r="O200" s="8">
        <v>0</v>
      </c>
      <c r="P200" s="8">
        <v>1518</v>
      </c>
      <c r="Q200" s="8">
        <v>230</v>
      </c>
      <c r="R200" s="19">
        <f t="shared" si="3"/>
        <v>0</v>
      </c>
    </row>
    <row r="201" spans="1:18" ht="25.5" customHeight="1">
      <c r="A201" s="12">
        <v>1399</v>
      </c>
      <c r="B201" s="12">
        <v>3</v>
      </c>
      <c r="C201" s="12" t="s">
        <v>570</v>
      </c>
      <c r="D201" s="33" t="s">
        <v>571</v>
      </c>
      <c r="E201" s="8">
        <v>7374</v>
      </c>
      <c r="F201" s="8">
        <v>0</v>
      </c>
      <c r="G201" s="8">
        <v>1353</v>
      </c>
      <c r="H201" s="8">
        <v>147</v>
      </c>
      <c r="I201" s="8">
        <v>1020</v>
      </c>
      <c r="J201" s="8">
        <v>286</v>
      </c>
      <c r="K201" s="8">
        <v>0</v>
      </c>
      <c r="L201" s="8">
        <v>0</v>
      </c>
      <c r="M201" s="8">
        <v>0</v>
      </c>
      <c r="N201" s="8">
        <v>0</v>
      </c>
      <c r="O201" s="8">
        <v>200</v>
      </c>
      <c r="P201" s="8">
        <v>3813</v>
      </c>
      <c r="Q201" s="8">
        <v>554</v>
      </c>
      <c r="R201" s="19">
        <f t="shared" si="3"/>
        <v>1</v>
      </c>
    </row>
    <row r="202" spans="1:18" ht="25.5" customHeight="1">
      <c r="A202" s="12">
        <v>1399</v>
      </c>
      <c r="B202" s="12">
        <v>4</v>
      </c>
      <c r="C202" s="12" t="s">
        <v>572</v>
      </c>
      <c r="D202" s="33" t="s">
        <v>571</v>
      </c>
      <c r="E202" s="8">
        <v>7374</v>
      </c>
      <c r="F202" s="8">
        <v>0</v>
      </c>
      <c r="G202" s="8">
        <v>1353</v>
      </c>
      <c r="H202" s="8">
        <v>147</v>
      </c>
      <c r="I202" s="8">
        <v>1020</v>
      </c>
      <c r="J202" s="8">
        <v>286</v>
      </c>
      <c r="K202" s="8">
        <v>0</v>
      </c>
      <c r="L202" s="8">
        <v>0</v>
      </c>
      <c r="M202" s="8">
        <v>0</v>
      </c>
      <c r="N202" s="8">
        <v>0</v>
      </c>
      <c r="O202" s="8">
        <v>200</v>
      </c>
      <c r="P202" s="8">
        <v>3813</v>
      </c>
      <c r="Q202" s="8">
        <v>554</v>
      </c>
      <c r="R202" s="19">
        <f t="shared" si="3"/>
        <v>1</v>
      </c>
    </row>
    <row r="203" spans="1:18" ht="25.5" customHeight="1">
      <c r="A203" s="12">
        <v>1399</v>
      </c>
      <c r="B203" s="12">
        <v>3</v>
      </c>
      <c r="C203" s="12" t="s">
        <v>573</v>
      </c>
      <c r="D203" s="33" t="s">
        <v>574</v>
      </c>
      <c r="E203" s="8">
        <v>6070</v>
      </c>
      <c r="F203" s="8">
        <v>0</v>
      </c>
      <c r="G203" s="8">
        <v>0</v>
      </c>
      <c r="H203" s="8">
        <v>0</v>
      </c>
      <c r="I203" s="8">
        <v>1222</v>
      </c>
      <c r="J203" s="8">
        <v>0</v>
      </c>
      <c r="K203" s="8">
        <v>0</v>
      </c>
      <c r="L203" s="8">
        <v>0</v>
      </c>
      <c r="M203" s="8">
        <v>0</v>
      </c>
      <c r="N203" s="8">
        <v>0</v>
      </c>
      <c r="O203" s="8">
        <v>0</v>
      </c>
      <c r="P203" s="8">
        <v>4623</v>
      </c>
      <c r="Q203" s="8">
        <v>226</v>
      </c>
      <c r="R203" s="19">
        <f t="shared" si="3"/>
        <v>-1</v>
      </c>
    </row>
    <row r="204" spans="1:18" ht="25.5" customHeight="1">
      <c r="A204" s="12">
        <v>1399</v>
      </c>
      <c r="B204" s="12">
        <v>4</v>
      </c>
      <c r="C204" s="12" t="s">
        <v>575</v>
      </c>
      <c r="D204" s="33" t="s">
        <v>574</v>
      </c>
      <c r="E204" s="8">
        <v>6070</v>
      </c>
      <c r="F204" s="8">
        <v>0</v>
      </c>
      <c r="G204" s="8">
        <v>0</v>
      </c>
      <c r="H204" s="8">
        <v>0</v>
      </c>
      <c r="I204" s="8">
        <v>1222</v>
      </c>
      <c r="J204" s="8">
        <v>0</v>
      </c>
      <c r="K204" s="8">
        <v>0</v>
      </c>
      <c r="L204" s="8">
        <v>0</v>
      </c>
      <c r="M204" s="8">
        <v>0</v>
      </c>
      <c r="N204" s="8">
        <v>0</v>
      </c>
      <c r="O204" s="8">
        <v>0</v>
      </c>
      <c r="P204" s="8">
        <v>4623</v>
      </c>
      <c r="Q204" s="8">
        <v>226</v>
      </c>
      <c r="R204" s="19">
        <f t="shared" si="3"/>
        <v>-1</v>
      </c>
    </row>
    <row r="205" spans="1:18" ht="25.5" customHeight="1">
      <c r="A205" s="12">
        <v>1399</v>
      </c>
      <c r="B205" s="12">
        <v>3</v>
      </c>
      <c r="C205" s="12" t="s">
        <v>576</v>
      </c>
      <c r="D205" s="33" t="s">
        <v>577</v>
      </c>
      <c r="E205" s="8">
        <v>111231</v>
      </c>
      <c r="F205" s="8">
        <v>18</v>
      </c>
      <c r="G205" s="8">
        <v>2221</v>
      </c>
      <c r="H205" s="8">
        <v>201</v>
      </c>
      <c r="I205" s="8">
        <v>21177</v>
      </c>
      <c r="J205" s="8">
        <v>4822</v>
      </c>
      <c r="K205" s="8">
        <v>0</v>
      </c>
      <c r="L205" s="8">
        <v>0</v>
      </c>
      <c r="M205" s="8">
        <v>0</v>
      </c>
      <c r="N205" s="8">
        <v>0</v>
      </c>
      <c r="O205" s="8">
        <v>24</v>
      </c>
      <c r="P205" s="8">
        <v>62495</v>
      </c>
      <c r="Q205" s="8">
        <v>20273</v>
      </c>
      <c r="R205" s="19">
        <f t="shared" si="3"/>
        <v>0</v>
      </c>
    </row>
    <row r="206" spans="1:18" ht="25.5" customHeight="1">
      <c r="A206" s="12">
        <v>1399</v>
      </c>
      <c r="B206" s="12">
        <v>4</v>
      </c>
      <c r="C206" s="12" t="s">
        <v>578</v>
      </c>
      <c r="D206" s="33" t="s">
        <v>577</v>
      </c>
      <c r="E206" s="8">
        <v>111231</v>
      </c>
      <c r="F206" s="8">
        <v>18</v>
      </c>
      <c r="G206" s="8">
        <v>2221</v>
      </c>
      <c r="H206" s="8">
        <v>201</v>
      </c>
      <c r="I206" s="8">
        <v>21177</v>
      </c>
      <c r="J206" s="8">
        <v>4822</v>
      </c>
      <c r="K206" s="8">
        <v>0</v>
      </c>
      <c r="L206" s="8">
        <v>0</v>
      </c>
      <c r="M206" s="8">
        <v>0</v>
      </c>
      <c r="N206" s="8">
        <v>0</v>
      </c>
      <c r="O206" s="8">
        <v>24</v>
      </c>
      <c r="P206" s="8">
        <v>62495</v>
      </c>
      <c r="Q206" s="8">
        <v>20273</v>
      </c>
      <c r="R206" s="19">
        <f t="shared" si="3"/>
        <v>0</v>
      </c>
    </row>
    <row r="207" spans="1:18" ht="25.5" customHeight="1">
      <c r="A207" s="12">
        <v>1399</v>
      </c>
      <c r="B207" s="12">
        <v>3</v>
      </c>
      <c r="C207" s="12" t="s">
        <v>579</v>
      </c>
      <c r="D207" s="33" t="s">
        <v>562</v>
      </c>
      <c r="E207" s="8">
        <v>24958</v>
      </c>
      <c r="F207" s="8">
        <v>11</v>
      </c>
      <c r="G207" s="8">
        <v>541</v>
      </c>
      <c r="H207" s="8">
        <v>169</v>
      </c>
      <c r="I207" s="8">
        <v>5997</v>
      </c>
      <c r="J207" s="8">
        <v>2221</v>
      </c>
      <c r="K207" s="8">
        <v>0</v>
      </c>
      <c r="L207" s="8">
        <v>0</v>
      </c>
      <c r="M207" s="8">
        <v>0</v>
      </c>
      <c r="N207" s="8">
        <v>0</v>
      </c>
      <c r="O207" s="8">
        <v>0</v>
      </c>
      <c r="P207" s="8">
        <v>12794</v>
      </c>
      <c r="Q207" s="8">
        <v>3224</v>
      </c>
      <c r="R207" s="19">
        <f t="shared" si="3"/>
        <v>1</v>
      </c>
    </row>
    <row r="208" spans="1:18" ht="25.5" customHeight="1">
      <c r="A208" s="12">
        <v>1399</v>
      </c>
      <c r="B208" s="12">
        <v>4</v>
      </c>
      <c r="C208" s="12" t="s">
        <v>580</v>
      </c>
      <c r="D208" s="33" t="s">
        <v>562</v>
      </c>
      <c r="E208" s="8">
        <v>24958</v>
      </c>
      <c r="F208" s="8">
        <v>11</v>
      </c>
      <c r="G208" s="8">
        <v>541</v>
      </c>
      <c r="H208" s="8">
        <v>169</v>
      </c>
      <c r="I208" s="8">
        <v>5997</v>
      </c>
      <c r="J208" s="8">
        <v>2221</v>
      </c>
      <c r="K208" s="8">
        <v>0</v>
      </c>
      <c r="L208" s="8">
        <v>0</v>
      </c>
      <c r="M208" s="8">
        <v>0</v>
      </c>
      <c r="N208" s="8">
        <v>0</v>
      </c>
      <c r="O208" s="8">
        <v>0</v>
      </c>
      <c r="P208" s="8">
        <v>12794</v>
      </c>
      <c r="Q208" s="8">
        <v>3224</v>
      </c>
      <c r="R208" s="19">
        <f t="shared" si="3"/>
        <v>1</v>
      </c>
    </row>
    <row r="209" spans="1:18" ht="25.5" customHeight="1">
      <c r="A209" s="12">
        <v>1399</v>
      </c>
      <c r="B209" s="12">
        <v>2</v>
      </c>
      <c r="C209" s="12" t="s">
        <v>581</v>
      </c>
      <c r="D209" s="33" t="s">
        <v>582</v>
      </c>
      <c r="E209" s="8">
        <v>24958</v>
      </c>
      <c r="F209" s="8">
        <v>15</v>
      </c>
      <c r="G209" s="8">
        <v>6010</v>
      </c>
      <c r="H209" s="8">
        <v>1020</v>
      </c>
      <c r="I209" s="8">
        <v>2478</v>
      </c>
      <c r="J209" s="8">
        <v>1580</v>
      </c>
      <c r="K209" s="8">
        <v>1</v>
      </c>
      <c r="L209" s="8">
        <v>0</v>
      </c>
      <c r="M209" s="8">
        <v>0</v>
      </c>
      <c r="N209" s="8">
        <v>0</v>
      </c>
      <c r="O209" s="8">
        <v>23</v>
      </c>
      <c r="P209" s="8">
        <v>12170</v>
      </c>
      <c r="Q209" s="8">
        <v>1660</v>
      </c>
      <c r="R209" s="19">
        <f t="shared" si="3"/>
        <v>1</v>
      </c>
    </row>
    <row r="210" spans="1:18" ht="25.5" customHeight="1">
      <c r="A210" s="12">
        <v>1399</v>
      </c>
      <c r="B210" s="12">
        <v>3</v>
      </c>
      <c r="C210" s="12" t="s">
        <v>583</v>
      </c>
      <c r="D210" s="33" t="s">
        <v>584</v>
      </c>
      <c r="E210" s="8">
        <v>23894</v>
      </c>
      <c r="F210" s="8">
        <v>15</v>
      </c>
      <c r="G210" s="8">
        <v>6010</v>
      </c>
      <c r="H210" s="8">
        <v>1020</v>
      </c>
      <c r="I210" s="8">
        <v>2358</v>
      </c>
      <c r="J210" s="8">
        <v>1430</v>
      </c>
      <c r="K210" s="8">
        <v>1</v>
      </c>
      <c r="L210" s="8">
        <v>0</v>
      </c>
      <c r="M210" s="8">
        <v>0</v>
      </c>
      <c r="N210" s="8">
        <v>0</v>
      </c>
      <c r="O210" s="8">
        <v>23</v>
      </c>
      <c r="P210" s="8">
        <v>11397</v>
      </c>
      <c r="Q210" s="8">
        <v>1638</v>
      </c>
      <c r="R210" s="19">
        <f t="shared" si="3"/>
        <v>2</v>
      </c>
    </row>
    <row r="211" spans="1:18" ht="25.5" customHeight="1">
      <c r="A211" s="12">
        <v>1399</v>
      </c>
      <c r="B211" s="12">
        <v>4</v>
      </c>
      <c r="C211" s="12" t="s">
        <v>585</v>
      </c>
      <c r="D211" s="33" t="s">
        <v>586</v>
      </c>
      <c r="E211" s="8">
        <v>1090</v>
      </c>
      <c r="F211" s="8">
        <v>0</v>
      </c>
      <c r="G211" s="8">
        <v>0</v>
      </c>
      <c r="H211" s="8">
        <v>0</v>
      </c>
      <c r="I211" s="8">
        <v>273</v>
      </c>
      <c r="J211" s="8">
        <v>0</v>
      </c>
      <c r="K211" s="8">
        <v>0</v>
      </c>
      <c r="L211" s="8">
        <v>0</v>
      </c>
      <c r="M211" s="8">
        <v>0</v>
      </c>
      <c r="N211" s="8">
        <v>0</v>
      </c>
      <c r="O211" s="8">
        <v>0</v>
      </c>
      <c r="P211" s="8">
        <v>794</v>
      </c>
      <c r="Q211" s="8">
        <v>23</v>
      </c>
      <c r="R211" s="19">
        <f t="shared" si="3"/>
        <v>0</v>
      </c>
    </row>
    <row r="212" spans="1:18" ht="25.5" customHeight="1">
      <c r="A212" s="12">
        <v>1399</v>
      </c>
      <c r="B212" s="12">
        <v>4</v>
      </c>
      <c r="C212" s="12" t="s">
        <v>587</v>
      </c>
      <c r="D212" s="33" t="s">
        <v>588</v>
      </c>
      <c r="E212" s="8">
        <v>7812</v>
      </c>
      <c r="F212" s="8">
        <v>15</v>
      </c>
      <c r="G212" s="8">
        <v>191</v>
      </c>
      <c r="H212" s="8">
        <v>110</v>
      </c>
      <c r="I212" s="8">
        <v>1664</v>
      </c>
      <c r="J212" s="8">
        <v>468</v>
      </c>
      <c r="K212" s="8">
        <v>1</v>
      </c>
      <c r="L212" s="8">
        <v>0</v>
      </c>
      <c r="M212" s="8">
        <v>0</v>
      </c>
      <c r="N212" s="8">
        <v>0</v>
      </c>
      <c r="O212" s="8">
        <v>23</v>
      </c>
      <c r="P212" s="8">
        <v>4535</v>
      </c>
      <c r="Q212" s="8">
        <v>803</v>
      </c>
      <c r="R212" s="19">
        <f t="shared" si="3"/>
        <v>2</v>
      </c>
    </row>
    <row r="213" spans="1:18" ht="25.5" customHeight="1">
      <c r="A213" s="12">
        <v>1399</v>
      </c>
      <c r="B213" s="12">
        <v>4</v>
      </c>
      <c r="C213" s="12" t="s">
        <v>589</v>
      </c>
      <c r="D213" s="33" t="s">
        <v>590</v>
      </c>
      <c r="E213" s="8">
        <v>984</v>
      </c>
      <c r="F213" s="8">
        <v>0</v>
      </c>
      <c r="G213" s="8">
        <v>0</v>
      </c>
      <c r="H213" s="8">
        <v>5</v>
      </c>
      <c r="I213" s="8">
        <v>142</v>
      </c>
      <c r="J213" s="8">
        <v>20</v>
      </c>
      <c r="K213" s="8">
        <v>0</v>
      </c>
      <c r="L213" s="8">
        <v>0</v>
      </c>
      <c r="M213" s="8">
        <v>0</v>
      </c>
      <c r="N213" s="8">
        <v>0</v>
      </c>
      <c r="O213" s="8">
        <v>0</v>
      </c>
      <c r="P213" s="8">
        <v>728</v>
      </c>
      <c r="Q213" s="8">
        <v>88</v>
      </c>
      <c r="R213" s="19">
        <f t="shared" si="3"/>
        <v>1</v>
      </c>
    </row>
    <row r="214" spans="1:18" ht="25.5" customHeight="1">
      <c r="A214" s="12">
        <v>1399</v>
      </c>
      <c r="B214" s="12">
        <v>4</v>
      </c>
      <c r="C214" s="12" t="s">
        <v>591</v>
      </c>
      <c r="D214" s="33" t="s">
        <v>592</v>
      </c>
      <c r="E214" s="8">
        <v>14008</v>
      </c>
      <c r="F214" s="8">
        <v>0</v>
      </c>
      <c r="G214" s="8">
        <v>5819</v>
      </c>
      <c r="H214" s="8">
        <v>904</v>
      </c>
      <c r="I214" s="8">
        <v>279</v>
      </c>
      <c r="J214" s="8">
        <v>943</v>
      </c>
      <c r="K214" s="8">
        <v>0</v>
      </c>
      <c r="L214" s="8">
        <v>0</v>
      </c>
      <c r="M214" s="8">
        <v>0</v>
      </c>
      <c r="N214" s="8">
        <v>0</v>
      </c>
      <c r="O214" s="8">
        <v>0</v>
      </c>
      <c r="P214" s="8">
        <v>5339</v>
      </c>
      <c r="Q214" s="8">
        <v>723</v>
      </c>
      <c r="R214" s="19">
        <f t="shared" si="3"/>
        <v>1</v>
      </c>
    </row>
    <row r="215" spans="1:18" ht="25.5" customHeight="1">
      <c r="A215" s="12">
        <v>0</v>
      </c>
      <c r="B215" s="12">
        <v>0</v>
      </c>
      <c r="C215" s="12">
        <v>0</v>
      </c>
      <c r="D215" s="33">
        <v>0</v>
      </c>
      <c r="E215" s="8">
        <v>0</v>
      </c>
      <c r="F215" s="8">
        <v>0</v>
      </c>
      <c r="G215" s="8">
        <v>0</v>
      </c>
      <c r="H215" s="8">
        <v>0</v>
      </c>
      <c r="I215" s="8">
        <v>0</v>
      </c>
      <c r="J215" s="8">
        <v>0</v>
      </c>
      <c r="K215" s="8">
        <v>0</v>
      </c>
      <c r="L215" s="8">
        <v>0</v>
      </c>
      <c r="M215" s="8">
        <v>0</v>
      </c>
      <c r="N215" s="8">
        <v>0</v>
      </c>
      <c r="O215" s="8">
        <v>0</v>
      </c>
      <c r="P215" s="8">
        <v>0</v>
      </c>
      <c r="Q215" s="8">
        <v>0</v>
      </c>
      <c r="R215" s="19">
        <f t="shared" si="3"/>
        <v>0</v>
      </c>
    </row>
    <row r="216" spans="1:18" ht="25.5" customHeight="1">
      <c r="A216" s="12">
        <v>0</v>
      </c>
      <c r="B216" s="12">
        <v>0</v>
      </c>
      <c r="C216" s="12">
        <v>0</v>
      </c>
      <c r="D216" s="33">
        <v>0</v>
      </c>
      <c r="E216" s="8">
        <v>0</v>
      </c>
      <c r="F216" s="8">
        <v>0</v>
      </c>
      <c r="G216" s="8">
        <v>0</v>
      </c>
      <c r="H216" s="8">
        <v>0</v>
      </c>
      <c r="I216" s="8">
        <v>0</v>
      </c>
      <c r="J216" s="8">
        <v>0</v>
      </c>
      <c r="K216" s="8">
        <v>0</v>
      </c>
      <c r="L216" s="8">
        <v>0</v>
      </c>
      <c r="M216" s="8">
        <v>0</v>
      </c>
      <c r="N216" s="8">
        <v>0</v>
      </c>
      <c r="O216" s="8">
        <v>0</v>
      </c>
      <c r="P216" s="8">
        <v>0</v>
      </c>
      <c r="Q216" s="8">
        <v>0</v>
      </c>
      <c r="R216" s="19">
        <f t="shared" si="3"/>
        <v>0</v>
      </c>
    </row>
    <row r="217" spans="1:18" ht="25.5" customHeight="1">
      <c r="A217" s="12">
        <v>0</v>
      </c>
      <c r="B217" s="12">
        <v>0</v>
      </c>
      <c r="C217" s="12">
        <v>0</v>
      </c>
      <c r="D217" s="33">
        <v>0</v>
      </c>
      <c r="E217" s="8">
        <v>0</v>
      </c>
      <c r="F217" s="8">
        <v>0</v>
      </c>
      <c r="G217" s="8">
        <v>0</v>
      </c>
      <c r="H217" s="8">
        <v>0</v>
      </c>
      <c r="I217" s="8">
        <v>0</v>
      </c>
      <c r="J217" s="8">
        <v>0</v>
      </c>
      <c r="K217" s="8">
        <v>0</v>
      </c>
      <c r="L217" s="8">
        <v>0</v>
      </c>
      <c r="M217" s="8">
        <v>0</v>
      </c>
      <c r="N217" s="8">
        <v>0</v>
      </c>
      <c r="O217" s="8">
        <v>0</v>
      </c>
      <c r="P217" s="8">
        <v>0</v>
      </c>
      <c r="Q217" s="8">
        <v>0</v>
      </c>
      <c r="R217" s="19">
        <f t="shared" si="3"/>
        <v>0</v>
      </c>
    </row>
    <row r="218" spans="1:18" ht="25.5" customHeight="1">
      <c r="A218" s="12">
        <v>0</v>
      </c>
      <c r="B218" s="12">
        <v>0</v>
      </c>
      <c r="C218" s="12">
        <v>0</v>
      </c>
      <c r="D218" s="33">
        <v>0</v>
      </c>
      <c r="E218" s="8">
        <v>0</v>
      </c>
      <c r="F218" s="8">
        <v>0</v>
      </c>
      <c r="G218" s="8">
        <v>0</v>
      </c>
      <c r="H218" s="8">
        <v>0</v>
      </c>
      <c r="I218" s="8">
        <v>0</v>
      </c>
      <c r="J218" s="8">
        <v>0</v>
      </c>
      <c r="K218" s="8">
        <v>0</v>
      </c>
      <c r="L218" s="8">
        <v>0</v>
      </c>
      <c r="M218" s="8">
        <v>0</v>
      </c>
      <c r="N218" s="8">
        <v>0</v>
      </c>
      <c r="O218" s="8">
        <v>0</v>
      </c>
      <c r="P218" s="8">
        <v>0</v>
      </c>
      <c r="Q218" s="8">
        <v>0</v>
      </c>
      <c r="R218" s="19">
        <f t="shared" si="3"/>
        <v>0</v>
      </c>
    </row>
    <row r="219" spans="1:18" ht="25.5" customHeight="1">
      <c r="A219" s="12">
        <v>0</v>
      </c>
      <c r="B219" s="12">
        <v>0</v>
      </c>
      <c r="C219" s="12">
        <v>0</v>
      </c>
      <c r="D219" s="33">
        <v>0</v>
      </c>
      <c r="E219" s="8">
        <v>0</v>
      </c>
      <c r="F219" s="8">
        <v>0</v>
      </c>
      <c r="G219" s="8">
        <v>0</v>
      </c>
      <c r="H219" s="8">
        <v>0</v>
      </c>
      <c r="I219" s="8">
        <v>0</v>
      </c>
      <c r="J219" s="8">
        <v>0</v>
      </c>
      <c r="K219" s="8">
        <v>0</v>
      </c>
      <c r="L219" s="8">
        <v>0</v>
      </c>
      <c r="M219" s="8">
        <v>0</v>
      </c>
      <c r="N219" s="8">
        <v>0</v>
      </c>
      <c r="O219" s="8">
        <v>0</v>
      </c>
      <c r="P219" s="8">
        <v>0</v>
      </c>
      <c r="Q219" s="8">
        <v>0</v>
      </c>
      <c r="R219" s="19">
        <f t="shared" si="3"/>
        <v>0</v>
      </c>
    </row>
    <row r="220" spans="1:18" ht="25.5" customHeight="1">
      <c r="A220" s="12">
        <v>0</v>
      </c>
      <c r="B220" s="12">
        <v>0</v>
      </c>
      <c r="C220" s="12">
        <v>0</v>
      </c>
      <c r="D220" s="33">
        <v>0</v>
      </c>
      <c r="E220" s="8">
        <v>0</v>
      </c>
      <c r="F220" s="8">
        <v>0</v>
      </c>
      <c r="G220" s="8">
        <v>0</v>
      </c>
      <c r="H220" s="8">
        <v>0</v>
      </c>
      <c r="I220" s="8">
        <v>0</v>
      </c>
      <c r="J220" s="8">
        <v>0</v>
      </c>
      <c r="K220" s="8">
        <v>0</v>
      </c>
      <c r="L220" s="8">
        <v>0</v>
      </c>
      <c r="M220" s="8">
        <v>0</v>
      </c>
      <c r="N220" s="8">
        <v>0</v>
      </c>
      <c r="O220" s="8">
        <v>0</v>
      </c>
      <c r="P220" s="8">
        <v>0</v>
      </c>
      <c r="Q220" s="8">
        <v>0</v>
      </c>
      <c r="R220" s="19">
        <f t="shared" si="3"/>
        <v>0</v>
      </c>
    </row>
    <row r="221" spans="1:18" ht="25.5" customHeight="1">
      <c r="A221" s="12">
        <v>0</v>
      </c>
      <c r="B221" s="12">
        <v>0</v>
      </c>
      <c r="C221" s="12">
        <v>0</v>
      </c>
      <c r="D221" s="33">
        <v>0</v>
      </c>
      <c r="E221" s="8">
        <v>0</v>
      </c>
      <c r="F221" s="8">
        <v>0</v>
      </c>
      <c r="G221" s="8">
        <v>0</v>
      </c>
      <c r="H221" s="8">
        <v>0</v>
      </c>
      <c r="I221" s="8">
        <v>0</v>
      </c>
      <c r="J221" s="8">
        <v>0</v>
      </c>
      <c r="K221" s="8">
        <v>0</v>
      </c>
      <c r="L221" s="8">
        <v>0</v>
      </c>
      <c r="M221" s="8">
        <v>0</v>
      </c>
      <c r="N221" s="8">
        <v>0</v>
      </c>
      <c r="O221" s="8">
        <v>0</v>
      </c>
      <c r="P221" s="8">
        <v>0</v>
      </c>
      <c r="Q221" s="8">
        <v>0</v>
      </c>
      <c r="R221" s="19">
        <f t="shared" si="3"/>
        <v>0</v>
      </c>
    </row>
    <row r="222" spans="1:18" ht="25.5" customHeight="1">
      <c r="A222" s="12">
        <v>0</v>
      </c>
      <c r="B222" s="12">
        <v>0</v>
      </c>
      <c r="C222" s="12">
        <v>0</v>
      </c>
      <c r="D222" s="33">
        <v>0</v>
      </c>
      <c r="E222" s="8">
        <v>0</v>
      </c>
      <c r="F222" s="8">
        <v>0</v>
      </c>
      <c r="G222" s="8">
        <v>0</v>
      </c>
      <c r="H222" s="8">
        <v>0</v>
      </c>
      <c r="I222" s="8">
        <v>0</v>
      </c>
      <c r="J222" s="8">
        <v>0</v>
      </c>
      <c r="K222" s="8">
        <v>0</v>
      </c>
      <c r="L222" s="8">
        <v>0</v>
      </c>
      <c r="M222" s="8">
        <v>0</v>
      </c>
      <c r="N222" s="8">
        <v>0</v>
      </c>
      <c r="O222" s="8">
        <v>0</v>
      </c>
      <c r="P222" s="8">
        <v>0</v>
      </c>
      <c r="Q222" s="8">
        <v>0</v>
      </c>
      <c r="R222" s="19">
        <f t="shared" si="3"/>
        <v>0</v>
      </c>
    </row>
    <row r="223" spans="1:18" ht="25.5" customHeight="1">
      <c r="A223" s="12">
        <v>0</v>
      </c>
      <c r="B223" s="12">
        <v>0</v>
      </c>
      <c r="C223" s="12">
        <v>0</v>
      </c>
      <c r="D223" s="33">
        <v>0</v>
      </c>
      <c r="E223" s="8">
        <v>0</v>
      </c>
      <c r="F223" s="8">
        <v>0</v>
      </c>
      <c r="G223" s="8">
        <v>0</v>
      </c>
      <c r="H223" s="8">
        <v>0</v>
      </c>
      <c r="I223" s="8">
        <v>0</v>
      </c>
      <c r="J223" s="8">
        <v>0</v>
      </c>
      <c r="K223" s="8">
        <v>0</v>
      </c>
      <c r="L223" s="8">
        <v>0</v>
      </c>
      <c r="M223" s="8">
        <v>0</v>
      </c>
      <c r="N223" s="8">
        <v>0</v>
      </c>
      <c r="O223" s="8">
        <v>0</v>
      </c>
      <c r="P223" s="8">
        <v>0</v>
      </c>
      <c r="Q223" s="8">
        <v>0</v>
      </c>
      <c r="R223" s="19">
        <f t="shared" si="3"/>
        <v>0</v>
      </c>
    </row>
    <row r="224" spans="1:18" ht="25.5" customHeight="1">
      <c r="A224" s="12">
        <v>0</v>
      </c>
      <c r="B224" s="12">
        <v>0</v>
      </c>
      <c r="C224" s="12">
        <v>0</v>
      </c>
      <c r="D224" s="33">
        <v>0</v>
      </c>
      <c r="E224" s="8">
        <v>0</v>
      </c>
      <c r="F224" s="8">
        <v>0</v>
      </c>
      <c r="G224" s="8">
        <v>0</v>
      </c>
      <c r="H224" s="8">
        <v>0</v>
      </c>
      <c r="I224" s="8">
        <v>0</v>
      </c>
      <c r="J224" s="8">
        <v>0</v>
      </c>
      <c r="K224" s="8">
        <v>0</v>
      </c>
      <c r="L224" s="8">
        <v>0</v>
      </c>
      <c r="M224" s="8">
        <v>0</v>
      </c>
      <c r="N224" s="8">
        <v>0</v>
      </c>
      <c r="O224" s="8">
        <v>0</v>
      </c>
      <c r="P224" s="8">
        <v>0</v>
      </c>
      <c r="Q224" s="8">
        <v>0</v>
      </c>
      <c r="R224" s="19">
        <f t="shared" si="3"/>
        <v>0</v>
      </c>
    </row>
    <row r="225" spans="1:18" ht="25.5" customHeight="1">
      <c r="A225" s="12">
        <v>0</v>
      </c>
      <c r="B225" s="12">
        <v>0</v>
      </c>
      <c r="C225" s="12">
        <v>0</v>
      </c>
      <c r="D225" s="33">
        <v>0</v>
      </c>
      <c r="E225" s="8">
        <v>0</v>
      </c>
      <c r="F225" s="8">
        <v>0</v>
      </c>
      <c r="G225" s="8">
        <v>0</v>
      </c>
      <c r="H225" s="8">
        <v>0</v>
      </c>
      <c r="I225" s="8">
        <v>0</v>
      </c>
      <c r="J225" s="8">
        <v>0</v>
      </c>
      <c r="K225" s="8">
        <v>0</v>
      </c>
      <c r="L225" s="8">
        <v>0</v>
      </c>
      <c r="M225" s="8">
        <v>0</v>
      </c>
      <c r="N225" s="8">
        <v>0</v>
      </c>
      <c r="O225" s="8">
        <v>0</v>
      </c>
      <c r="P225" s="8">
        <v>0</v>
      </c>
      <c r="Q225" s="8">
        <v>0</v>
      </c>
      <c r="R225" s="19">
        <f t="shared" si="3"/>
        <v>0</v>
      </c>
    </row>
    <row r="226" spans="1:18" s="19" customFormat="1" ht="25.5" customHeight="1">
      <c r="A226" s="17"/>
      <c r="B226" s="25"/>
      <c r="C226" s="26"/>
      <c r="D226" s="35"/>
      <c r="E226" s="28">
        <f t="shared" ref="E226:Q226" si="4">E3-E26-E4-E31-E34-E45-E50-E56-E64-E69-E73-E78-E90-E93-E99-E110-E118-E128-E146-E161-E180-E187-E197-E200-E214</f>
        <v>17485714</v>
      </c>
      <c r="F226" s="28">
        <f t="shared" si="4"/>
        <v>34051</v>
      </c>
      <c r="G226" s="28">
        <f t="shared" si="4"/>
        <v>1322372</v>
      </c>
      <c r="H226" s="28">
        <f t="shared" si="4"/>
        <v>152533</v>
      </c>
      <c r="I226" s="28">
        <f t="shared" si="4"/>
        <v>5208516</v>
      </c>
      <c r="J226" s="28">
        <f t="shared" si="4"/>
        <v>786980</v>
      </c>
      <c r="K226" s="28">
        <f t="shared" si="4"/>
        <v>602611</v>
      </c>
      <c r="L226" s="28">
        <f t="shared" si="4"/>
        <v>7485</v>
      </c>
      <c r="M226" s="28">
        <f t="shared" si="4"/>
        <v>347</v>
      </c>
      <c r="N226" s="28">
        <f t="shared" si="4"/>
        <v>6891</v>
      </c>
      <c r="O226" s="28">
        <f t="shared" si="4"/>
        <v>54763</v>
      </c>
      <c r="P226" s="28">
        <f t="shared" si="4"/>
        <v>8029911</v>
      </c>
      <c r="Q226" s="28">
        <f t="shared" si="4"/>
        <v>1279250</v>
      </c>
    </row>
  </sheetData>
  <mergeCells count="2">
    <mergeCell ref="C1:Q1"/>
    <mergeCell ref="A1:B1"/>
  </mergeCells>
  <hyperlinks>
    <hyperlink ref="A1" location="'فهرست جداول'!A1" display="'فهرست جداول'!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6"/>
  <sheetViews>
    <sheetView rightToLeft="1" workbookViewId="0">
      <selection sqref="A1:B1"/>
    </sheetView>
  </sheetViews>
  <sheetFormatPr defaultColWidth="9.140625" defaultRowHeight="25.5" customHeight="1"/>
  <cols>
    <col min="1" max="1" width="9.140625" style="13"/>
    <col min="2" max="2" width="16.28515625" style="13" bestFit="1" customWidth="1"/>
    <col min="3" max="3" width="9.140625" style="14"/>
    <col min="4" max="4" width="58.7109375" style="38" customWidth="1"/>
    <col min="5" max="5" width="14.7109375" style="11" customWidth="1"/>
    <col min="6" max="6" width="15.85546875" style="11" customWidth="1"/>
    <col min="7" max="7" width="13.28515625" style="11" customWidth="1"/>
    <col min="8" max="9" width="13" style="11" customWidth="1"/>
    <col min="10" max="10" width="12.7109375" style="11" customWidth="1"/>
    <col min="11" max="11" width="14" style="11" customWidth="1"/>
    <col min="12" max="13" width="13.42578125" style="11" customWidth="1"/>
    <col min="14" max="14" width="18.42578125" style="11" customWidth="1"/>
    <col min="15" max="15" width="16.140625" style="11" customWidth="1"/>
    <col min="16" max="16" width="13.85546875" style="11" customWidth="1"/>
    <col min="17" max="17" width="12.42578125" style="11" customWidth="1"/>
    <col min="18" max="18" width="13.42578125" style="11" customWidth="1"/>
    <col min="19" max="19" width="9.140625" style="19"/>
    <col min="20" max="16384" width="9.140625" style="11"/>
  </cols>
  <sheetData>
    <row r="1" spans="1:19" ht="36" customHeight="1" thickBot="1">
      <c r="A1" s="51" t="s">
        <v>160</v>
      </c>
      <c r="B1" s="51"/>
      <c r="C1" s="50" t="s">
        <v>180</v>
      </c>
      <c r="D1" s="50"/>
      <c r="E1" s="50"/>
      <c r="F1" s="50"/>
      <c r="G1" s="50"/>
      <c r="H1" s="50"/>
      <c r="I1" s="50"/>
      <c r="J1" s="50"/>
      <c r="K1" s="50"/>
      <c r="L1" s="50"/>
      <c r="M1" s="50"/>
      <c r="N1" s="50"/>
      <c r="O1" s="50"/>
      <c r="P1" s="50"/>
      <c r="Q1" s="50"/>
      <c r="R1" s="50"/>
    </row>
    <row r="2" spans="1:19" ht="51.75" customHeight="1" thickBot="1">
      <c r="A2" s="32" t="s">
        <v>126</v>
      </c>
      <c r="B2" s="32" t="s">
        <v>152</v>
      </c>
      <c r="C2" s="32" t="s">
        <v>0</v>
      </c>
      <c r="D2" s="39" t="s">
        <v>1</v>
      </c>
      <c r="E2" s="39" t="s">
        <v>67</v>
      </c>
      <c r="F2" s="39" t="s">
        <v>68</v>
      </c>
      <c r="G2" s="39" t="s">
        <v>69</v>
      </c>
      <c r="H2" s="39" t="s">
        <v>70</v>
      </c>
      <c r="I2" s="39" t="s">
        <v>71</v>
      </c>
      <c r="J2" s="39" t="s">
        <v>72</v>
      </c>
      <c r="K2" s="39" t="s">
        <v>73</v>
      </c>
      <c r="L2" s="39" t="s">
        <v>74</v>
      </c>
      <c r="M2" s="39" t="s">
        <v>75</v>
      </c>
      <c r="N2" s="39" t="s">
        <v>121</v>
      </c>
      <c r="O2" s="39" t="s">
        <v>76</v>
      </c>
      <c r="P2" s="39" t="s">
        <v>77</v>
      </c>
      <c r="Q2" s="39" t="s">
        <v>78</v>
      </c>
      <c r="R2" s="39" t="s">
        <v>79</v>
      </c>
    </row>
    <row r="3" spans="1:19" ht="25.5" customHeight="1">
      <c r="A3" s="12">
        <v>1399</v>
      </c>
      <c r="B3" s="12">
        <v>1</v>
      </c>
      <c r="C3" s="12" t="s">
        <v>214</v>
      </c>
      <c r="D3" s="33" t="s">
        <v>163</v>
      </c>
      <c r="E3" s="8">
        <v>46257183</v>
      </c>
      <c r="F3" s="8">
        <v>1105486</v>
      </c>
      <c r="G3" s="8">
        <v>2865345</v>
      </c>
      <c r="H3" s="8">
        <v>1830553</v>
      </c>
      <c r="I3" s="8">
        <v>1114945</v>
      </c>
      <c r="J3" s="8">
        <v>13896303</v>
      </c>
      <c r="K3" s="8">
        <v>3390356</v>
      </c>
      <c r="L3" s="8">
        <v>2148790</v>
      </c>
      <c r="M3" s="8">
        <v>182154</v>
      </c>
      <c r="N3" s="8">
        <v>1963899</v>
      </c>
      <c r="O3" s="8">
        <v>1654577</v>
      </c>
      <c r="P3" s="8">
        <v>3006705</v>
      </c>
      <c r="Q3" s="8">
        <v>903752</v>
      </c>
      <c r="R3" s="8">
        <v>12194319</v>
      </c>
      <c r="S3" s="19">
        <f>E3-SUM(F3:R3)</f>
        <v>-1</v>
      </c>
    </row>
    <row r="4" spans="1:19" ht="25.5" customHeight="1">
      <c r="A4" s="12">
        <v>1399</v>
      </c>
      <c r="B4" s="12">
        <v>2</v>
      </c>
      <c r="C4" s="12" t="s">
        <v>215</v>
      </c>
      <c r="D4" s="33" t="s">
        <v>216</v>
      </c>
      <c r="E4" s="8">
        <v>8234427</v>
      </c>
      <c r="F4" s="8">
        <v>338292</v>
      </c>
      <c r="G4" s="8">
        <v>530600</v>
      </c>
      <c r="H4" s="8">
        <v>112845</v>
      </c>
      <c r="I4" s="8">
        <v>215506</v>
      </c>
      <c r="J4" s="8">
        <v>3083701</v>
      </c>
      <c r="K4" s="8">
        <v>521763</v>
      </c>
      <c r="L4" s="8">
        <v>343338</v>
      </c>
      <c r="M4" s="8">
        <v>35844</v>
      </c>
      <c r="N4" s="8">
        <v>186835</v>
      </c>
      <c r="O4" s="8">
        <v>432016</v>
      </c>
      <c r="P4" s="8">
        <v>526863</v>
      </c>
      <c r="Q4" s="8">
        <v>62916</v>
      </c>
      <c r="R4" s="8">
        <v>1843909</v>
      </c>
      <c r="S4" s="19">
        <f t="shared" ref="S4:S67" si="0">E4-SUM(F4:R4)</f>
        <v>-1</v>
      </c>
    </row>
    <row r="5" spans="1:19" ht="25.5" customHeight="1">
      <c r="A5" s="12">
        <v>1399</v>
      </c>
      <c r="B5" s="12">
        <v>3</v>
      </c>
      <c r="C5" s="12" t="s">
        <v>217</v>
      </c>
      <c r="D5" s="33" t="s">
        <v>218</v>
      </c>
      <c r="E5" s="8">
        <v>310718</v>
      </c>
      <c r="F5" s="8">
        <v>1013</v>
      </c>
      <c r="G5" s="8">
        <v>8345</v>
      </c>
      <c r="H5" s="8">
        <v>611</v>
      </c>
      <c r="I5" s="8">
        <v>9939</v>
      </c>
      <c r="J5" s="8">
        <v>76132</v>
      </c>
      <c r="K5" s="8">
        <v>28008</v>
      </c>
      <c r="L5" s="8">
        <v>20586</v>
      </c>
      <c r="M5" s="8">
        <v>1387</v>
      </c>
      <c r="N5" s="8">
        <v>4400</v>
      </c>
      <c r="O5" s="8">
        <v>58516</v>
      </c>
      <c r="P5" s="8">
        <v>58996</v>
      </c>
      <c r="Q5" s="8">
        <v>175</v>
      </c>
      <c r="R5" s="8">
        <v>42611</v>
      </c>
      <c r="S5" s="19">
        <f t="shared" si="0"/>
        <v>-1</v>
      </c>
    </row>
    <row r="6" spans="1:19" ht="25.5" customHeight="1">
      <c r="A6" s="12">
        <v>1399</v>
      </c>
      <c r="B6" s="12">
        <v>4</v>
      </c>
      <c r="C6" s="12" t="s">
        <v>219</v>
      </c>
      <c r="D6" s="33" t="s">
        <v>218</v>
      </c>
      <c r="E6" s="8">
        <v>310718</v>
      </c>
      <c r="F6" s="8">
        <v>1013</v>
      </c>
      <c r="G6" s="8">
        <v>8345</v>
      </c>
      <c r="H6" s="8">
        <v>611</v>
      </c>
      <c r="I6" s="8">
        <v>9939</v>
      </c>
      <c r="J6" s="8">
        <v>76132</v>
      </c>
      <c r="K6" s="8">
        <v>28008</v>
      </c>
      <c r="L6" s="8">
        <v>20586</v>
      </c>
      <c r="M6" s="8">
        <v>1387</v>
      </c>
      <c r="N6" s="8">
        <v>4400</v>
      </c>
      <c r="O6" s="8">
        <v>58516</v>
      </c>
      <c r="P6" s="8">
        <v>58996</v>
      </c>
      <c r="Q6" s="8">
        <v>175</v>
      </c>
      <c r="R6" s="8">
        <v>42611</v>
      </c>
      <c r="S6" s="19">
        <f t="shared" si="0"/>
        <v>-1</v>
      </c>
    </row>
    <row r="7" spans="1:19" ht="25.5" customHeight="1">
      <c r="A7" s="12">
        <v>1399</v>
      </c>
      <c r="B7" s="12">
        <v>3</v>
      </c>
      <c r="C7" s="12" t="s">
        <v>220</v>
      </c>
      <c r="D7" s="33" t="s">
        <v>221</v>
      </c>
      <c r="E7" s="8">
        <v>287612</v>
      </c>
      <c r="F7" s="8">
        <v>35408</v>
      </c>
      <c r="G7" s="8">
        <v>4696</v>
      </c>
      <c r="H7" s="8">
        <v>7046</v>
      </c>
      <c r="I7" s="8">
        <v>4823</v>
      </c>
      <c r="J7" s="8">
        <v>147510</v>
      </c>
      <c r="K7" s="8">
        <v>14398</v>
      </c>
      <c r="L7" s="8">
        <v>11545</v>
      </c>
      <c r="M7" s="8">
        <v>177</v>
      </c>
      <c r="N7" s="8">
        <v>11377</v>
      </c>
      <c r="O7" s="8">
        <v>13670</v>
      </c>
      <c r="P7" s="8">
        <v>7058</v>
      </c>
      <c r="Q7" s="8">
        <v>2254</v>
      </c>
      <c r="R7" s="8">
        <v>27648</v>
      </c>
      <c r="S7" s="19">
        <f t="shared" si="0"/>
        <v>2</v>
      </c>
    </row>
    <row r="8" spans="1:19" ht="25.5" customHeight="1">
      <c r="A8" s="12">
        <v>1399</v>
      </c>
      <c r="B8" s="12">
        <v>4</v>
      </c>
      <c r="C8" s="12" t="s">
        <v>222</v>
      </c>
      <c r="D8" s="33" t="s">
        <v>221</v>
      </c>
      <c r="E8" s="8">
        <v>287612</v>
      </c>
      <c r="F8" s="8">
        <v>35408</v>
      </c>
      <c r="G8" s="8">
        <v>4696</v>
      </c>
      <c r="H8" s="8">
        <v>7046</v>
      </c>
      <c r="I8" s="8">
        <v>4823</v>
      </c>
      <c r="J8" s="8">
        <v>147510</v>
      </c>
      <c r="K8" s="8">
        <v>14398</v>
      </c>
      <c r="L8" s="8">
        <v>11545</v>
      </c>
      <c r="M8" s="8">
        <v>177</v>
      </c>
      <c r="N8" s="8">
        <v>11377</v>
      </c>
      <c r="O8" s="8">
        <v>13670</v>
      </c>
      <c r="P8" s="8">
        <v>7058</v>
      </c>
      <c r="Q8" s="8">
        <v>2254</v>
      </c>
      <c r="R8" s="8">
        <v>27648</v>
      </c>
      <c r="S8" s="19">
        <f t="shared" si="0"/>
        <v>2</v>
      </c>
    </row>
    <row r="9" spans="1:19" ht="25.5" customHeight="1">
      <c r="A9" s="12">
        <v>1399</v>
      </c>
      <c r="B9" s="12">
        <v>3</v>
      </c>
      <c r="C9" s="12" t="s">
        <v>223</v>
      </c>
      <c r="D9" s="33" t="s">
        <v>224</v>
      </c>
      <c r="E9" s="8">
        <v>1839873</v>
      </c>
      <c r="F9" s="8">
        <v>168556</v>
      </c>
      <c r="G9" s="8">
        <v>70482</v>
      </c>
      <c r="H9" s="8">
        <v>47712</v>
      </c>
      <c r="I9" s="8">
        <v>67623</v>
      </c>
      <c r="J9" s="8">
        <v>618949</v>
      </c>
      <c r="K9" s="8">
        <v>52352</v>
      </c>
      <c r="L9" s="8">
        <v>65718</v>
      </c>
      <c r="M9" s="8">
        <v>5560</v>
      </c>
      <c r="N9" s="8">
        <v>20698</v>
      </c>
      <c r="O9" s="8">
        <v>67837</v>
      </c>
      <c r="P9" s="8">
        <v>56121</v>
      </c>
      <c r="Q9" s="8">
        <v>9572</v>
      </c>
      <c r="R9" s="8">
        <v>588693</v>
      </c>
      <c r="S9" s="19">
        <f t="shared" si="0"/>
        <v>0</v>
      </c>
    </row>
    <row r="10" spans="1:19" ht="25.5" customHeight="1">
      <c r="A10" s="12">
        <v>1399</v>
      </c>
      <c r="B10" s="12">
        <v>4</v>
      </c>
      <c r="C10" s="12" t="s">
        <v>225</v>
      </c>
      <c r="D10" s="33" t="s">
        <v>224</v>
      </c>
      <c r="E10" s="8">
        <v>1839873</v>
      </c>
      <c r="F10" s="8">
        <v>168556</v>
      </c>
      <c r="G10" s="8">
        <v>70482</v>
      </c>
      <c r="H10" s="8">
        <v>47712</v>
      </c>
      <c r="I10" s="8">
        <v>67623</v>
      </c>
      <c r="J10" s="8">
        <v>618949</v>
      </c>
      <c r="K10" s="8">
        <v>52352</v>
      </c>
      <c r="L10" s="8">
        <v>65718</v>
      </c>
      <c r="M10" s="8">
        <v>5560</v>
      </c>
      <c r="N10" s="8">
        <v>20698</v>
      </c>
      <c r="O10" s="8">
        <v>67837</v>
      </c>
      <c r="P10" s="8">
        <v>56121</v>
      </c>
      <c r="Q10" s="8">
        <v>9572</v>
      </c>
      <c r="R10" s="8">
        <v>588693</v>
      </c>
      <c r="S10" s="19">
        <f t="shared" si="0"/>
        <v>0</v>
      </c>
    </row>
    <row r="11" spans="1:19" ht="25.5" customHeight="1">
      <c r="A11" s="12">
        <v>1399</v>
      </c>
      <c r="B11" s="12">
        <v>3</v>
      </c>
      <c r="C11" s="12" t="s">
        <v>226</v>
      </c>
      <c r="D11" s="33" t="s">
        <v>227</v>
      </c>
      <c r="E11" s="8">
        <v>232450</v>
      </c>
      <c r="F11" s="8">
        <v>9319</v>
      </c>
      <c r="G11" s="8">
        <v>29282</v>
      </c>
      <c r="H11" s="8">
        <v>2000</v>
      </c>
      <c r="I11" s="8">
        <v>6479</v>
      </c>
      <c r="J11" s="8">
        <v>80259</v>
      </c>
      <c r="K11" s="8">
        <v>12480</v>
      </c>
      <c r="L11" s="8">
        <v>11530</v>
      </c>
      <c r="M11" s="8">
        <v>581</v>
      </c>
      <c r="N11" s="8">
        <v>13422</v>
      </c>
      <c r="O11" s="8">
        <v>12638</v>
      </c>
      <c r="P11" s="8">
        <v>11901</v>
      </c>
      <c r="Q11" s="8">
        <v>3507</v>
      </c>
      <c r="R11" s="8">
        <v>39053</v>
      </c>
      <c r="S11" s="19">
        <f t="shared" si="0"/>
        <v>-1</v>
      </c>
    </row>
    <row r="12" spans="1:19" ht="25.5" customHeight="1">
      <c r="A12" s="12">
        <v>1399</v>
      </c>
      <c r="B12" s="12">
        <v>4</v>
      </c>
      <c r="C12" s="12" t="s">
        <v>228</v>
      </c>
      <c r="D12" s="33" t="s">
        <v>227</v>
      </c>
      <c r="E12" s="8">
        <v>232450</v>
      </c>
      <c r="F12" s="8">
        <v>9319</v>
      </c>
      <c r="G12" s="8">
        <v>29282</v>
      </c>
      <c r="H12" s="8">
        <v>2000</v>
      </c>
      <c r="I12" s="8">
        <v>6479</v>
      </c>
      <c r="J12" s="8">
        <v>80259</v>
      </c>
      <c r="K12" s="8">
        <v>12480</v>
      </c>
      <c r="L12" s="8">
        <v>11530</v>
      </c>
      <c r="M12" s="8">
        <v>581</v>
      </c>
      <c r="N12" s="8">
        <v>13422</v>
      </c>
      <c r="O12" s="8">
        <v>12638</v>
      </c>
      <c r="P12" s="8">
        <v>11901</v>
      </c>
      <c r="Q12" s="8">
        <v>3507</v>
      </c>
      <c r="R12" s="8">
        <v>39053</v>
      </c>
      <c r="S12" s="19">
        <f t="shared" si="0"/>
        <v>-1</v>
      </c>
    </row>
    <row r="13" spans="1:19" ht="25.5" customHeight="1">
      <c r="A13" s="12">
        <v>1399</v>
      </c>
      <c r="B13" s="12">
        <v>3</v>
      </c>
      <c r="C13" s="12" t="s">
        <v>229</v>
      </c>
      <c r="D13" s="33" t="s">
        <v>230</v>
      </c>
      <c r="E13" s="8">
        <v>610249</v>
      </c>
      <c r="F13" s="8">
        <v>18594</v>
      </c>
      <c r="G13" s="8">
        <v>4692</v>
      </c>
      <c r="H13" s="8">
        <v>14208</v>
      </c>
      <c r="I13" s="8">
        <v>14971</v>
      </c>
      <c r="J13" s="8">
        <v>271377</v>
      </c>
      <c r="K13" s="8">
        <v>33986</v>
      </c>
      <c r="L13" s="8">
        <v>26242</v>
      </c>
      <c r="M13" s="8">
        <v>1490</v>
      </c>
      <c r="N13" s="8">
        <v>15131</v>
      </c>
      <c r="O13" s="8">
        <v>31970</v>
      </c>
      <c r="P13" s="8">
        <v>97217</v>
      </c>
      <c r="Q13" s="8">
        <v>3192</v>
      </c>
      <c r="R13" s="8">
        <v>77180</v>
      </c>
      <c r="S13" s="19">
        <f t="shared" si="0"/>
        <v>-1</v>
      </c>
    </row>
    <row r="14" spans="1:19" ht="25.5" customHeight="1">
      <c r="A14" s="12">
        <v>1399</v>
      </c>
      <c r="B14" s="12">
        <v>4</v>
      </c>
      <c r="C14" s="12" t="s">
        <v>231</v>
      </c>
      <c r="D14" s="33" t="s">
        <v>230</v>
      </c>
      <c r="E14" s="8">
        <v>610249</v>
      </c>
      <c r="F14" s="8">
        <v>18594</v>
      </c>
      <c r="G14" s="8">
        <v>4692</v>
      </c>
      <c r="H14" s="8">
        <v>14208</v>
      </c>
      <c r="I14" s="8">
        <v>14971</v>
      </c>
      <c r="J14" s="8">
        <v>271377</v>
      </c>
      <c r="K14" s="8">
        <v>33986</v>
      </c>
      <c r="L14" s="8">
        <v>26242</v>
      </c>
      <c r="M14" s="8">
        <v>1490</v>
      </c>
      <c r="N14" s="8">
        <v>15131</v>
      </c>
      <c r="O14" s="8">
        <v>31970</v>
      </c>
      <c r="P14" s="8">
        <v>97217</v>
      </c>
      <c r="Q14" s="8">
        <v>3192</v>
      </c>
      <c r="R14" s="8">
        <v>77180</v>
      </c>
      <c r="S14" s="19">
        <f t="shared" si="0"/>
        <v>-1</v>
      </c>
    </row>
    <row r="15" spans="1:19" ht="25.5" customHeight="1">
      <c r="A15" s="12">
        <v>1399</v>
      </c>
      <c r="B15" s="12">
        <v>3</v>
      </c>
      <c r="C15" s="12" t="s">
        <v>232</v>
      </c>
      <c r="D15" s="33" t="s">
        <v>233</v>
      </c>
      <c r="E15" s="8">
        <v>1585626</v>
      </c>
      <c r="F15" s="8">
        <v>52571</v>
      </c>
      <c r="G15" s="8">
        <v>15241</v>
      </c>
      <c r="H15" s="8">
        <v>20304</v>
      </c>
      <c r="I15" s="8">
        <v>20268</v>
      </c>
      <c r="J15" s="8">
        <v>829270</v>
      </c>
      <c r="K15" s="8">
        <v>91806</v>
      </c>
      <c r="L15" s="8">
        <v>89935</v>
      </c>
      <c r="M15" s="8">
        <v>6556</v>
      </c>
      <c r="N15" s="8">
        <v>43770</v>
      </c>
      <c r="O15" s="8">
        <v>81783</v>
      </c>
      <c r="P15" s="8">
        <v>38652</v>
      </c>
      <c r="Q15" s="8">
        <v>13310</v>
      </c>
      <c r="R15" s="8">
        <v>282160</v>
      </c>
      <c r="S15" s="19">
        <f t="shared" si="0"/>
        <v>0</v>
      </c>
    </row>
    <row r="16" spans="1:19" ht="25.5" customHeight="1">
      <c r="A16" s="12">
        <v>1399</v>
      </c>
      <c r="B16" s="12">
        <v>4</v>
      </c>
      <c r="C16" s="12" t="s">
        <v>234</v>
      </c>
      <c r="D16" s="33" t="s">
        <v>235</v>
      </c>
      <c r="E16" s="8">
        <v>1456348</v>
      </c>
      <c r="F16" s="8">
        <v>13071</v>
      </c>
      <c r="G16" s="8">
        <v>12288</v>
      </c>
      <c r="H16" s="8">
        <v>20050</v>
      </c>
      <c r="I16" s="8">
        <v>18404</v>
      </c>
      <c r="J16" s="8">
        <v>794817</v>
      </c>
      <c r="K16" s="8">
        <v>88760</v>
      </c>
      <c r="L16" s="8">
        <v>84881</v>
      </c>
      <c r="M16" s="8">
        <v>6323</v>
      </c>
      <c r="N16" s="8">
        <v>40894</v>
      </c>
      <c r="O16" s="8">
        <v>78453</v>
      </c>
      <c r="P16" s="8">
        <v>36247</v>
      </c>
      <c r="Q16" s="8">
        <v>12704</v>
      </c>
      <c r="R16" s="8">
        <v>249455</v>
      </c>
      <c r="S16" s="19">
        <f t="shared" si="0"/>
        <v>1</v>
      </c>
    </row>
    <row r="17" spans="1:19" ht="25.5" customHeight="1">
      <c r="A17" s="12">
        <v>1399</v>
      </c>
      <c r="B17" s="12">
        <v>4</v>
      </c>
      <c r="C17" s="12" t="s">
        <v>236</v>
      </c>
      <c r="D17" s="33" t="s">
        <v>237</v>
      </c>
      <c r="E17" s="8">
        <v>129278</v>
      </c>
      <c r="F17" s="8">
        <v>39500</v>
      </c>
      <c r="G17" s="8">
        <v>2953</v>
      </c>
      <c r="H17" s="8">
        <v>254</v>
      </c>
      <c r="I17" s="8">
        <v>1864</v>
      </c>
      <c r="J17" s="8">
        <v>34454</v>
      </c>
      <c r="K17" s="8">
        <v>3046</v>
      </c>
      <c r="L17" s="8">
        <v>5054</v>
      </c>
      <c r="M17" s="8">
        <v>233</v>
      </c>
      <c r="N17" s="8">
        <v>2876</v>
      </c>
      <c r="O17" s="8">
        <v>3330</v>
      </c>
      <c r="P17" s="8">
        <v>2404</v>
      </c>
      <c r="Q17" s="8">
        <v>605</v>
      </c>
      <c r="R17" s="8">
        <v>32705</v>
      </c>
      <c r="S17" s="19">
        <f t="shared" si="0"/>
        <v>0</v>
      </c>
    </row>
    <row r="18" spans="1:19" ht="25.5" customHeight="1">
      <c r="A18" s="12">
        <v>1399</v>
      </c>
      <c r="B18" s="12">
        <v>3</v>
      </c>
      <c r="C18" s="12" t="s">
        <v>238</v>
      </c>
      <c r="D18" s="33" t="s">
        <v>239</v>
      </c>
      <c r="E18" s="8">
        <v>2165617</v>
      </c>
      <c r="F18" s="8">
        <v>37863</v>
      </c>
      <c r="G18" s="8">
        <v>283164</v>
      </c>
      <c r="H18" s="8">
        <v>18587</v>
      </c>
      <c r="I18" s="8">
        <v>64307</v>
      </c>
      <c r="J18" s="8">
        <v>555769</v>
      </c>
      <c r="K18" s="8">
        <v>159182</v>
      </c>
      <c r="L18" s="8">
        <v>81214</v>
      </c>
      <c r="M18" s="8">
        <v>11525</v>
      </c>
      <c r="N18" s="8">
        <v>42111</v>
      </c>
      <c r="O18" s="8">
        <v>123183</v>
      </c>
      <c r="P18" s="8">
        <v>216817</v>
      </c>
      <c r="Q18" s="8">
        <v>12983</v>
      </c>
      <c r="R18" s="8">
        <v>558912</v>
      </c>
      <c r="S18" s="19">
        <f t="shared" si="0"/>
        <v>0</v>
      </c>
    </row>
    <row r="19" spans="1:19" ht="25.5" customHeight="1">
      <c r="A19" s="12">
        <v>1399</v>
      </c>
      <c r="B19" s="12">
        <v>4</v>
      </c>
      <c r="C19" s="12" t="s">
        <v>240</v>
      </c>
      <c r="D19" s="33" t="s">
        <v>241</v>
      </c>
      <c r="E19" s="8">
        <v>433260</v>
      </c>
      <c r="F19" s="8">
        <v>4109</v>
      </c>
      <c r="G19" s="8">
        <v>130615</v>
      </c>
      <c r="H19" s="8">
        <v>1325</v>
      </c>
      <c r="I19" s="8">
        <v>18367</v>
      </c>
      <c r="J19" s="8">
        <v>80072</v>
      </c>
      <c r="K19" s="8">
        <v>63088</v>
      </c>
      <c r="L19" s="8">
        <v>12520</v>
      </c>
      <c r="M19" s="8">
        <v>3168</v>
      </c>
      <c r="N19" s="8">
        <v>11421</v>
      </c>
      <c r="O19" s="8">
        <v>9095</v>
      </c>
      <c r="P19" s="8">
        <v>39056</v>
      </c>
      <c r="Q19" s="8">
        <v>2199</v>
      </c>
      <c r="R19" s="8">
        <v>58227</v>
      </c>
      <c r="S19" s="19">
        <f t="shared" si="0"/>
        <v>-2</v>
      </c>
    </row>
    <row r="20" spans="1:19" ht="25.5" customHeight="1">
      <c r="A20" s="12">
        <v>1399</v>
      </c>
      <c r="B20" s="12">
        <v>4</v>
      </c>
      <c r="C20" s="12" t="s">
        <v>242</v>
      </c>
      <c r="D20" s="33" t="s">
        <v>243</v>
      </c>
      <c r="E20" s="8">
        <v>141614</v>
      </c>
      <c r="F20" s="8">
        <v>3994</v>
      </c>
      <c r="G20" s="8">
        <v>7252</v>
      </c>
      <c r="H20" s="8">
        <v>0</v>
      </c>
      <c r="I20" s="8">
        <v>4990</v>
      </c>
      <c r="J20" s="8">
        <v>68305</v>
      </c>
      <c r="K20" s="8">
        <v>11613</v>
      </c>
      <c r="L20" s="8">
        <v>9380</v>
      </c>
      <c r="M20" s="8">
        <v>720</v>
      </c>
      <c r="N20" s="8">
        <v>7209</v>
      </c>
      <c r="O20" s="8">
        <v>13459</v>
      </c>
      <c r="P20" s="8">
        <v>5289</v>
      </c>
      <c r="Q20" s="8">
        <v>1194</v>
      </c>
      <c r="R20" s="8">
        <v>8211</v>
      </c>
      <c r="S20" s="19">
        <f t="shared" si="0"/>
        <v>-2</v>
      </c>
    </row>
    <row r="21" spans="1:19" ht="25.5" customHeight="1">
      <c r="A21" s="12">
        <v>1399</v>
      </c>
      <c r="B21" s="12">
        <v>4</v>
      </c>
      <c r="C21" s="12" t="s">
        <v>244</v>
      </c>
      <c r="D21" s="33" t="s">
        <v>245</v>
      </c>
      <c r="E21" s="8">
        <v>199195</v>
      </c>
      <c r="F21" s="8">
        <v>8962</v>
      </c>
      <c r="G21" s="8">
        <v>56276</v>
      </c>
      <c r="H21" s="8">
        <v>0</v>
      </c>
      <c r="I21" s="8">
        <v>10349</v>
      </c>
      <c r="J21" s="8">
        <v>32988</v>
      </c>
      <c r="K21" s="8">
        <v>18993</v>
      </c>
      <c r="L21" s="8">
        <v>4108</v>
      </c>
      <c r="M21" s="8">
        <v>1255</v>
      </c>
      <c r="N21" s="8">
        <v>6437</v>
      </c>
      <c r="O21" s="8">
        <v>17676</v>
      </c>
      <c r="P21" s="8">
        <v>25888</v>
      </c>
      <c r="Q21" s="8">
        <v>2566</v>
      </c>
      <c r="R21" s="8">
        <v>13696</v>
      </c>
      <c r="S21" s="19">
        <f t="shared" si="0"/>
        <v>1</v>
      </c>
    </row>
    <row r="22" spans="1:19" ht="25.5" customHeight="1">
      <c r="A22" s="12">
        <v>1399</v>
      </c>
      <c r="B22" s="12">
        <v>4</v>
      </c>
      <c r="C22" s="12" t="s">
        <v>246</v>
      </c>
      <c r="D22" s="33" t="s">
        <v>247</v>
      </c>
      <c r="E22" s="8">
        <v>38063</v>
      </c>
      <c r="F22" s="8">
        <v>3455</v>
      </c>
      <c r="G22" s="8">
        <v>0</v>
      </c>
      <c r="H22" s="8">
        <v>0</v>
      </c>
      <c r="I22" s="8">
        <v>1527</v>
      </c>
      <c r="J22" s="8">
        <v>18748</v>
      </c>
      <c r="K22" s="8">
        <v>3648</v>
      </c>
      <c r="L22" s="8">
        <v>1667</v>
      </c>
      <c r="M22" s="8">
        <v>387</v>
      </c>
      <c r="N22" s="8">
        <v>616</v>
      </c>
      <c r="O22" s="8">
        <v>1846</v>
      </c>
      <c r="P22" s="8">
        <v>4249</v>
      </c>
      <c r="Q22" s="8">
        <v>122</v>
      </c>
      <c r="R22" s="8">
        <v>1798</v>
      </c>
      <c r="S22" s="19">
        <f t="shared" si="0"/>
        <v>0</v>
      </c>
    </row>
    <row r="23" spans="1:19" ht="25.5" customHeight="1">
      <c r="A23" s="12">
        <v>1399</v>
      </c>
      <c r="B23" s="12">
        <v>4</v>
      </c>
      <c r="C23" s="12" t="s">
        <v>248</v>
      </c>
      <c r="D23" s="33" t="s">
        <v>249</v>
      </c>
      <c r="E23" s="8">
        <v>111926</v>
      </c>
      <c r="F23" s="8">
        <v>600</v>
      </c>
      <c r="G23" s="8">
        <v>1625</v>
      </c>
      <c r="H23" s="8">
        <v>0</v>
      </c>
      <c r="I23" s="8">
        <v>3857</v>
      </c>
      <c r="J23" s="8">
        <v>44515</v>
      </c>
      <c r="K23" s="8">
        <v>7805</v>
      </c>
      <c r="L23" s="8">
        <v>2793</v>
      </c>
      <c r="M23" s="8">
        <v>112</v>
      </c>
      <c r="N23" s="8">
        <v>1659</v>
      </c>
      <c r="O23" s="8">
        <v>14482</v>
      </c>
      <c r="P23" s="8">
        <v>19977</v>
      </c>
      <c r="Q23" s="8">
        <v>178</v>
      </c>
      <c r="R23" s="8">
        <v>14323</v>
      </c>
      <c r="S23" s="19">
        <f t="shared" si="0"/>
        <v>0</v>
      </c>
    </row>
    <row r="24" spans="1:19" ht="25.5" customHeight="1">
      <c r="A24" s="12">
        <v>1399</v>
      </c>
      <c r="B24" s="12">
        <v>4</v>
      </c>
      <c r="C24" s="12" t="s">
        <v>250</v>
      </c>
      <c r="D24" s="33" t="s">
        <v>251</v>
      </c>
      <c r="E24" s="8">
        <v>1241558</v>
      </c>
      <c r="F24" s="8">
        <v>16743</v>
      </c>
      <c r="G24" s="8">
        <v>87396</v>
      </c>
      <c r="H24" s="8">
        <v>17263</v>
      </c>
      <c r="I24" s="8">
        <v>25217</v>
      </c>
      <c r="J24" s="8">
        <v>311141</v>
      </c>
      <c r="K24" s="8">
        <v>54034</v>
      </c>
      <c r="L24" s="8">
        <v>50747</v>
      </c>
      <c r="M24" s="8">
        <v>5884</v>
      </c>
      <c r="N24" s="8">
        <v>14768</v>
      </c>
      <c r="O24" s="8">
        <v>66624</v>
      </c>
      <c r="P24" s="8">
        <v>122359</v>
      </c>
      <c r="Q24" s="8">
        <v>6723</v>
      </c>
      <c r="R24" s="8">
        <v>462658</v>
      </c>
      <c r="S24" s="19">
        <f t="shared" si="0"/>
        <v>1</v>
      </c>
    </row>
    <row r="25" spans="1:19" ht="25.5" customHeight="1">
      <c r="A25" s="12">
        <v>1399</v>
      </c>
      <c r="B25" s="12">
        <v>3</v>
      </c>
      <c r="C25" s="12" t="s">
        <v>252</v>
      </c>
      <c r="D25" s="33" t="s">
        <v>253</v>
      </c>
      <c r="E25" s="8">
        <v>1202284</v>
      </c>
      <c r="F25" s="8">
        <v>14969</v>
      </c>
      <c r="G25" s="8">
        <v>114697</v>
      </c>
      <c r="H25" s="8">
        <v>2378</v>
      </c>
      <c r="I25" s="8">
        <v>27097</v>
      </c>
      <c r="J25" s="8">
        <v>504436</v>
      </c>
      <c r="K25" s="8">
        <v>129551</v>
      </c>
      <c r="L25" s="8">
        <v>36567</v>
      </c>
      <c r="M25" s="8">
        <v>8568</v>
      </c>
      <c r="N25" s="8">
        <v>35926</v>
      </c>
      <c r="O25" s="8">
        <v>42419</v>
      </c>
      <c r="P25" s="8">
        <v>40101</v>
      </c>
      <c r="Q25" s="8">
        <v>17923</v>
      </c>
      <c r="R25" s="8">
        <v>227651</v>
      </c>
      <c r="S25" s="19">
        <f t="shared" si="0"/>
        <v>1</v>
      </c>
    </row>
    <row r="26" spans="1:19" ht="25.5" customHeight="1">
      <c r="A26" s="12">
        <v>1399</v>
      </c>
      <c r="B26" s="12">
        <v>4</v>
      </c>
      <c r="C26" s="12" t="s">
        <v>254</v>
      </c>
      <c r="D26" s="33" t="s">
        <v>253</v>
      </c>
      <c r="E26" s="8">
        <v>1202284</v>
      </c>
      <c r="F26" s="8">
        <v>14969</v>
      </c>
      <c r="G26" s="8">
        <v>114697</v>
      </c>
      <c r="H26" s="8">
        <v>2378</v>
      </c>
      <c r="I26" s="8">
        <v>27097</v>
      </c>
      <c r="J26" s="8">
        <v>504436</v>
      </c>
      <c r="K26" s="8">
        <v>129551</v>
      </c>
      <c r="L26" s="8">
        <v>36567</v>
      </c>
      <c r="M26" s="8">
        <v>8568</v>
      </c>
      <c r="N26" s="8">
        <v>35926</v>
      </c>
      <c r="O26" s="8">
        <v>42419</v>
      </c>
      <c r="P26" s="8">
        <v>40101</v>
      </c>
      <c r="Q26" s="8">
        <v>17923</v>
      </c>
      <c r="R26" s="8">
        <v>227651</v>
      </c>
      <c r="S26" s="19">
        <f t="shared" si="0"/>
        <v>1</v>
      </c>
    </row>
    <row r="27" spans="1:19" ht="25.5" customHeight="1">
      <c r="A27" s="12">
        <v>1399</v>
      </c>
      <c r="B27" s="12">
        <v>2</v>
      </c>
      <c r="C27" s="12" t="s">
        <v>255</v>
      </c>
      <c r="D27" s="33" t="s">
        <v>256</v>
      </c>
      <c r="E27" s="8">
        <v>208313</v>
      </c>
      <c r="F27" s="8">
        <v>300</v>
      </c>
      <c r="G27" s="8">
        <v>9380</v>
      </c>
      <c r="H27" s="8">
        <v>4487</v>
      </c>
      <c r="I27" s="8">
        <v>5662</v>
      </c>
      <c r="J27" s="8">
        <v>100168</v>
      </c>
      <c r="K27" s="8">
        <v>17564</v>
      </c>
      <c r="L27" s="8">
        <v>8966</v>
      </c>
      <c r="M27" s="8">
        <v>1660</v>
      </c>
      <c r="N27" s="8">
        <v>4617</v>
      </c>
      <c r="O27" s="8">
        <v>11984</v>
      </c>
      <c r="P27" s="8">
        <v>7149</v>
      </c>
      <c r="Q27" s="8">
        <v>2159</v>
      </c>
      <c r="R27" s="8">
        <v>34217</v>
      </c>
      <c r="S27" s="19">
        <f t="shared" si="0"/>
        <v>0</v>
      </c>
    </row>
    <row r="28" spans="1:19" ht="25.5" customHeight="1">
      <c r="A28" s="12">
        <v>1399</v>
      </c>
      <c r="B28" s="12">
        <v>3</v>
      </c>
      <c r="C28" s="12" t="s">
        <v>257</v>
      </c>
      <c r="D28" s="33" t="s">
        <v>256</v>
      </c>
      <c r="E28" s="8">
        <v>208313</v>
      </c>
      <c r="F28" s="8">
        <v>300</v>
      </c>
      <c r="G28" s="8">
        <v>9380</v>
      </c>
      <c r="H28" s="8">
        <v>4487</v>
      </c>
      <c r="I28" s="8">
        <v>5662</v>
      </c>
      <c r="J28" s="8">
        <v>100168</v>
      </c>
      <c r="K28" s="8">
        <v>17564</v>
      </c>
      <c r="L28" s="8">
        <v>8966</v>
      </c>
      <c r="M28" s="8">
        <v>1660</v>
      </c>
      <c r="N28" s="8">
        <v>4617</v>
      </c>
      <c r="O28" s="8">
        <v>11984</v>
      </c>
      <c r="P28" s="8">
        <v>7149</v>
      </c>
      <c r="Q28" s="8">
        <v>2159</v>
      </c>
      <c r="R28" s="8">
        <v>34217</v>
      </c>
      <c r="S28" s="19">
        <f t="shared" si="0"/>
        <v>0</v>
      </c>
    </row>
    <row r="29" spans="1:19" ht="25.5" customHeight="1">
      <c r="A29" s="12">
        <v>1399</v>
      </c>
      <c r="B29" s="12">
        <v>4</v>
      </c>
      <c r="C29" s="12" t="s">
        <v>258</v>
      </c>
      <c r="D29" s="33" t="s">
        <v>259</v>
      </c>
      <c r="E29" s="8">
        <v>40340</v>
      </c>
      <c r="F29" s="8">
        <v>0</v>
      </c>
      <c r="G29" s="8">
        <v>0</v>
      </c>
      <c r="H29" s="8">
        <v>0</v>
      </c>
      <c r="I29" s="8">
        <v>368</v>
      </c>
      <c r="J29" s="8">
        <v>15180</v>
      </c>
      <c r="K29" s="8">
        <v>264</v>
      </c>
      <c r="L29" s="8">
        <v>2248</v>
      </c>
      <c r="M29" s="8">
        <v>0</v>
      </c>
      <c r="N29" s="8">
        <v>124</v>
      </c>
      <c r="O29" s="8">
        <v>781</v>
      </c>
      <c r="P29" s="8">
        <v>1439</v>
      </c>
      <c r="Q29" s="8">
        <v>151</v>
      </c>
      <c r="R29" s="8">
        <v>19784</v>
      </c>
      <c r="S29" s="19">
        <f t="shared" si="0"/>
        <v>1</v>
      </c>
    </row>
    <row r="30" spans="1:19" ht="25.5" customHeight="1">
      <c r="A30" s="12">
        <v>1399</v>
      </c>
      <c r="B30" s="12">
        <v>4</v>
      </c>
      <c r="C30" s="12" t="s">
        <v>260</v>
      </c>
      <c r="D30" s="33" t="s">
        <v>261</v>
      </c>
      <c r="E30" s="8">
        <v>7874</v>
      </c>
      <c r="F30" s="8">
        <v>0</v>
      </c>
      <c r="G30" s="8">
        <v>0</v>
      </c>
      <c r="H30" s="8">
        <v>300</v>
      </c>
      <c r="I30" s="8">
        <v>254</v>
      </c>
      <c r="J30" s="8">
        <v>3156</v>
      </c>
      <c r="K30" s="8">
        <v>899</v>
      </c>
      <c r="L30" s="8">
        <v>688</v>
      </c>
      <c r="M30" s="8">
        <v>145</v>
      </c>
      <c r="N30" s="8">
        <v>165</v>
      </c>
      <c r="O30" s="8">
        <v>1117</v>
      </c>
      <c r="P30" s="8">
        <v>528</v>
      </c>
      <c r="Q30" s="8">
        <v>358</v>
      </c>
      <c r="R30" s="8">
        <v>264</v>
      </c>
      <c r="S30" s="19">
        <f t="shared" si="0"/>
        <v>0</v>
      </c>
    </row>
    <row r="31" spans="1:19" ht="25.5" customHeight="1">
      <c r="A31" s="12">
        <v>1399</v>
      </c>
      <c r="B31" s="12">
        <v>4</v>
      </c>
      <c r="C31" s="12" t="s">
        <v>262</v>
      </c>
      <c r="D31" s="33" t="s">
        <v>263</v>
      </c>
      <c r="E31" s="8">
        <v>160099</v>
      </c>
      <c r="F31" s="8">
        <v>300</v>
      </c>
      <c r="G31" s="8">
        <v>9380</v>
      </c>
      <c r="H31" s="8">
        <v>4187</v>
      </c>
      <c r="I31" s="8">
        <v>5039</v>
      </c>
      <c r="J31" s="8">
        <v>81832</v>
      </c>
      <c r="K31" s="8">
        <v>16400</v>
      </c>
      <c r="L31" s="8">
        <v>6031</v>
      </c>
      <c r="M31" s="8">
        <v>1515</v>
      </c>
      <c r="N31" s="8">
        <v>4328</v>
      </c>
      <c r="O31" s="8">
        <v>10087</v>
      </c>
      <c r="P31" s="8">
        <v>5181</v>
      </c>
      <c r="Q31" s="8">
        <v>1650</v>
      </c>
      <c r="R31" s="8">
        <v>14169</v>
      </c>
      <c r="S31" s="19">
        <f t="shared" si="0"/>
        <v>0</v>
      </c>
    </row>
    <row r="32" spans="1:19" ht="25.5" customHeight="1">
      <c r="A32" s="12">
        <v>1399</v>
      </c>
      <c r="B32" s="12">
        <v>2</v>
      </c>
      <c r="C32" s="12" t="s">
        <v>264</v>
      </c>
      <c r="D32" s="33" t="s">
        <v>265</v>
      </c>
      <c r="E32" s="8">
        <v>10658</v>
      </c>
      <c r="F32" s="8">
        <v>4000</v>
      </c>
      <c r="G32" s="8">
        <v>1699</v>
      </c>
      <c r="H32" s="8">
        <v>0</v>
      </c>
      <c r="I32" s="8">
        <v>310</v>
      </c>
      <c r="J32" s="8">
        <v>796</v>
      </c>
      <c r="K32" s="8">
        <v>994</v>
      </c>
      <c r="L32" s="8">
        <v>300</v>
      </c>
      <c r="M32" s="8">
        <v>0</v>
      </c>
      <c r="N32" s="8">
        <v>34</v>
      </c>
      <c r="O32" s="8">
        <v>157</v>
      </c>
      <c r="P32" s="8">
        <v>773</v>
      </c>
      <c r="Q32" s="8">
        <v>0</v>
      </c>
      <c r="R32" s="8">
        <v>1595</v>
      </c>
      <c r="S32" s="19">
        <f t="shared" si="0"/>
        <v>0</v>
      </c>
    </row>
    <row r="33" spans="1:19" ht="25.5" customHeight="1">
      <c r="A33" s="12">
        <v>1399</v>
      </c>
      <c r="B33" s="12">
        <v>3</v>
      </c>
      <c r="C33" s="12" t="s">
        <v>266</v>
      </c>
      <c r="D33" s="33" t="s">
        <v>267</v>
      </c>
      <c r="E33" s="8">
        <v>10658</v>
      </c>
      <c r="F33" s="8">
        <v>4000</v>
      </c>
      <c r="G33" s="8">
        <v>1699</v>
      </c>
      <c r="H33" s="8">
        <v>0</v>
      </c>
      <c r="I33" s="8">
        <v>310</v>
      </c>
      <c r="J33" s="8">
        <v>796</v>
      </c>
      <c r="K33" s="8">
        <v>994</v>
      </c>
      <c r="L33" s="8">
        <v>300</v>
      </c>
      <c r="M33" s="8">
        <v>0</v>
      </c>
      <c r="N33" s="8">
        <v>34</v>
      </c>
      <c r="O33" s="8">
        <v>157</v>
      </c>
      <c r="P33" s="8">
        <v>773</v>
      </c>
      <c r="Q33" s="8">
        <v>0</v>
      </c>
      <c r="R33" s="8">
        <v>1595</v>
      </c>
      <c r="S33" s="19">
        <f t="shared" si="0"/>
        <v>0</v>
      </c>
    </row>
    <row r="34" spans="1:19" ht="25.5" customHeight="1">
      <c r="A34" s="12">
        <v>1399</v>
      </c>
      <c r="B34" s="12">
        <v>4</v>
      </c>
      <c r="C34" s="12" t="s">
        <v>268</v>
      </c>
      <c r="D34" s="33" t="s">
        <v>269</v>
      </c>
      <c r="E34" s="8">
        <v>10658</v>
      </c>
      <c r="F34" s="8">
        <v>4000</v>
      </c>
      <c r="G34" s="8">
        <v>1699</v>
      </c>
      <c r="H34" s="8">
        <v>0</v>
      </c>
      <c r="I34" s="8">
        <v>310</v>
      </c>
      <c r="J34" s="8">
        <v>796</v>
      </c>
      <c r="K34" s="8">
        <v>994</v>
      </c>
      <c r="L34" s="8">
        <v>300</v>
      </c>
      <c r="M34" s="8">
        <v>0</v>
      </c>
      <c r="N34" s="8">
        <v>34</v>
      </c>
      <c r="O34" s="8">
        <v>157</v>
      </c>
      <c r="P34" s="8">
        <v>773</v>
      </c>
      <c r="Q34" s="8">
        <v>0</v>
      </c>
      <c r="R34" s="8">
        <v>1595</v>
      </c>
      <c r="S34" s="19">
        <f t="shared" si="0"/>
        <v>0</v>
      </c>
    </row>
    <row r="35" spans="1:19" ht="25.5" customHeight="1">
      <c r="A35" s="12">
        <v>1399</v>
      </c>
      <c r="B35" s="12">
        <v>2</v>
      </c>
      <c r="C35" s="12" t="s">
        <v>270</v>
      </c>
      <c r="D35" s="33" t="s">
        <v>271</v>
      </c>
      <c r="E35" s="8">
        <v>1520126</v>
      </c>
      <c r="F35" s="8">
        <v>50715</v>
      </c>
      <c r="G35" s="8">
        <v>94334</v>
      </c>
      <c r="H35" s="8">
        <v>74624</v>
      </c>
      <c r="I35" s="8">
        <v>47697</v>
      </c>
      <c r="J35" s="8">
        <v>393629</v>
      </c>
      <c r="K35" s="8">
        <v>210143</v>
      </c>
      <c r="L35" s="8">
        <v>110275</v>
      </c>
      <c r="M35" s="8">
        <v>1238</v>
      </c>
      <c r="N35" s="8">
        <v>33017</v>
      </c>
      <c r="O35" s="8">
        <v>26054</v>
      </c>
      <c r="P35" s="8">
        <v>145215</v>
      </c>
      <c r="Q35" s="8">
        <v>24627</v>
      </c>
      <c r="R35" s="8">
        <v>308557</v>
      </c>
      <c r="S35" s="19">
        <f t="shared" si="0"/>
        <v>1</v>
      </c>
    </row>
    <row r="36" spans="1:19" ht="25.5" customHeight="1">
      <c r="A36" s="12">
        <v>1399</v>
      </c>
      <c r="B36" s="12">
        <v>3</v>
      </c>
      <c r="C36" s="12" t="s">
        <v>272</v>
      </c>
      <c r="D36" s="33" t="s">
        <v>273</v>
      </c>
      <c r="E36" s="8">
        <v>693898</v>
      </c>
      <c r="F36" s="8">
        <v>7050</v>
      </c>
      <c r="G36" s="8">
        <v>39492</v>
      </c>
      <c r="H36" s="8">
        <v>18171</v>
      </c>
      <c r="I36" s="8">
        <v>19064</v>
      </c>
      <c r="J36" s="8">
        <v>277097</v>
      </c>
      <c r="K36" s="8">
        <v>79313</v>
      </c>
      <c r="L36" s="8">
        <v>35282</v>
      </c>
      <c r="M36" s="8">
        <v>897</v>
      </c>
      <c r="N36" s="8">
        <v>14031</v>
      </c>
      <c r="O36" s="8">
        <v>20929</v>
      </c>
      <c r="P36" s="8">
        <v>10639</v>
      </c>
      <c r="Q36" s="8">
        <v>11317</v>
      </c>
      <c r="R36" s="8">
        <v>160616</v>
      </c>
      <c r="S36" s="19">
        <f t="shared" si="0"/>
        <v>0</v>
      </c>
    </row>
    <row r="37" spans="1:19" ht="25.5" customHeight="1">
      <c r="A37" s="12">
        <v>1399</v>
      </c>
      <c r="B37" s="12">
        <v>4</v>
      </c>
      <c r="C37" s="12" t="s">
        <v>274</v>
      </c>
      <c r="D37" s="33" t="s">
        <v>275</v>
      </c>
      <c r="E37" s="8">
        <v>259378</v>
      </c>
      <c r="F37" s="8">
        <v>5238</v>
      </c>
      <c r="G37" s="8">
        <v>19443</v>
      </c>
      <c r="H37" s="8">
        <v>4758</v>
      </c>
      <c r="I37" s="8">
        <v>8528</v>
      </c>
      <c r="J37" s="8">
        <v>52412</v>
      </c>
      <c r="K37" s="8">
        <v>39830</v>
      </c>
      <c r="L37" s="8">
        <v>19694</v>
      </c>
      <c r="M37" s="8">
        <v>383</v>
      </c>
      <c r="N37" s="8">
        <v>8017</v>
      </c>
      <c r="O37" s="8">
        <v>5017</v>
      </c>
      <c r="P37" s="8">
        <v>6670</v>
      </c>
      <c r="Q37" s="8">
        <v>11032</v>
      </c>
      <c r="R37" s="8">
        <v>78355</v>
      </c>
      <c r="S37" s="19">
        <f t="shared" si="0"/>
        <v>1</v>
      </c>
    </row>
    <row r="38" spans="1:19" ht="25.5" customHeight="1">
      <c r="A38" s="12">
        <v>1399</v>
      </c>
      <c r="B38" s="12">
        <v>4</v>
      </c>
      <c r="C38" s="12" t="s">
        <v>276</v>
      </c>
      <c r="D38" s="33" t="s">
        <v>277</v>
      </c>
      <c r="E38" s="8">
        <v>350048</v>
      </c>
      <c r="F38" s="8">
        <v>212</v>
      </c>
      <c r="G38" s="8">
        <v>1308</v>
      </c>
      <c r="H38" s="8">
        <v>600</v>
      </c>
      <c r="I38" s="8">
        <v>7370</v>
      </c>
      <c r="J38" s="8">
        <v>209204</v>
      </c>
      <c r="K38" s="8">
        <v>26631</v>
      </c>
      <c r="L38" s="8">
        <v>12962</v>
      </c>
      <c r="M38" s="8">
        <v>263</v>
      </c>
      <c r="N38" s="8">
        <v>4335</v>
      </c>
      <c r="O38" s="8">
        <v>13558</v>
      </c>
      <c r="P38" s="8">
        <v>3008</v>
      </c>
      <c r="Q38" s="8">
        <v>165</v>
      </c>
      <c r="R38" s="8">
        <v>70430</v>
      </c>
      <c r="S38" s="19">
        <f t="shared" si="0"/>
        <v>2</v>
      </c>
    </row>
    <row r="39" spans="1:19" ht="25.5" customHeight="1">
      <c r="A39" s="12">
        <v>1399</v>
      </c>
      <c r="B39" s="12">
        <v>4</v>
      </c>
      <c r="C39" s="12" t="s">
        <v>278</v>
      </c>
      <c r="D39" s="33" t="s">
        <v>279</v>
      </c>
      <c r="E39" s="8">
        <v>84472</v>
      </c>
      <c r="F39" s="8">
        <v>1599</v>
      </c>
      <c r="G39" s="8">
        <v>18741</v>
      </c>
      <c r="H39" s="8">
        <v>12813</v>
      </c>
      <c r="I39" s="8">
        <v>3166</v>
      </c>
      <c r="J39" s="8">
        <v>15480</v>
      </c>
      <c r="K39" s="8">
        <v>12852</v>
      </c>
      <c r="L39" s="8">
        <v>2626</v>
      </c>
      <c r="M39" s="8">
        <v>251</v>
      </c>
      <c r="N39" s="8">
        <v>1678</v>
      </c>
      <c r="O39" s="8">
        <v>2355</v>
      </c>
      <c r="P39" s="8">
        <v>960</v>
      </c>
      <c r="Q39" s="8">
        <v>120</v>
      </c>
      <c r="R39" s="8">
        <v>11830</v>
      </c>
      <c r="S39" s="19">
        <f t="shared" si="0"/>
        <v>1</v>
      </c>
    </row>
    <row r="40" spans="1:19" ht="25.5" customHeight="1">
      <c r="A40" s="12">
        <v>1399</v>
      </c>
      <c r="B40" s="12">
        <v>3</v>
      </c>
      <c r="C40" s="12" t="s">
        <v>280</v>
      </c>
      <c r="D40" s="33" t="s">
        <v>281</v>
      </c>
      <c r="E40" s="8">
        <v>826228</v>
      </c>
      <c r="F40" s="8">
        <v>43665</v>
      </c>
      <c r="G40" s="8">
        <v>54842</v>
      </c>
      <c r="H40" s="8">
        <v>56453</v>
      </c>
      <c r="I40" s="8">
        <v>28633</v>
      </c>
      <c r="J40" s="8">
        <v>116532</v>
      </c>
      <c r="K40" s="8">
        <v>130831</v>
      </c>
      <c r="L40" s="8">
        <v>74993</v>
      </c>
      <c r="M40" s="8">
        <v>341</v>
      </c>
      <c r="N40" s="8">
        <v>18987</v>
      </c>
      <c r="O40" s="8">
        <v>5124</v>
      </c>
      <c r="P40" s="8">
        <v>134576</v>
      </c>
      <c r="Q40" s="8">
        <v>13310</v>
      </c>
      <c r="R40" s="8">
        <v>147941</v>
      </c>
      <c r="S40" s="19">
        <f t="shared" si="0"/>
        <v>0</v>
      </c>
    </row>
    <row r="41" spans="1:19" ht="25.5" customHeight="1">
      <c r="A41" s="12">
        <v>1399</v>
      </c>
      <c r="B41" s="12">
        <v>4</v>
      </c>
      <c r="C41" s="12" t="s">
        <v>282</v>
      </c>
      <c r="D41" s="33" t="s">
        <v>283</v>
      </c>
      <c r="E41" s="8">
        <v>15747</v>
      </c>
      <c r="F41" s="8">
        <v>0</v>
      </c>
      <c r="G41" s="8">
        <v>624</v>
      </c>
      <c r="H41" s="8">
        <v>0</v>
      </c>
      <c r="I41" s="8">
        <v>1009</v>
      </c>
      <c r="J41" s="8">
        <v>6940</v>
      </c>
      <c r="K41" s="8">
        <v>799</v>
      </c>
      <c r="L41" s="8">
        <v>797</v>
      </c>
      <c r="M41" s="8">
        <v>0</v>
      </c>
      <c r="N41" s="8">
        <v>74</v>
      </c>
      <c r="O41" s="8">
        <v>411</v>
      </c>
      <c r="P41" s="8">
        <v>1848</v>
      </c>
      <c r="Q41" s="8">
        <v>295</v>
      </c>
      <c r="R41" s="8">
        <v>2949</v>
      </c>
      <c r="S41" s="19">
        <f t="shared" si="0"/>
        <v>1</v>
      </c>
    </row>
    <row r="42" spans="1:19" ht="25.5" customHeight="1">
      <c r="A42" s="12">
        <v>1399</v>
      </c>
      <c r="B42" s="12">
        <v>4</v>
      </c>
      <c r="C42" s="12" t="s">
        <v>284</v>
      </c>
      <c r="D42" s="33" t="s">
        <v>285</v>
      </c>
      <c r="E42" s="8">
        <v>181515</v>
      </c>
      <c r="F42" s="8">
        <v>24005</v>
      </c>
      <c r="G42" s="8">
        <v>13353</v>
      </c>
      <c r="H42" s="8">
        <v>239</v>
      </c>
      <c r="I42" s="8">
        <v>4320</v>
      </c>
      <c r="J42" s="8">
        <v>45245</v>
      </c>
      <c r="K42" s="8">
        <v>11771</v>
      </c>
      <c r="L42" s="8">
        <v>8534</v>
      </c>
      <c r="M42" s="8">
        <v>186</v>
      </c>
      <c r="N42" s="8">
        <v>4298</v>
      </c>
      <c r="O42" s="8">
        <v>201</v>
      </c>
      <c r="P42" s="8">
        <v>6284</v>
      </c>
      <c r="Q42" s="8">
        <v>2222</v>
      </c>
      <c r="R42" s="8">
        <v>60855</v>
      </c>
      <c r="S42" s="19">
        <f t="shared" si="0"/>
        <v>2</v>
      </c>
    </row>
    <row r="43" spans="1:19" ht="25.5" customHeight="1">
      <c r="A43" s="12">
        <v>1399</v>
      </c>
      <c r="B43" s="12">
        <v>4</v>
      </c>
      <c r="C43" s="12" t="s">
        <v>286</v>
      </c>
      <c r="D43" s="33" t="s">
        <v>287</v>
      </c>
      <c r="E43" s="8">
        <v>553893</v>
      </c>
      <c r="F43" s="8">
        <v>19623</v>
      </c>
      <c r="G43" s="8">
        <v>32673</v>
      </c>
      <c r="H43" s="8">
        <v>55382</v>
      </c>
      <c r="I43" s="8">
        <v>20207</v>
      </c>
      <c r="J43" s="8">
        <v>52158</v>
      </c>
      <c r="K43" s="8">
        <v>106514</v>
      </c>
      <c r="L43" s="8">
        <v>59041</v>
      </c>
      <c r="M43" s="8">
        <v>18</v>
      </c>
      <c r="N43" s="8">
        <v>12122</v>
      </c>
      <c r="O43" s="8">
        <v>3878</v>
      </c>
      <c r="P43" s="8">
        <v>119418</v>
      </c>
      <c r="Q43" s="8">
        <v>10359</v>
      </c>
      <c r="R43" s="8">
        <v>62499</v>
      </c>
      <c r="S43" s="19">
        <f t="shared" si="0"/>
        <v>1</v>
      </c>
    </row>
    <row r="44" spans="1:19" ht="25.5" customHeight="1">
      <c r="A44" s="12">
        <v>1399</v>
      </c>
      <c r="B44" s="12">
        <v>4</v>
      </c>
      <c r="C44" s="12" t="s">
        <v>288</v>
      </c>
      <c r="D44" s="33" t="s">
        <v>289</v>
      </c>
      <c r="E44" s="8">
        <v>5319</v>
      </c>
      <c r="F44" s="8">
        <v>0</v>
      </c>
      <c r="G44" s="8">
        <v>0</v>
      </c>
      <c r="H44" s="8">
        <v>58</v>
      </c>
      <c r="I44" s="8">
        <v>185</v>
      </c>
      <c r="J44" s="8">
        <v>578</v>
      </c>
      <c r="K44" s="8">
        <v>1244</v>
      </c>
      <c r="L44" s="8">
        <v>498</v>
      </c>
      <c r="M44" s="8">
        <v>0</v>
      </c>
      <c r="N44" s="8">
        <v>359</v>
      </c>
      <c r="O44" s="8">
        <v>76</v>
      </c>
      <c r="P44" s="8">
        <v>113</v>
      </c>
      <c r="Q44" s="8">
        <v>152</v>
      </c>
      <c r="R44" s="8">
        <v>2056</v>
      </c>
      <c r="S44" s="19">
        <f t="shared" si="0"/>
        <v>0</v>
      </c>
    </row>
    <row r="45" spans="1:19" ht="25.5" customHeight="1">
      <c r="A45" s="12">
        <v>1399</v>
      </c>
      <c r="B45" s="12">
        <v>4</v>
      </c>
      <c r="C45" s="12" t="s">
        <v>290</v>
      </c>
      <c r="D45" s="33" t="s">
        <v>291</v>
      </c>
      <c r="E45" s="8">
        <v>69754</v>
      </c>
      <c r="F45" s="8">
        <v>36</v>
      </c>
      <c r="G45" s="8">
        <v>8192</v>
      </c>
      <c r="H45" s="8">
        <v>773</v>
      </c>
      <c r="I45" s="8">
        <v>2912</v>
      </c>
      <c r="J45" s="8">
        <v>11611</v>
      </c>
      <c r="K45" s="8">
        <v>10502</v>
      </c>
      <c r="L45" s="8">
        <v>6123</v>
      </c>
      <c r="M45" s="8">
        <v>136</v>
      </c>
      <c r="N45" s="8">
        <v>2133</v>
      </c>
      <c r="O45" s="8">
        <v>558</v>
      </c>
      <c r="P45" s="8">
        <v>6914</v>
      </c>
      <c r="Q45" s="8">
        <v>282</v>
      </c>
      <c r="R45" s="8">
        <v>19582</v>
      </c>
      <c r="S45" s="19">
        <f t="shared" si="0"/>
        <v>0</v>
      </c>
    </row>
    <row r="46" spans="1:19" ht="25.5" customHeight="1">
      <c r="A46" s="12">
        <v>1399</v>
      </c>
      <c r="B46" s="12">
        <v>2</v>
      </c>
      <c r="C46" s="12" t="s">
        <v>292</v>
      </c>
      <c r="D46" s="33" t="s">
        <v>293</v>
      </c>
      <c r="E46" s="8">
        <v>236264</v>
      </c>
      <c r="F46" s="8">
        <v>19320</v>
      </c>
      <c r="G46" s="8">
        <v>38506</v>
      </c>
      <c r="H46" s="8">
        <v>1371</v>
      </c>
      <c r="I46" s="8">
        <v>13523</v>
      </c>
      <c r="J46" s="8">
        <v>57289</v>
      </c>
      <c r="K46" s="8">
        <v>18539</v>
      </c>
      <c r="L46" s="8">
        <v>8642</v>
      </c>
      <c r="M46" s="8">
        <v>1378</v>
      </c>
      <c r="N46" s="8">
        <v>5339</v>
      </c>
      <c r="O46" s="8">
        <v>1100</v>
      </c>
      <c r="P46" s="8">
        <v>30628</v>
      </c>
      <c r="Q46" s="8">
        <v>1257</v>
      </c>
      <c r="R46" s="8">
        <v>39373</v>
      </c>
      <c r="S46" s="19">
        <f t="shared" si="0"/>
        <v>-1</v>
      </c>
    </row>
    <row r="47" spans="1:19" ht="25.5" customHeight="1">
      <c r="A47" s="12">
        <v>1399</v>
      </c>
      <c r="B47" s="12">
        <v>3</v>
      </c>
      <c r="C47" s="12" t="s">
        <v>294</v>
      </c>
      <c r="D47" s="33" t="s">
        <v>295</v>
      </c>
      <c r="E47" s="8">
        <v>216530</v>
      </c>
      <c r="F47" s="8">
        <v>19320</v>
      </c>
      <c r="G47" s="8">
        <v>34524</v>
      </c>
      <c r="H47" s="8">
        <v>1371</v>
      </c>
      <c r="I47" s="8">
        <v>12400</v>
      </c>
      <c r="J47" s="8">
        <v>52085</v>
      </c>
      <c r="K47" s="8">
        <v>15907</v>
      </c>
      <c r="L47" s="8">
        <v>8144</v>
      </c>
      <c r="M47" s="8">
        <v>1378</v>
      </c>
      <c r="N47" s="8">
        <v>4683</v>
      </c>
      <c r="O47" s="8">
        <v>900</v>
      </c>
      <c r="P47" s="8">
        <v>27762</v>
      </c>
      <c r="Q47" s="8">
        <v>1257</v>
      </c>
      <c r="R47" s="8">
        <v>36800</v>
      </c>
      <c r="S47" s="19">
        <f t="shared" si="0"/>
        <v>-1</v>
      </c>
    </row>
    <row r="48" spans="1:19" ht="25.5" customHeight="1">
      <c r="A48" s="12">
        <v>1399</v>
      </c>
      <c r="B48" s="12">
        <v>4</v>
      </c>
      <c r="C48" s="12" t="s">
        <v>296</v>
      </c>
      <c r="D48" s="33" t="s">
        <v>295</v>
      </c>
      <c r="E48" s="8">
        <v>216530</v>
      </c>
      <c r="F48" s="8">
        <v>19320</v>
      </c>
      <c r="G48" s="8">
        <v>34524</v>
      </c>
      <c r="H48" s="8">
        <v>1371</v>
      </c>
      <c r="I48" s="8">
        <v>12400</v>
      </c>
      <c r="J48" s="8">
        <v>52085</v>
      </c>
      <c r="K48" s="8">
        <v>15907</v>
      </c>
      <c r="L48" s="8">
        <v>8144</v>
      </c>
      <c r="M48" s="8">
        <v>1378</v>
      </c>
      <c r="N48" s="8">
        <v>4683</v>
      </c>
      <c r="O48" s="8">
        <v>900</v>
      </c>
      <c r="P48" s="8">
        <v>27762</v>
      </c>
      <c r="Q48" s="8">
        <v>1257</v>
      </c>
      <c r="R48" s="8">
        <v>36800</v>
      </c>
      <c r="S48" s="19">
        <f t="shared" si="0"/>
        <v>-1</v>
      </c>
    </row>
    <row r="49" spans="1:19" ht="25.5" customHeight="1">
      <c r="A49" s="12">
        <v>1399</v>
      </c>
      <c r="B49" s="12">
        <v>3</v>
      </c>
      <c r="C49" s="12" t="s">
        <v>297</v>
      </c>
      <c r="D49" s="33" t="s">
        <v>298</v>
      </c>
      <c r="E49" s="8">
        <v>19734</v>
      </c>
      <c r="F49" s="8">
        <v>0</v>
      </c>
      <c r="G49" s="8">
        <v>3982</v>
      </c>
      <c r="H49" s="8">
        <v>0</v>
      </c>
      <c r="I49" s="8">
        <v>1123</v>
      </c>
      <c r="J49" s="8">
        <v>5203</v>
      </c>
      <c r="K49" s="8">
        <v>2632</v>
      </c>
      <c r="L49" s="8">
        <v>498</v>
      </c>
      <c r="M49" s="8">
        <v>0</v>
      </c>
      <c r="N49" s="8">
        <v>656</v>
      </c>
      <c r="O49" s="8">
        <v>200</v>
      </c>
      <c r="P49" s="8">
        <v>2866</v>
      </c>
      <c r="Q49" s="8">
        <v>0</v>
      </c>
      <c r="R49" s="8">
        <v>2573</v>
      </c>
      <c r="S49" s="19">
        <f t="shared" si="0"/>
        <v>1</v>
      </c>
    </row>
    <row r="50" spans="1:19" ht="25.5" customHeight="1">
      <c r="A50" s="12">
        <v>1399</v>
      </c>
      <c r="B50" s="12">
        <v>4</v>
      </c>
      <c r="C50" s="12" t="s">
        <v>299</v>
      </c>
      <c r="D50" s="33" t="s">
        <v>298</v>
      </c>
      <c r="E50" s="8">
        <v>19734</v>
      </c>
      <c r="F50" s="8">
        <v>0</v>
      </c>
      <c r="G50" s="8">
        <v>3982</v>
      </c>
      <c r="H50" s="8">
        <v>0</v>
      </c>
      <c r="I50" s="8">
        <v>1123</v>
      </c>
      <c r="J50" s="8">
        <v>5203</v>
      </c>
      <c r="K50" s="8">
        <v>2632</v>
      </c>
      <c r="L50" s="8">
        <v>498</v>
      </c>
      <c r="M50" s="8">
        <v>0</v>
      </c>
      <c r="N50" s="8">
        <v>656</v>
      </c>
      <c r="O50" s="8">
        <v>200</v>
      </c>
      <c r="P50" s="8">
        <v>2866</v>
      </c>
      <c r="Q50" s="8">
        <v>0</v>
      </c>
      <c r="R50" s="8">
        <v>2573</v>
      </c>
      <c r="S50" s="19">
        <f t="shared" si="0"/>
        <v>1</v>
      </c>
    </row>
    <row r="51" spans="1:19" ht="25.5" customHeight="1">
      <c r="A51" s="12">
        <v>1399</v>
      </c>
      <c r="B51" s="12">
        <v>2</v>
      </c>
      <c r="C51" s="12" t="s">
        <v>300</v>
      </c>
      <c r="D51" s="33" t="s">
        <v>301</v>
      </c>
      <c r="E51" s="8">
        <v>452244</v>
      </c>
      <c r="F51" s="8">
        <v>2590</v>
      </c>
      <c r="G51" s="8">
        <v>76149</v>
      </c>
      <c r="H51" s="8">
        <v>6154</v>
      </c>
      <c r="I51" s="8">
        <v>13269</v>
      </c>
      <c r="J51" s="8">
        <v>272212</v>
      </c>
      <c r="K51" s="8">
        <v>24489</v>
      </c>
      <c r="L51" s="8">
        <v>6652</v>
      </c>
      <c r="M51" s="8">
        <v>728</v>
      </c>
      <c r="N51" s="8">
        <v>4972</v>
      </c>
      <c r="O51" s="8">
        <v>3810</v>
      </c>
      <c r="P51" s="8">
        <v>24310</v>
      </c>
      <c r="Q51" s="8">
        <v>519</v>
      </c>
      <c r="R51" s="8">
        <v>16390</v>
      </c>
      <c r="S51" s="19">
        <f t="shared" si="0"/>
        <v>0</v>
      </c>
    </row>
    <row r="52" spans="1:19" ht="25.5" customHeight="1">
      <c r="A52" s="12">
        <v>1399</v>
      </c>
      <c r="B52" s="12">
        <v>3</v>
      </c>
      <c r="C52" s="12" t="s">
        <v>302</v>
      </c>
      <c r="D52" s="33" t="s">
        <v>303</v>
      </c>
      <c r="E52" s="8">
        <v>293511</v>
      </c>
      <c r="F52" s="8">
        <v>1529</v>
      </c>
      <c r="G52" s="8">
        <v>37850</v>
      </c>
      <c r="H52" s="8">
        <v>79</v>
      </c>
      <c r="I52" s="8">
        <v>8875</v>
      </c>
      <c r="J52" s="8">
        <v>205928</v>
      </c>
      <c r="K52" s="8">
        <v>10984</v>
      </c>
      <c r="L52" s="8">
        <v>2485</v>
      </c>
      <c r="M52" s="8">
        <v>718</v>
      </c>
      <c r="N52" s="8">
        <v>3170</v>
      </c>
      <c r="O52" s="8">
        <v>2545</v>
      </c>
      <c r="P52" s="8">
        <v>10420</v>
      </c>
      <c r="Q52" s="8">
        <v>63</v>
      </c>
      <c r="R52" s="8">
        <v>8862</v>
      </c>
      <c r="S52" s="19">
        <f t="shared" si="0"/>
        <v>3</v>
      </c>
    </row>
    <row r="53" spans="1:19" ht="25.5" customHeight="1">
      <c r="A53" s="12">
        <v>1399</v>
      </c>
      <c r="B53" s="12">
        <v>4</v>
      </c>
      <c r="C53" s="12" t="s">
        <v>304</v>
      </c>
      <c r="D53" s="33" t="s">
        <v>305</v>
      </c>
      <c r="E53" s="8">
        <v>238695</v>
      </c>
      <c r="F53" s="8">
        <v>40</v>
      </c>
      <c r="G53" s="8">
        <v>974</v>
      </c>
      <c r="H53" s="8">
        <v>79</v>
      </c>
      <c r="I53" s="8">
        <v>4930</v>
      </c>
      <c r="J53" s="8">
        <v>201906</v>
      </c>
      <c r="K53" s="8">
        <v>6963</v>
      </c>
      <c r="L53" s="8">
        <v>2300</v>
      </c>
      <c r="M53" s="8">
        <v>704</v>
      </c>
      <c r="N53" s="8">
        <v>2578</v>
      </c>
      <c r="O53" s="8">
        <v>2259</v>
      </c>
      <c r="P53" s="8">
        <v>8799</v>
      </c>
      <c r="Q53" s="8">
        <v>4</v>
      </c>
      <c r="R53" s="8">
        <v>7158</v>
      </c>
      <c r="S53" s="19">
        <f t="shared" si="0"/>
        <v>1</v>
      </c>
    </row>
    <row r="54" spans="1:19" ht="25.5" customHeight="1">
      <c r="A54" s="12">
        <v>1399</v>
      </c>
      <c r="B54" s="12">
        <v>4</v>
      </c>
      <c r="C54" s="12" t="s">
        <v>306</v>
      </c>
      <c r="D54" s="33" t="s">
        <v>307</v>
      </c>
      <c r="E54" s="8">
        <v>54816</v>
      </c>
      <c r="F54" s="8">
        <v>1489</v>
      </c>
      <c r="G54" s="8">
        <v>36876</v>
      </c>
      <c r="H54" s="8">
        <v>0</v>
      </c>
      <c r="I54" s="8">
        <v>3945</v>
      </c>
      <c r="J54" s="8">
        <v>4022</v>
      </c>
      <c r="K54" s="8">
        <v>4021</v>
      </c>
      <c r="L54" s="8">
        <v>185</v>
      </c>
      <c r="M54" s="8">
        <v>14</v>
      </c>
      <c r="N54" s="8">
        <v>592</v>
      </c>
      <c r="O54" s="8">
        <v>286</v>
      </c>
      <c r="P54" s="8">
        <v>1622</v>
      </c>
      <c r="Q54" s="8">
        <v>59</v>
      </c>
      <c r="R54" s="8">
        <v>1704</v>
      </c>
      <c r="S54" s="19">
        <f t="shared" si="0"/>
        <v>1</v>
      </c>
    </row>
    <row r="55" spans="1:19" ht="25.5" customHeight="1">
      <c r="A55" s="12">
        <v>1399</v>
      </c>
      <c r="B55" s="12">
        <v>3</v>
      </c>
      <c r="C55" s="12" t="s">
        <v>308</v>
      </c>
      <c r="D55" s="33" t="s">
        <v>309</v>
      </c>
      <c r="E55" s="8">
        <v>158733</v>
      </c>
      <c r="F55" s="8">
        <v>1061</v>
      </c>
      <c r="G55" s="8">
        <v>38298</v>
      </c>
      <c r="H55" s="8">
        <v>6075</v>
      </c>
      <c r="I55" s="8">
        <v>4394</v>
      </c>
      <c r="J55" s="8">
        <v>66284</v>
      </c>
      <c r="K55" s="8">
        <v>13505</v>
      </c>
      <c r="L55" s="8">
        <v>4166</v>
      </c>
      <c r="M55" s="8">
        <v>9</v>
      </c>
      <c r="N55" s="8">
        <v>1802</v>
      </c>
      <c r="O55" s="8">
        <v>1265</v>
      </c>
      <c r="P55" s="8">
        <v>13890</v>
      </c>
      <c r="Q55" s="8">
        <v>457</v>
      </c>
      <c r="R55" s="8">
        <v>7527</v>
      </c>
      <c r="S55" s="19">
        <f t="shared" si="0"/>
        <v>0</v>
      </c>
    </row>
    <row r="56" spans="1:19" ht="25.5" customHeight="1">
      <c r="A56" s="12">
        <v>1399</v>
      </c>
      <c r="B56" s="12">
        <v>4</v>
      </c>
      <c r="C56" s="12" t="s">
        <v>310</v>
      </c>
      <c r="D56" s="33" t="s">
        <v>309</v>
      </c>
      <c r="E56" s="8">
        <v>158733</v>
      </c>
      <c r="F56" s="8">
        <v>1061</v>
      </c>
      <c r="G56" s="8">
        <v>38298</v>
      </c>
      <c r="H56" s="8">
        <v>6075</v>
      </c>
      <c r="I56" s="8">
        <v>4394</v>
      </c>
      <c r="J56" s="8">
        <v>66284</v>
      </c>
      <c r="K56" s="8">
        <v>13505</v>
      </c>
      <c r="L56" s="8">
        <v>4166</v>
      </c>
      <c r="M56" s="8">
        <v>9</v>
      </c>
      <c r="N56" s="8">
        <v>1802</v>
      </c>
      <c r="O56" s="8">
        <v>1265</v>
      </c>
      <c r="P56" s="8">
        <v>13890</v>
      </c>
      <c r="Q56" s="8">
        <v>457</v>
      </c>
      <c r="R56" s="8">
        <v>7527</v>
      </c>
      <c r="S56" s="19">
        <f t="shared" si="0"/>
        <v>0</v>
      </c>
    </row>
    <row r="57" spans="1:19" ht="25.5" customHeight="1">
      <c r="A57" s="12">
        <v>1399</v>
      </c>
      <c r="B57" s="12">
        <v>2</v>
      </c>
      <c r="C57" s="12" t="s">
        <v>311</v>
      </c>
      <c r="D57" s="33" t="s">
        <v>312</v>
      </c>
      <c r="E57" s="8">
        <v>435019</v>
      </c>
      <c r="F57" s="8">
        <v>328</v>
      </c>
      <c r="G57" s="8">
        <v>68445</v>
      </c>
      <c r="H57" s="8">
        <v>1402</v>
      </c>
      <c r="I57" s="8">
        <v>12900</v>
      </c>
      <c r="J57" s="8">
        <v>173656</v>
      </c>
      <c r="K57" s="8">
        <v>36493</v>
      </c>
      <c r="L57" s="8">
        <v>18469</v>
      </c>
      <c r="M57" s="8">
        <v>2186</v>
      </c>
      <c r="N57" s="8">
        <v>21282</v>
      </c>
      <c r="O57" s="8">
        <v>8429</v>
      </c>
      <c r="P57" s="8">
        <v>38786</v>
      </c>
      <c r="Q57" s="8">
        <v>2276</v>
      </c>
      <c r="R57" s="8">
        <v>50369</v>
      </c>
      <c r="S57" s="19">
        <f t="shared" si="0"/>
        <v>-2</v>
      </c>
    </row>
    <row r="58" spans="1:19" ht="25.5" customHeight="1">
      <c r="A58" s="12">
        <v>1399</v>
      </c>
      <c r="B58" s="12">
        <v>3</v>
      </c>
      <c r="C58" s="12" t="s">
        <v>313</v>
      </c>
      <c r="D58" s="33" t="s">
        <v>314</v>
      </c>
      <c r="E58" s="8">
        <v>20962</v>
      </c>
      <c r="F58" s="8">
        <v>0</v>
      </c>
      <c r="G58" s="8">
        <v>265</v>
      </c>
      <c r="H58" s="8">
        <v>0</v>
      </c>
      <c r="I58" s="8">
        <v>1080</v>
      </c>
      <c r="J58" s="8">
        <v>3792</v>
      </c>
      <c r="K58" s="8">
        <v>2952</v>
      </c>
      <c r="L58" s="8">
        <v>911</v>
      </c>
      <c r="M58" s="8">
        <v>1587</v>
      </c>
      <c r="N58" s="8">
        <v>520</v>
      </c>
      <c r="O58" s="8">
        <v>0</v>
      </c>
      <c r="P58" s="8">
        <v>6308</v>
      </c>
      <c r="Q58" s="8">
        <v>977</v>
      </c>
      <c r="R58" s="8">
        <v>2571</v>
      </c>
      <c r="S58" s="19">
        <f t="shared" si="0"/>
        <v>-1</v>
      </c>
    </row>
    <row r="59" spans="1:19" ht="25.5" customHeight="1">
      <c r="A59" s="12">
        <v>1399</v>
      </c>
      <c r="B59" s="12">
        <v>4</v>
      </c>
      <c r="C59" s="12" t="s">
        <v>315</v>
      </c>
      <c r="D59" s="33" t="s">
        <v>314</v>
      </c>
      <c r="E59" s="8">
        <v>20962</v>
      </c>
      <c r="F59" s="8">
        <v>0</v>
      </c>
      <c r="G59" s="8">
        <v>265</v>
      </c>
      <c r="H59" s="8">
        <v>0</v>
      </c>
      <c r="I59" s="8">
        <v>1080</v>
      </c>
      <c r="J59" s="8">
        <v>3792</v>
      </c>
      <c r="K59" s="8">
        <v>2952</v>
      </c>
      <c r="L59" s="8">
        <v>911</v>
      </c>
      <c r="M59" s="8">
        <v>1587</v>
      </c>
      <c r="N59" s="8">
        <v>520</v>
      </c>
      <c r="O59" s="8">
        <v>0</v>
      </c>
      <c r="P59" s="8">
        <v>6308</v>
      </c>
      <c r="Q59" s="8">
        <v>977</v>
      </c>
      <c r="R59" s="8">
        <v>2571</v>
      </c>
      <c r="S59" s="19">
        <f t="shared" si="0"/>
        <v>-1</v>
      </c>
    </row>
    <row r="60" spans="1:19" ht="25.5" customHeight="1">
      <c r="A60" s="12">
        <v>1399</v>
      </c>
      <c r="B60" s="12">
        <v>3</v>
      </c>
      <c r="C60" s="12" t="s">
        <v>316</v>
      </c>
      <c r="D60" s="33" t="s">
        <v>317</v>
      </c>
      <c r="E60" s="8">
        <v>414056</v>
      </c>
      <c r="F60" s="8">
        <v>328</v>
      </c>
      <c r="G60" s="8">
        <v>68180</v>
      </c>
      <c r="H60" s="8">
        <v>1402</v>
      </c>
      <c r="I60" s="8">
        <v>11819</v>
      </c>
      <c r="J60" s="8">
        <v>169864</v>
      </c>
      <c r="K60" s="8">
        <v>33542</v>
      </c>
      <c r="L60" s="8">
        <v>17557</v>
      </c>
      <c r="M60" s="8">
        <v>599</v>
      </c>
      <c r="N60" s="8">
        <v>20762</v>
      </c>
      <c r="O60" s="8">
        <v>8429</v>
      </c>
      <c r="P60" s="8">
        <v>32478</v>
      </c>
      <c r="Q60" s="8">
        <v>1299</v>
      </c>
      <c r="R60" s="8">
        <v>47798</v>
      </c>
      <c r="S60" s="19">
        <f t="shared" si="0"/>
        <v>-1</v>
      </c>
    </row>
    <row r="61" spans="1:19" ht="25.5" customHeight="1">
      <c r="A61" s="12">
        <v>1399</v>
      </c>
      <c r="B61" s="12">
        <v>4</v>
      </c>
      <c r="C61" s="12" t="s">
        <v>318</v>
      </c>
      <c r="D61" s="33" t="s">
        <v>319</v>
      </c>
      <c r="E61" s="8">
        <v>136788</v>
      </c>
      <c r="F61" s="8">
        <v>0</v>
      </c>
      <c r="G61" s="8">
        <v>5420</v>
      </c>
      <c r="H61" s="8">
        <v>512</v>
      </c>
      <c r="I61" s="8">
        <v>4106</v>
      </c>
      <c r="J61" s="8">
        <v>50932</v>
      </c>
      <c r="K61" s="8">
        <v>20123</v>
      </c>
      <c r="L61" s="8">
        <v>11668</v>
      </c>
      <c r="M61" s="8">
        <v>256</v>
      </c>
      <c r="N61" s="8">
        <v>4053</v>
      </c>
      <c r="O61" s="8">
        <v>1436</v>
      </c>
      <c r="P61" s="8">
        <v>11417</v>
      </c>
      <c r="Q61" s="8">
        <v>360</v>
      </c>
      <c r="R61" s="8">
        <v>26506</v>
      </c>
      <c r="S61" s="19">
        <f t="shared" si="0"/>
        <v>-1</v>
      </c>
    </row>
    <row r="62" spans="1:19" ht="25.5" customHeight="1">
      <c r="A62" s="12">
        <v>1399</v>
      </c>
      <c r="B62" s="12">
        <v>4</v>
      </c>
      <c r="C62" s="12" t="s">
        <v>320</v>
      </c>
      <c r="D62" s="33" t="s">
        <v>321</v>
      </c>
      <c r="E62" s="8">
        <v>160186</v>
      </c>
      <c r="F62" s="8">
        <v>328</v>
      </c>
      <c r="G62" s="8">
        <v>55165</v>
      </c>
      <c r="H62" s="8">
        <v>831</v>
      </c>
      <c r="I62" s="8">
        <v>5694</v>
      </c>
      <c r="J62" s="8">
        <v>28912</v>
      </c>
      <c r="K62" s="8">
        <v>7433</v>
      </c>
      <c r="L62" s="8">
        <v>2579</v>
      </c>
      <c r="M62" s="8">
        <v>194</v>
      </c>
      <c r="N62" s="8">
        <v>14869</v>
      </c>
      <c r="O62" s="8">
        <v>6403</v>
      </c>
      <c r="P62" s="8">
        <v>18967</v>
      </c>
      <c r="Q62" s="8">
        <v>807</v>
      </c>
      <c r="R62" s="8">
        <v>18004</v>
      </c>
      <c r="S62" s="19">
        <f t="shared" si="0"/>
        <v>0</v>
      </c>
    </row>
    <row r="63" spans="1:19" ht="25.5" customHeight="1">
      <c r="A63" s="12">
        <v>1399</v>
      </c>
      <c r="B63" s="12">
        <v>4</v>
      </c>
      <c r="C63" s="12" t="s">
        <v>322</v>
      </c>
      <c r="D63" s="33" t="s">
        <v>323</v>
      </c>
      <c r="E63" s="8">
        <v>103136</v>
      </c>
      <c r="F63" s="8">
        <v>0</v>
      </c>
      <c r="G63" s="8">
        <v>3833</v>
      </c>
      <c r="H63" s="8">
        <v>59</v>
      </c>
      <c r="I63" s="8">
        <v>1296</v>
      </c>
      <c r="J63" s="8">
        <v>86209</v>
      </c>
      <c r="K63" s="8">
        <v>3758</v>
      </c>
      <c r="L63" s="8">
        <v>2887</v>
      </c>
      <c r="M63" s="8">
        <v>115</v>
      </c>
      <c r="N63" s="8">
        <v>1599</v>
      </c>
      <c r="O63" s="8">
        <v>590</v>
      </c>
      <c r="P63" s="8">
        <v>1170</v>
      </c>
      <c r="Q63" s="8">
        <v>133</v>
      </c>
      <c r="R63" s="8">
        <v>1487</v>
      </c>
      <c r="S63" s="19">
        <f t="shared" si="0"/>
        <v>0</v>
      </c>
    </row>
    <row r="64" spans="1:19" ht="25.5" customHeight="1">
      <c r="A64" s="12">
        <v>1399</v>
      </c>
      <c r="B64" s="12">
        <v>4</v>
      </c>
      <c r="C64" s="12" t="s">
        <v>324</v>
      </c>
      <c r="D64" s="33" t="s">
        <v>325</v>
      </c>
      <c r="E64" s="8">
        <v>13947</v>
      </c>
      <c r="F64" s="8">
        <v>0</v>
      </c>
      <c r="G64" s="8">
        <v>3762</v>
      </c>
      <c r="H64" s="8">
        <v>0</v>
      </c>
      <c r="I64" s="8">
        <v>723</v>
      </c>
      <c r="J64" s="8">
        <v>3811</v>
      </c>
      <c r="K64" s="8">
        <v>2228</v>
      </c>
      <c r="L64" s="8">
        <v>423</v>
      </c>
      <c r="M64" s="8">
        <v>35</v>
      </c>
      <c r="N64" s="8">
        <v>241</v>
      </c>
      <c r="O64" s="8">
        <v>0</v>
      </c>
      <c r="P64" s="8">
        <v>923</v>
      </c>
      <c r="Q64" s="8">
        <v>0</v>
      </c>
      <c r="R64" s="8">
        <v>1801</v>
      </c>
      <c r="S64" s="19">
        <f t="shared" si="0"/>
        <v>0</v>
      </c>
    </row>
    <row r="65" spans="1:19" ht="25.5" customHeight="1">
      <c r="A65" s="12">
        <v>1399</v>
      </c>
      <c r="B65" s="12">
        <v>2</v>
      </c>
      <c r="C65" s="12" t="s">
        <v>326</v>
      </c>
      <c r="D65" s="33" t="s">
        <v>327</v>
      </c>
      <c r="E65" s="8">
        <v>717861</v>
      </c>
      <c r="F65" s="8">
        <v>17787</v>
      </c>
      <c r="G65" s="8">
        <v>30680</v>
      </c>
      <c r="H65" s="8">
        <v>42509</v>
      </c>
      <c r="I65" s="8">
        <v>19029</v>
      </c>
      <c r="J65" s="8">
        <v>232411</v>
      </c>
      <c r="K65" s="8">
        <v>105662</v>
      </c>
      <c r="L65" s="8">
        <v>49096</v>
      </c>
      <c r="M65" s="8">
        <v>2107</v>
      </c>
      <c r="N65" s="8">
        <v>28226</v>
      </c>
      <c r="O65" s="8">
        <v>9276</v>
      </c>
      <c r="P65" s="8">
        <v>83394</v>
      </c>
      <c r="Q65" s="8">
        <v>11227</v>
      </c>
      <c r="R65" s="8">
        <v>86457</v>
      </c>
      <c r="S65" s="19">
        <f t="shared" si="0"/>
        <v>0</v>
      </c>
    </row>
    <row r="66" spans="1:19" ht="25.5" customHeight="1">
      <c r="A66" s="12">
        <v>1399</v>
      </c>
      <c r="B66" s="12">
        <v>3</v>
      </c>
      <c r="C66" s="12" t="s">
        <v>328</v>
      </c>
      <c r="D66" s="33" t="s">
        <v>327</v>
      </c>
      <c r="E66" s="8">
        <v>717861</v>
      </c>
      <c r="F66" s="8">
        <v>17787</v>
      </c>
      <c r="G66" s="8">
        <v>30680</v>
      </c>
      <c r="H66" s="8">
        <v>42509</v>
      </c>
      <c r="I66" s="8">
        <v>19029</v>
      </c>
      <c r="J66" s="8">
        <v>232411</v>
      </c>
      <c r="K66" s="8">
        <v>105662</v>
      </c>
      <c r="L66" s="8">
        <v>49096</v>
      </c>
      <c r="M66" s="8">
        <v>2107</v>
      </c>
      <c r="N66" s="8">
        <v>28226</v>
      </c>
      <c r="O66" s="8">
        <v>9276</v>
      </c>
      <c r="P66" s="8">
        <v>83394</v>
      </c>
      <c r="Q66" s="8">
        <v>11227</v>
      </c>
      <c r="R66" s="8">
        <v>86457</v>
      </c>
      <c r="S66" s="19">
        <f t="shared" si="0"/>
        <v>0</v>
      </c>
    </row>
    <row r="67" spans="1:19" ht="25.5" customHeight="1">
      <c r="A67" s="12">
        <v>1399</v>
      </c>
      <c r="B67" s="12">
        <v>4</v>
      </c>
      <c r="C67" s="12" t="s">
        <v>329</v>
      </c>
      <c r="D67" s="33" t="s">
        <v>330</v>
      </c>
      <c r="E67" s="8">
        <v>190463</v>
      </c>
      <c r="F67" s="8">
        <v>13054</v>
      </c>
      <c r="G67" s="8">
        <v>10100</v>
      </c>
      <c r="H67" s="8">
        <v>755</v>
      </c>
      <c r="I67" s="8">
        <v>5682</v>
      </c>
      <c r="J67" s="8">
        <v>78047</v>
      </c>
      <c r="K67" s="8">
        <v>28629</v>
      </c>
      <c r="L67" s="8">
        <v>18643</v>
      </c>
      <c r="M67" s="8">
        <v>186</v>
      </c>
      <c r="N67" s="8">
        <v>11134</v>
      </c>
      <c r="O67" s="8">
        <v>2196</v>
      </c>
      <c r="P67" s="8">
        <v>4520</v>
      </c>
      <c r="Q67" s="8">
        <v>5379</v>
      </c>
      <c r="R67" s="8">
        <v>12138</v>
      </c>
      <c r="S67" s="19">
        <f t="shared" si="0"/>
        <v>0</v>
      </c>
    </row>
    <row r="68" spans="1:19" ht="25.5" customHeight="1">
      <c r="A68" s="12">
        <v>1399</v>
      </c>
      <c r="B68" s="12">
        <v>4</v>
      </c>
      <c r="C68" s="12" t="s">
        <v>331</v>
      </c>
      <c r="D68" s="33" t="s">
        <v>332</v>
      </c>
      <c r="E68" s="8">
        <v>259640</v>
      </c>
      <c r="F68" s="8">
        <v>2510</v>
      </c>
      <c r="G68" s="8">
        <v>9090</v>
      </c>
      <c r="H68" s="8">
        <v>847</v>
      </c>
      <c r="I68" s="8">
        <v>9991</v>
      </c>
      <c r="J68" s="8">
        <v>100215</v>
      </c>
      <c r="K68" s="8">
        <v>47221</v>
      </c>
      <c r="L68" s="8">
        <v>18540</v>
      </c>
      <c r="M68" s="8">
        <v>1764</v>
      </c>
      <c r="N68" s="8">
        <v>12618</v>
      </c>
      <c r="O68" s="8">
        <v>3528</v>
      </c>
      <c r="P68" s="8">
        <v>10715</v>
      </c>
      <c r="Q68" s="8">
        <v>5481</v>
      </c>
      <c r="R68" s="8">
        <v>37121</v>
      </c>
      <c r="S68" s="19">
        <f t="shared" ref="S68:S131" si="1">E68-SUM(F68:R68)</f>
        <v>-1</v>
      </c>
    </row>
    <row r="69" spans="1:19" ht="25.5" customHeight="1">
      <c r="A69" s="12">
        <v>1399</v>
      </c>
      <c r="B69" s="12">
        <v>4</v>
      </c>
      <c r="C69" s="12" t="s">
        <v>333</v>
      </c>
      <c r="D69" s="33" t="s">
        <v>334</v>
      </c>
      <c r="E69" s="8">
        <v>267759</v>
      </c>
      <c r="F69" s="8">
        <v>2224</v>
      </c>
      <c r="G69" s="8">
        <v>11490</v>
      </c>
      <c r="H69" s="8">
        <v>40907</v>
      </c>
      <c r="I69" s="8">
        <v>3356</v>
      </c>
      <c r="J69" s="8">
        <v>54149</v>
      </c>
      <c r="K69" s="8">
        <v>29811</v>
      </c>
      <c r="L69" s="8">
        <v>11914</v>
      </c>
      <c r="M69" s="8">
        <v>157</v>
      </c>
      <c r="N69" s="8">
        <v>4473</v>
      </c>
      <c r="O69" s="8">
        <v>3553</v>
      </c>
      <c r="P69" s="8">
        <v>68159</v>
      </c>
      <c r="Q69" s="8">
        <v>367</v>
      </c>
      <c r="R69" s="8">
        <v>37198</v>
      </c>
      <c r="S69" s="19">
        <f t="shared" si="1"/>
        <v>1</v>
      </c>
    </row>
    <row r="70" spans="1:19" ht="25.5" customHeight="1">
      <c r="A70" s="12">
        <v>1399</v>
      </c>
      <c r="B70" s="12">
        <v>2</v>
      </c>
      <c r="C70" s="12" t="s">
        <v>335</v>
      </c>
      <c r="D70" s="33" t="s">
        <v>336</v>
      </c>
      <c r="E70" s="8">
        <v>334668</v>
      </c>
      <c r="F70" s="8">
        <v>1144</v>
      </c>
      <c r="G70" s="8">
        <v>42774</v>
      </c>
      <c r="H70" s="8">
        <v>4413</v>
      </c>
      <c r="I70" s="8">
        <v>17731</v>
      </c>
      <c r="J70" s="8">
        <v>120323</v>
      </c>
      <c r="K70" s="8">
        <v>35056</v>
      </c>
      <c r="L70" s="8">
        <v>20476</v>
      </c>
      <c r="M70" s="8">
        <v>55</v>
      </c>
      <c r="N70" s="8">
        <v>9287</v>
      </c>
      <c r="O70" s="8">
        <v>7324</v>
      </c>
      <c r="P70" s="8">
        <v>19184</v>
      </c>
      <c r="Q70" s="8">
        <v>2984</v>
      </c>
      <c r="R70" s="8">
        <v>53917</v>
      </c>
      <c r="S70" s="19">
        <f t="shared" si="1"/>
        <v>0</v>
      </c>
    </row>
    <row r="71" spans="1:19" ht="25.5" customHeight="1">
      <c r="A71" s="12">
        <v>1399</v>
      </c>
      <c r="B71" s="12">
        <v>3</v>
      </c>
      <c r="C71" s="12" t="s">
        <v>337</v>
      </c>
      <c r="D71" s="33" t="s">
        <v>338</v>
      </c>
      <c r="E71" s="8">
        <v>334668</v>
      </c>
      <c r="F71" s="8">
        <v>1144</v>
      </c>
      <c r="G71" s="8">
        <v>42774</v>
      </c>
      <c r="H71" s="8">
        <v>4413</v>
      </c>
      <c r="I71" s="8">
        <v>17731</v>
      </c>
      <c r="J71" s="8">
        <v>120323</v>
      </c>
      <c r="K71" s="8">
        <v>35056</v>
      </c>
      <c r="L71" s="8">
        <v>20476</v>
      </c>
      <c r="M71" s="8">
        <v>55</v>
      </c>
      <c r="N71" s="8">
        <v>9287</v>
      </c>
      <c r="O71" s="8">
        <v>7324</v>
      </c>
      <c r="P71" s="8">
        <v>19184</v>
      </c>
      <c r="Q71" s="8">
        <v>2984</v>
      </c>
      <c r="R71" s="8">
        <v>53917</v>
      </c>
      <c r="S71" s="19">
        <f t="shared" si="1"/>
        <v>0</v>
      </c>
    </row>
    <row r="72" spans="1:19" ht="25.5" customHeight="1">
      <c r="A72" s="12">
        <v>1399</v>
      </c>
      <c r="B72" s="12">
        <v>4</v>
      </c>
      <c r="C72" s="12" t="s">
        <v>339</v>
      </c>
      <c r="D72" s="33" t="s">
        <v>340</v>
      </c>
      <c r="E72" s="8">
        <v>281214</v>
      </c>
      <c r="F72" s="8">
        <v>1106</v>
      </c>
      <c r="G72" s="8">
        <v>25677</v>
      </c>
      <c r="H72" s="8">
        <v>4413</v>
      </c>
      <c r="I72" s="8">
        <v>15712</v>
      </c>
      <c r="J72" s="8">
        <v>108105</v>
      </c>
      <c r="K72" s="8">
        <v>32472</v>
      </c>
      <c r="L72" s="8">
        <v>19383</v>
      </c>
      <c r="M72" s="8">
        <v>55</v>
      </c>
      <c r="N72" s="8">
        <v>8782</v>
      </c>
      <c r="O72" s="8">
        <v>7311</v>
      </c>
      <c r="P72" s="8">
        <v>11559</v>
      </c>
      <c r="Q72" s="8">
        <v>2962</v>
      </c>
      <c r="R72" s="8">
        <v>43677</v>
      </c>
      <c r="S72" s="19">
        <f t="shared" si="1"/>
        <v>0</v>
      </c>
    </row>
    <row r="73" spans="1:19" ht="25.5" customHeight="1">
      <c r="A73" s="12">
        <v>1399</v>
      </c>
      <c r="B73" s="12">
        <v>4</v>
      </c>
      <c r="C73" s="12" t="s">
        <v>341</v>
      </c>
      <c r="D73" s="33" t="s">
        <v>342</v>
      </c>
      <c r="E73" s="8">
        <v>53455</v>
      </c>
      <c r="F73" s="8">
        <v>38</v>
      </c>
      <c r="G73" s="8">
        <v>17097</v>
      </c>
      <c r="H73" s="8">
        <v>0</v>
      </c>
      <c r="I73" s="8">
        <v>2020</v>
      </c>
      <c r="J73" s="8">
        <v>12217</v>
      </c>
      <c r="K73" s="8">
        <v>2585</v>
      </c>
      <c r="L73" s="8">
        <v>1092</v>
      </c>
      <c r="M73" s="8">
        <v>0</v>
      </c>
      <c r="N73" s="8">
        <v>505</v>
      </c>
      <c r="O73" s="8">
        <v>13</v>
      </c>
      <c r="P73" s="8">
        <v>7625</v>
      </c>
      <c r="Q73" s="8">
        <v>23</v>
      </c>
      <c r="R73" s="8">
        <v>10240</v>
      </c>
      <c r="S73" s="19">
        <f t="shared" si="1"/>
        <v>0</v>
      </c>
    </row>
    <row r="74" spans="1:19" ht="25.5" customHeight="1">
      <c r="A74" s="12">
        <v>1399</v>
      </c>
      <c r="B74" s="12">
        <v>2</v>
      </c>
      <c r="C74" s="12" t="s">
        <v>343</v>
      </c>
      <c r="D74" s="33" t="s">
        <v>344</v>
      </c>
      <c r="E74" s="8">
        <v>1229699</v>
      </c>
      <c r="F74" s="8">
        <v>24334</v>
      </c>
      <c r="G74" s="8">
        <v>85134</v>
      </c>
      <c r="H74" s="8">
        <v>37514</v>
      </c>
      <c r="I74" s="8">
        <v>11173</v>
      </c>
      <c r="J74" s="8">
        <v>575969</v>
      </c>
      <c r="K74" s="8">
        <v>71544</v>
      </c>
      <c r="L74" s="8">
        <v>50132</v>
      </c>
      <c r="M74" s="8">
        <v>2894</v>
      </c>
      <c r="N74" s="8">
        <v>44802</v>
      </c>
      <c r="O74" s="8">
        <v>38284</v>
      </c>
      <c r="P74" s="8">
        <v>38901</v>
      </c>
      <c r="Q74" s="8">
        <v>10050</v>
      </c>
      <c r="R74" s="8">
        <v>238968</v>
      </c>
      <c r="S74" s="19">
        <f t="shared" si="1"/>
        <v>0</v>
      </c>
    </row>
    <row r="75" spans="1:19" ht="25.5" customHeight="1">
      <c r="A75" s="12">
        <v>1399</v>
      </c>
      <c r="B75" s="12">
        <v>3</v>
      </c>
      <c r="C75" s="12" t="s">
        <v>345</v>
      </c>
      <c r="D75" s="33" t="s">
        <v>346</v>
      </c>
      <c r="E75" s="8">
        <v>55698</v>
      </c>
      <c r="F75" s="8">
        <v>0</v>
      </c>
      <c r="G75" s="8">
        <v>23437</v>
      </c>
      <c r="H75" s="8">
        <v>1310</v>
      </c>
      <c r="I75" s="8">
        <v>487</v>
      </c>
      <c r="J75" s="8">
        <v>13927</v>
      </c>
      <c r="K75" s="8">
        <v>2527</v>
      </c>
      <c r="L75" s="8">
        <v>3607</v>
      </c>
      <c r="M75" s="8">
        <v>0</v>
      </c>
      <c r="N75" s="8">
        <v>197</v>
      </c>
      <c r="O75" s="8">
        <v>3990</v>
      </c>
      <c r="P75" s="8">
        <v>205</v>
      </c>
      <c r="Q75" s="8">
        <v>272</v>
      </c>
      <c r="R75" s="8">
        <v>5741</v>
      </c>
      <c r="S75" s="19">
        <f t="shared" si="1"/>
        <v>-2</v>
      </c>
    </row>
    <row r="76" spans="1:19" ht="25.5" customHeight="1">
      <c r="A76" s="12">
        <v>1399</v>
      </c>
      <c r="B76" s="12">
        <v>4</v>
      </c>
      <c r="C76" s="12" t="s">
        <v>347</v>
      </c>
      <c r="D76" s="33" t="s">
        <v>348</v>
      </c>
      <c r="E76" s="8">
        <v>55698</v>
      </c>
      <c r="F76" s="8">
        <v>0</v>
      </c>
      <c r="G76" s="8">
        <v>23437</v>
      </c>
      <c r="H76" s="8">
        <v>1310</v>
      </c>
      <c r="I76" s="8">
        <v>487</v>
      </c>
      <c r="J76" s="8">
        <v>13927</v>
      </c>
      <c r="K76" s="8">
        <v>2527</v>
      </c>
      <c r="L76" s="8">
        <v>3607</v>
      </c>
      <c r="M76" s="8">
        <v>0</v>
      </c>
      <c r="N76" s="8">
        <v>197</v>
      </c>
      <c r="O76" s="8">
        <v>3990</v>
      </c>
      <c r="P76" s="8">
        <v>205</v>
      </c>
      <c r="Q76" s="8">
        <v>272</v>
      </c>
      <c r="R76" s="8">
        <v>5741</v>
      </c>
      <c r="S76" s="19">
        <f t="shared" si="1"/>
        <v>-2</v>
      </c>
    </row>
    <row r="77" spans="1:19" ht="25.5" customHeight="1">
      <c r="A77" s="12">
        <v>1399</v>
      </c>
      <c r="B77" s="12">
        <v>3</v>
      </c>
      <c r="C77" s="12" t="s">
        <v>349</v>
      </c>
      <c r="D77" s="33" t="s">
        <v>350</v>
      </c>
      <c r="E77" s="8">
        <v>1174001</v>
      </c>
      <c r="F77" s="8">
        <v>24334</v>
      </c>
      <c r="G77" s="8">
        <v>61697</v>
      </c>
      <c r="H77" s="8">
        <v>36204</v>
      </c>
      <c r="I77" s="8">
        <v>10686</v>
      </c>
      <c r="J77" s="8">
        <v>562043</v>
      </c>
      <c r="K77" s="8">
        <v>69017</v>
      </c>
      <c r="L77" s="8">
        <v>46525</v>
      </c>
      <c r="M77" s="8">
        <v>2894</v>
      </c>
      <c r="N77" s="8">
        <v>44606</v>
      </c>
      <c r="O77" s="8">
        <v>34294</v>
      </c>
      <c r="P77" s="8">
        <v>38696</v>
      </c>
      <c r="Q77" s="8">
        <v>9778</v>
      </c>
      <c r="R77" s="8">
        <v>233227</v>
      </c>
      <c r="S77" s="19">
        <f t="shared" si="1"/>
        <v>0</v>
      </c>
    </row>
    <row r="78" spans="1:19" ht="25.5" customHeight="1">
      <c r="A78" s="12">
        <v>1399</v>
      </c>
      <c r="B78" s="12">
        <v>4</v>
      </c>
      <c r="C78" s="12" t="s">
        <v>351</v>
      </c>
      <c r="D78" s="33" t="s">
        <v>350</v>
      </c>
      <c r="E78" s="8">
        <v>1174001</v>
      </c>
      <c r="F78" s="8">
        <v>24334</v>
      </c>
      <c r="G78" s="8">
        <v>61697</v>
      </c>
      <c r="H78" s="8">
        <v>36204</v>
      </c>
      <c r="I78" s="8">
        <v>10686</v>
      </c>
      <c r="J78" s="8">
        <v>562043</v>
      </c>
      <c r="K78" s="8">
        <v>69017</v>
      </c>
      <c r="L78" s="8">
        <v>46525</v>
      </c>
      <c r="M78" s="8">
        <v>2894</v>
      </c>
      <c r="N78" s="8">
        <v>44606</v>
      </c>
      <c r="O78" s="8">
        <v>34294</v>
      </c>
      <c r="P78" s="8">
        <v>38696</v>
      </c>
      <c r="Q78" s="8">
        <v>9778</v>
      </c>
      <c r="R78" s="8">
        <v>233227</v>
      </c>
      <c r="S78" s="19">
        <f t="shared" si="1"/>
        <v>0</v>
      </c>
    </row>
    <row r="79" spans="1:19" ht="25.5" customHeight="1">
      <c r="A79" s="12">
        <v>1399</v>
      </c>
      <c r="B79" s="12">
        <v>2</v>
      </c>
      <c r="C79" s="12" t="s">
        <v>352</v>
      </c>
      <c r="D79" s="33" t="s">
        <v>353</v>
      </c>
      <c r="E79" s="8">
        <v>5160861</v>
      </c>
      <c r="F79" s="8">
        <v>117790</v>
      </c>
      <c r="G79" s="8">
        <v>176160</v>
      </c>
      <c r="H79" s="8">
        <v>37034</v>
      </c>
      <c r="I79" s="8">
        <v>73392</v>
      </c>
      <c r="J79" s="8">
        <v>1999217</v>
      </c>
      <c r="K79" s="8">
        <v>311454</v>
      </c>
      <c r="L79" s="8">
        <v>202442</v>
      </c>
      <c r="M79" s="8">
        <v>15121</v>
      </c>
      <c r="N79" s="8">
        <v>275687</v>
      </c>
      <c r="O79" s="8">
        <v>193625</v>
      </c>
      <c r="P79" s="8">
        <v>240544</v>
      </c>
      <c r="Q79" s="8">
        <v>112752</v>
      </c>
      <c r="R79" s="8">
        <v>1405643</v>
      </c>
      <c r="S79" s="19">
        <f t="shared" si="1"/>
        <v>0</v>
      </c>
    </row>
    <row r="80" spans="1:19" ht="25.5" customHeight="1">
      <c r="A80" s="12">
        <v>1399</v>
      </c>
      <c r="B80" s="12">
        <v>3</v>
      </c>
      <c r="C80" s="12" t="s">
        <v>354</v>
      </c>
      <c r="D80" s="33" t="s">
        <v>355</v>
      </c>
      <c r="E80" s="8">
        <v>3359438</v>
      </c>
      <c r="F80" s="8">
        <v>43312</v>
      </c>
      <c r="G80" s="8">
        <v>60024</v>
      </c>
      <c r="H80" s="8">
        <v>32584</v>
      </c>
      <c r="I80" s="8">
        <v>34369</v>
      </c>
      <c r="J80" s="8">
        <v>1551128</v>
      </c>
      <c r="K80" s="8">
        <v>163528</v>
      </c>
      <c r="L80" s="8">
        <v>107872</v>
      </c>
      <c r="M80" s="8">
        <v>8894</v>
      </c>
      <c r="N80" s="8">
        <v>207290</v>
      </c>
      <c r="O80" s="8">
        <v>121393</v>
      </c>
      <c r="P80" s="8">
        <v>79638</v>
      </c>
      <c r="Q80" s="8">
        <v>63210</v>
      </c>
      <c r="R80" s="8">
        <v>886196</v>
      </c>
      <c r="S80" s="19">
        <f t="shared" si="1"/>
        <v>0</v>
      </c>
    </row>
    <row r="81" spans="1:19" ht="25.5" customHeight="1">
      <c r="A81" s="12">
        <v>1399</v>
      </c>
      <c r="B81" s="12">
        <v>4</v>
      </c>
      <c r="C81" s="12" t="s">
        <v>356</v>
      </c>
      <c r="D81" s="33" t="s">
        <v>357</v>
      </c>
      <c r="E81" s="8">
        <v>1544944</v>
      </c>
      <c r="F81" s="8">
        <v>29940</v>
      </c>
      <c r="G81" s="8">
        <v>21513</v>
      </c>
      <c r="H81" s="8">
        <v>6513</v>
      </c>
      <c r="I81" s="8">
        <v>17126</v>
      </c>
      <c r="J81" s="8">
        <v>865968</v>
      </c>
      <c r="K81" s="8">
        <v>87127</v>
      </c>
      <c r="L81" s="8">
        <v>51303</v>
      </c>
      <c r="M81" s="8">
        <v>4162</v>
      </c>
      <c r="N81" s="8">
        <v>15526</v>
      </c>
      <c r="O81" s="8">
        <v>46917</v>
      </c>
      <c r="P81" s="8">
        <v>30251</v>
      </c>
      <c r="Q81" s="8">
        <v>47270</v>
      </c>
      <c r="R81" s="8">
        <v>321328</v>
      </c>
      <c r="S81" s="19">
        <f t="shared" si="1"/>
        <v>0</v>
      </c>
    </row>
    <row r="82" spans="1:19" ht="25.5" customHeight="1">
      <c r="A82" s="12">
        <v>1399</v>
      </c>
      <c r="B82" s="12">
        <v>4</v>
      </c>
      <c r="C82" s="12" t="s">
        <v>358</v>
      </c>
      <c r="D82" s="33" t="s">
        <v>359</v>
      </c>
      <c r="E82" s="8">
        <v>229637</v>
      </c>
      <c r="F82" s="8">
        <v>3242</v>
      </c>
      <c r="G82" s="8">
        <v>13416</v>
      </c>
      <c r="H82" s="8">
        <v>16592</v>
      </c>
      <c r="I82" s="8">
        <v>7337</v>
      </c>
      <c r="J82" s="8">
        <v>73326</v>
      </c>
      <c r="K82" s="8">
        <v>19670</v>
      </c>
      <c r="L82" s="8">
        <v>13612</v>
      </c>
      <c r="M82" s="8">
        <v>2222</v>
      </c>
      <c r="N82" s="8">
        <v>13021</v>
      </c>
      <c r="O82" s="8">
        <v>25037</v>
      </c>
      <c r="P82" s="8">
        <v>23022</v>
      </c>
      <c r="Q82" s="8">
        <v>3079</v>
      </c>
      <c r="R82" s="8">
        <v>16062</v>
      </c>
      <c r="S82" s="19">
        <f t="shared" si="1"/>
        <v>-1</v>
      </c>
    </row>
    <row r="83" spans="1:19" ht="25.5" customHeight="1">
      <c r="A83" s="12">
        <v>1399</v>
      </c>
      <c r="B83" s="12">
        <v>4</v>
      </c>
      <c r="C83" s="12" t="s">
        <v>360</v>
      </c>
      <c r="D83" s="33" t="s">
        <v>361</v>
      </c>
      <c r="E83" s="8">
        <v>1584857</v>
      </c>
      <c r="F83" s="8">
        <v>10131</v>
      </c>
      <c r="G83" s="8">
        <v>25095</v>
      </c>
      <c r="H83" s="8">
        <v>9479</v>
      </c>
      <c r="I83" s="8">
        <v>9906</v>
      </c>
      <c r="J83" s="8">
        <v>611834</v>
      </c>
      <c r="K83" s="8">
        <v>56731</v>
      </c>
      <c r="L83" s="8">
        <v>42957</v>
      </c>
      <c r="M83" s="8">
        <v>2511</v>
      </c>
      <c r="N83" s="8">
        <v>178743</v>
      </c>
      <c r="O83" s="8">
        <v>49439</v>
      </c>
      <c r="P83" s="8">
        <v>26364</v>
      </c>
      <c r="Q83" s="8">
        <v>12861</v>
      </c>
      <c r="R83" s="8">
        <v>548806</v>
      </c>
      <c r="S83" s="19">
        <f t="shared" si="1"/>
        <v>0</v>
      </c>
    </row>
    <row r="84" spans="1:19" ht="25.5" customHeight="1">
      <c r="A84" s="12">
        <v>1399</v>
      </c>
      <c r="B84" s="12">
        <v>3</v>
      </c>
      <c r="C84" s="12" t="s">
        <v>362</v>
      </c>
      <c r="D84" s="33" t="s">
        <v>363</v>
      </c>
      <c r="E84" s="8">
        <v>1744485</v>
      </c>
      <c r="F84" s="8">
        <v>74477</v>
      </c>
      <c r="G84" s="8">
        <v>115469</v>
      </c>
      <c r="H84" s="8">
        <v>4439</v>
      </c>
      <c r="I84" s="8">
        <v>38130</v>
      </c>
      <c r="J84" s="8">
        <v>436041</v>
      </c>
      <c r="K84" s="8">
        <v>139644</v>
      </c>
      <c r="L84" s="8">
        <v>91235</v>
      </c>
      <c r="M84" s="8">
        <v>6076</v>
      </c>
      <c r="N84" s="8">
        <v>57766</v>
      </c>
      <c r="O84" s="8">
        <v>71639</v>
      </c>
      <c r="P84" s="8">
        <v>159695</v>
      </c>
      <c r="Q84" s="8">
        <v>49523</v>
      </c>
      <c r="R84" s="8">
        <v>500351</v>
      </c>
      <c r="S84" s="19">
        <f t="shared" si="1"/>
        <v>0</v>
      </c>
    </row>
    <row r="85" spans="1:19" ht="25.5" customHeight="1">
      <c r="A85" s="12">
        <v>1399</v>
      </c>
      <c r="B85" s="12">
        <v>4</v>
      </c>
      <c r="C85" s="12" t="s">
        <v>364</v>
      </c>
      <c r="D85" s="33" t="s">
        <v>365</v>
      </c>
      <c r="E85" s="8">
        <v>219302</v>
      </c>
      <c r="F85" s="8">
        <v>0</v>
      </c>
      <c r="G85" s="8">
        <v>8286</v>
      </c>
      <c r="H85" s="8">
        <v>453</v>
      </c>
      <c r="I85" s="8">
        <v>4034</v>
      </c>
      <c r="J85" s="8">
        <v>59110</v>
      </c>
      <c r="K85" s="8">
        <v>22064</v>
      </c>
      <c r="L85" s="8">
        <v>8867</v>
      </c>
      <c r="M85" s="8">
        <v>353</v>
      </c>
      <c r="N85" s="8">
        <v>22419</v>
      </c>
      <c r="O85" s="8">
        <v>6073</v>
      </c>
      <c r="P85" s="8">
        <v>8770</v>
      </c>
      <c r="Q85" s="8">
        <v>24142</v>
      </c>
      <c r="R85" s="8">
        <v>54732</v>
      </c>
      <c r="S85" s="19">
        <f t="shared" si="1"/>
        <v>-1</v>
      </c>
    </row>
    <row r="86" spans="1:19" ht="25.5" customHeight="1">
      <c r="A86" s="12">
        <v>1399</v>
      </c>
      <c r="B86" s="12">
        <v>4</v>
      </c>
      <c r="C86" s="12" t="s">
        <v>366</v>
      </c>
      <c r="D86" s="33" t="s">
        <v>367</v>
      </c>
      <c r="E86" s="8">
        <v>846025</v>
      </c>
      <c r="F86" s="8">
        <v>434</v>
      </c>
      <c r="G86" s="8">
        <v>58353</v>
      </c>
      <c r="H86" s="8">
        <v>1529</v>
      </c>
      <c r="I86" s="8">
        <v>19836</v>
      </c>
      <c r="J86" s="8">
        <v>250746</v>
      </c>
      <c r="K86" s="8">
        <v>55164</v>
      </c>
      <c r="L86" s="8">
        <v>50431</v>
      </c>
      <c r="M86" s="8">
        <v>2061</v>
      </c>
      <c r="N86" s="8">
        <v>24445</v>
      </c>
      <c r="O86" s="8">
        <v>22176</v>
      </c>
      <c r="P86" s="8">
        <v>102927</v>
      </c>
      <c r="Q86" s="8">
        <v>19870</v>
      </c>
      <c r="R86" s="8">
        <v>238052</v>
      </c>
      <c r="S86" s="19">
        <f t="shared" si="1"/>
        <v>1</v>
      </c>
    </row>
    <row r="87" spans="1:19" ht="25.5" customHeight="1">
      <c r="A87" s="12">
        <v>1399</v>
      </c>
      <c r="B87" s="12">
        <v>4</v>
      </c>
      <c r="C87" s="12" t="s">
        <v>368</v>
      </c>
      <c r="D87" s="33" t="s">
        <v>369</v>
      </c>
      <c r="E87" s="8">
        <v>409378</v>
      </c>
      <c r="F87" s="8">
        <v>73706</v>
      </c>
      <c r="G87" s="8">
        <v>42181</v>
      </c>
      <c r="H87" s="8">
        <v>1303</v>
      </c>
      <c r="I87" s="8">
        <v>10438</v>
      </c>
      <c r="J87" s="8">
        <v>58341</v>
      </c>
      <c r="K87" s="8">
        <v>38291</v>
      </c>
      <c r="L87" s="8">
        <v>18283</v>
      </c>
      <c r="M87" s="8">
        <v>1446</v>
      </c>
      <c r="N87" s="8">
        <v>7870</v>
      </c>
      <c r="O87" s="8">
        <v>20392</v>
      </c>
      <c r="P87" s="8">
        <v>30581</v>
      </c>
      <c r="Q87" s="8">
        <v>3107</v>
      </c>
      <c r="R87" s="8">
        <v>103439</v>
      </c>
      <c r="S87" s="19">
        <f t="shared" si="1"/>
        <v>0</v>
      </c>
    </row>
    <row r="88" spans="1:19" ht="25.5" customHeight="1">
      <c r="A88" s="12">
        <v>1399</v>
      </c>
      <c r="B88" s="12">
        <v>4</v>
      </c>
      <c r="C88" s="12" t="s">
        <v>370</v>
      </c>
      <c r="D88" s="33" t="s">
        <v>371</v>
      </c>
      <c r="E88" s="8">
        <v>269780</v>
      </c>
      <c r="F88" s="8">
        <v>338</v>
      </c>
      <c r="G88" s="8">
        <v>6649</v>
      </c>
      <c r="H88" s="8">
        <v>1155</v>
      </c>
      <c r="I88" s="8">
        <v>3821</v>
      </c>
      <c r="J88" s="8">
        <v>67844</v>
      </c>
      <c r="K88" s="8">
        <v>24125</v>
      </c>
      <c r="L88" s="8">
        <v>13653</v>
      </c>
      <c r="M88" s="8">
        <v>2216</v>
      </c>
      <c r="N88" s="8">
        <v>3033</v>
      </c>
      <c r="O88" s="8">
        <v>22999</v>
      </c>
      <c r="P88" s="8">
        <v>17416</v>
      </c>
      <c r="Q88" s="8">
        <v>2403</v>
      </c>
      <c r="R88" s="8">
        <v>104128</v>
      </c>
      <c r="S88" s="19">
        <f t="shared" si="1"/>
        <v>0</v>
      </c>
    </row>
    <row r="89" spans="1:19" ht="25.5" customHeight="1">
      <c r="A89" s="12">
        <v>1399</v>
      </c>
      <c r="B89" s="12">
        <v>3</v>
      </c>
      <c r="C89" s="12" t="s">
        <v>372</v>
      </c>
      <c r="D89" s="33" t="s">
        <v>373</v>
      </c>
      <c r="E89" s="8">
        <v>56938</v>
      </c>
      <c r="F89" s="8">
        <v>0</v>
      </c>
      <c r="G89" s="8">
        <v>667</v>
      </c>
      <c r="H89" s="8">
        <v>10</v>
      </c>
      <c r="I89" s="8">
        <v>894</v>
      </c>
      <c r="J89" s="8">
        <v>12048</v>
      </c>
      <c r="K89" s="8">
        <v>8283</v>
      </c>
      <c r="L89" s="8">
        <v>3336</v>
      </c>
      <c r="M89" s="8">
        <v>151</v>
      </c>
      <c r="N89" s="8">
        <v>10630</v>
      </c>
      <c r="O89" s="8">
        <v>593</v>
      </c>
      <c r="P89" s="8">
        <v>1212</v>
      </c>
      <c r="Q89" s="8">
        <v>19</v>
      </c>
      <c r="R89" s="8">
        <v>19096</v>
      </c>
      <c r="S89" s="19">
        <f t="shared" si="1"/>
        <v>-1</v>
      </c>
    </row>
    <row r="90" spans="1:19" ht="25.5" customHeight="1">
      <c r="A90" s="12">
        <v>1399</v>
      </c>
      <c r="B90" s="12">
        <v>4</v>
      </c>
      <c r="C90" s="12" t="s">
        <v>374</v>
      </c>
      <c r="D90" s="33" t="s">
        <v>373</v>
      </c>
      <c r="E90" s="8">
        <v>56938</v>
      </c>
      <c r="F90" s="8">
        <v>0</v>
      </c>
      <c r="G90" s="8">
        <v>667</v>
      </c>
      <c r="H90" s="8">
        <v>10</v>
      </c>
      <c r="I90" s="8">
        <v>894</v>
      </c>
      <c r="J90" s="8">
        <v>12048</v>
      </c>
      <c r="K90" s="8">
        <v>8283</v>
      </c>
      <c r="L90" s="8">
        <v>3336</v>
      </c>
      <c r="M90" s="8">
        <v>151</v>
      </c>
      <c r="N90" s="8">
        <v>10630</v>
      </c>
      <c r="O90" s="8">
        <v>593</v>
      </c>
      <c r="P90" s="8">
        <v>1212</v>
      </c>
      <c r="Q90" s="8">
        <v>19</v>
      </c>
      <c r="R90" s="8">
        <v>19096</v>
      </c>
      <c r="S90" s="19">
        <f t="shared" si="1"/>
        <v>-1</v>
      </c>
    </row>
    <row r="91" spans="1:19" ht="25.5" customHeight="1">
      <c r="A91" s="12">
        <v>1399</v>
      </c>
      <c r="B91" s="12">
        <v>2</v>
      </c>
      <c r="C91" s="12" t="s">
        <v>375</v>
      </c>
      <c r="D91" s="33" t="s">
        <v>376</v>
      </c>
      <c r="E91" s="8">
        <v>447164</v>
      </c>
      <c r="F91" s="8">
        <v>15126</v>
      </c>
      <c r="G91" s="8">
        <v>9868</v>
      </c>
      <c r="H91" s="8">
        <v>1108</v>
      </c>
      <c r="I91" s="8">
        <v>8174</v>
      </c>
      <c r="J91" s="8">
        <v>96561</v>
      </c>
      <c r="K91" s="8">
        <v>18338</v>
      </c>
      <c r="L91" s="8">
        <v>21215</v>
      </c>
      <c r="M91" s="8">
        <v>2863</v>
      </c>
      <c r="N91" s="8">
        <v>28941</v>
      </c>
      <c r="O91" s="8">
        <v>106794</v>
      </c>
      <c r="P91" s="8">
        <v>74704</v>
      </c>
      <c r="Q91" s="8">
        <v>12663</v>
      </c>
      <c r="R91" s="8">
        <v>50808</v>
      </c>
      <c r="S91" s="19">
        <f t="shared" si="1"/>
        <v>1</v>
      </c>
    </row>
    <row r="92" spans="1:19" ht="25.5" customHeight="1">
      <c r="A92" s="12">
        <v>1399</v>
      </c>
      <c r="B92" s="12">
        <v>3</v>
      </c>
      <c r="C92" s="12" t="s">
        <v>377</v>
      </c>
      <c r="D92" s="33" t="s">
        <v>376</v>
      </c>
      <c r="E92" s="8">
        <v>447164</v>
      </c>
      <c r="F92" s="8">
        <v>15126</v>
      </c>
      <c r="G92" s="8">
        <v>9868</v>
      </c>
      <c r="H92" s="8">
        <v>1108</v>
      </c>
      <c r="I92" s="8">
        <v>8174</v>
      </c>
      <c r="J92" s="8">
        <v>96561</v>
      </c>
      <c r="K92" s="8">
        <v>18338</v>
      </c>
      <c r="L92" s="8">
        <v>21215</v>
      </c>
      <c r="M92" s="8">
        <v>2863</v>
      </c>
      <c r="N92" s="8">
        <v>28941</v>
      </c>
      <c r="O92" s="8">
        <v>106794</v>
      </c>
      <c r="P92" s="8">
        <v>74704</v>
      </c>
      <c r="Q92" s="8">
        <v>12663</v>
      </c>
      <c r="R92" s="8">
        <v>50808</v>
      </c>
      <c r="S92" s="19">
        <f t="shared" si="1"/>
        <v>1</v>
      </c>
    </row>
    <row r="93" spans="1:19" ht="25.5" customHeight="1">
      <c r="A93" s="12">
        <v>1399</v>
      </c>
      <c r="B93" s="12">
        <v>4</v>
      </c>
      <c r="C93" s="12" t="s">
        <v>378</v>
      </c>
      <c r="D93" s="33" t="s">
        <v>376</v>
      </c>
      <c r="E93" s="8">
        <v>447164</v>
      </c>
      <c r="F93" s="8">
        <v>15126</v>
      </c>
      <c r="G93" s="8">
        <v>9868</v>
      </c>
      <c r="H93" s="8">
        <v>1108</v>
      </c>
      <c r="I93" s="8">
        <v>8174</v>
      </c>
      <c r="J93" s="8">
        <v>96561</v>
      </c>
      <c r="K93" s="8">
        <v>18338</v>
      </c>
      <c r="L93" s="8">
        <v>21215</v>
      </c>
      <c r="M93" s="8">
        <v>2863</v>
      </c>
      <c r="N93" s="8">
        <v>28941</v>
      </c>
      <c r="O93" s="8">
        <v>106794</v>
      </c>
      <c r="P93" s="8">
        <v>74704</v>
      </c>
      <c r="Q93" s="8">
        <v>12663</v>
      </c>
      <c r="R93" s="8">
        <v>50808</v>
      </c>
      <c r="S93" s="19">
        <f t="shared" si="1"/>
        <v>1</v>
      </c>
    </row>
    <row r="94" spans="1:19" ht="25.5" customHeight="1">
      <c r="A94" s="12">
        <v>1399</v>
      </c>
      <c r="B94" s="12">
        <v>2</v>
      </c>
      <c r="C94" s="12" t="s">
        <v>379</v>
      </c>
      <c r="D94" s="33" t="s">
        <v>380</v>
      </c>
      <c r="E94" s="8">
        <v>4180524</v>
      </c>
      <c r="F94" s="8">
        <v>65197</v>
      </c>
      <c r="G94" s="8">
        <v>300795</v>
      </c>
      <c r="H94" s="8">
        <v>11255</v>
      </c>
      <c r="I94" s="8">
        <v>122399</v>
      </c>
      <c r="J94" s="8">
        <v>1235366</v>
      </c>
      <c r="K94" s="8">
        <v>400330</v>
      </c>
      <c r="L94" s="8">
        <v>280669</v>
      </c>
      <c r="M94" s="8">
        <v>30463</v>
      </c>
      <c r="N94" s="8">
        <v>230087</v>
      </c>
      <c r="O94" s="8">
        <v>141268</v>
      </c>
      <c r="P94" s="8">
        <v>511806</v>
      </c>
      <c r="Q94" s="8">
        <v>46572</v>
      </c>
      <c r="R94" s="8">
        <v>804316</v>
      </c>
      <c r="S94" s="19">
        <f t="shared" si="1"/>
        <v>1</v>
      </c>
    </row>
    <row r="95" spans="1:19" ht="25.5" customHeight="1">
      <c r="A95" s="12">
        <v>1399</v>
      </c>
      <c r="B95" s="12">
        <v>3</v>
      </c>
      <c r="C95" s="12" t="s">
        <v>381</v>
      </c>
      <c r="D95" s="33" t="s">
        <v>382</v>
      </c>
      <c r="E95" s="8">
        <v>178066</v>
      </c>
      <c r="F95" s="8">
        <v>1400</v>
      </c>
      <c r="G95" s="8">
        <v>8951</v>
      </c>
      <c r="H95" s="8">
        <v>199</v>
      </c>
      <c r="I95" s="8">
        <v>5360</v>
      </c>
      <c r="J95" s="8">
        <v>33715</v>
      </c>
      <c r="K95" s="8">
        <v>23949</v>
      </c>
      <c r="L95" s="8">
        <v>19292</v>
      </c>
      <c r="M95" s="8">
        <v>9341</v>
      </c>
      <c r="N95" s="8">
        <v>9686</v>
      </c>
      <c r="O95" s="8">
        <v>3264</v>
      </c>
      <c r="P95" s="8">
        <v>15129</v>
      </c>
      <c r="Q95" s="8">
        <v>1913</v>
      </c>
      <c r="R95" s="8">
        <v>45867</v>
      </c>
      <c r="S95" s="19">
        <f t="shared" si="1"/>
        <v>0</v>
      </c>
    </row>
    <row r="96" spans="1:19" ht="25.5" customHeight="1">
      <c r="A96" s="12">
        <v>1399</v>
      </c>
      <c r="B96" s="12">
        <v>4</v>
      </c>
      <c r="C96" s="12" t="s">
        <v>383</v>
      </c>
      <c r="D96" s="33" t="s">
        <v>384</v>
      </c>
      <c r="E96" s="8">
        <v>8273</v>
      </c>
      <c r="F96" s="8">
        <v>0</v>
      </c>
      <c r="G96" s="8">
        <v>235</v>
      </c>
      <c r="H96" s="8">
        <v>139</v>
      </c>
      <c r="I96" s="8">
        <v>969</v>
      </c>
      <c r="J96" s="8">
        <v>914</v>
      </c>
      <c r="K96" s="8">
        <v>1039</v>
      </c>
      <c r="L96" s="8">
        <v>1214</v>
      </c>
      <c r="M96" s="8">
        <v>400</v>
      </c>
      <c r="N96" s="8">
        <v>199</v>
      </c>
      <c r="O96" s="8">
        <v>322</v>
      </c>
      <c r="P96" s="8">
        <v>667</v>
      </c>
      <c r="Q96" s="8">
        <v>517</v>
      </c>
      <c r="R96" s="8">
        <v>1658</v>
      </c>
      <c r="S96" s="19">
        <f t="shared" si="1"/>
        <v>0</v>
      </c>
    </row>
    <row r="97" spans="1:19" ht="25.5" customHeight="1">
      <c r="A97" s="12">
        <v>1399</v>
      </c>
      <c r="B97" s="12">
        <v>4</v>
      </c>
      <c r="C97" s="12" t="s">
        <v>385</v>
      </c>
      <c r="D97" s="33" t="s">
        <v>386</v>
      </c>
      <c r="E97" s="8">
        <v>169792</v>
      </c>
      <c r="F97" s="8">
        <v>1400</v>
      </c>
      <c r="G97" s="8">
        <v>8716</v>
      </c>
      <c r="H97" s="8">
        <v>60</v>
      </c>
      <c r="I97" s="8">
        <v>4391</v>
      </c>
      <c r="J97" s="8">
        <v>32801</v>
      </c>
      <c r="K97" s="8">
        <v>22911</v>
      </c>
      <c r="L97" s="8">
        <v>18078</v>
      </c>
      <c r="M97" s="8">
        <v>8941</v>
      </c>
      <c r="N97" s="8">
        <v>9486</v>
      </c>
      <c r="O97" s="8">
        <v>2942</v>
      </c>
      <c r="P97" s="8">
        <v>14461</v>
      </c>
      <c r="Q97" s="8">
        <v>1396</v>
      </c>
      <c r="R97" s="8">
        <v>44209</v>
      </c>
      <c r="S97" s="19">
        <f t="shared" si="1"/>
        <v>0</v>
      </c>
    </row>
    <row r="98" spans="1:19" ht="25.5" customHeight="1">
      <c r="A98" s="12">
        <v>1399</v>
      </c>
      <c r="B98" s="12">
        <v>3</v>
      </c>
      <c r="C98" s="12" t="s">
        <v>387</v>
      </c>
      <c r="D98" s="33" t="s">
        <v>388</v>
      </c>
      <c r="E98" s="8">
        <v>4002459</v>
      </c>
      <c r="F98" s="8">
        <v>63797</v>
      </c>
      <c r="G98" s="8">
        <v>291845</v>
      </c>
      <c r="H98" s="8">
        <v>11057</v>
      </c>
      <c r="I98" s="8">
        <v>117039</v>
      </c>
      <c r="J98" s="8">
        <v>1201651</v>
      </c>
      <c r="K98" s="8">
        <v>376381</v>
      </c>
      <c r="L98" s="8">
        <v>261377</v>
      </c>
      <c r="M98" s="8">
        <v>21122</v>
      </c>
      <c r="N98" s="8">
        <v>220401</v>
      </c>
      <c r="O98" s="8">
        <v>138004</v>
      </c>
      <c r="P98" s="8">
        <v>496678</v>
      </c>
      <c r="Q98" s="8">
        <v>44659</v>
      </c>
      <c r="R98" s="8">
        <v>758449</v>
      </c>
      <c r="S98" s="19">
        <f t="shared" si="1"/>
        <v>-1</v>
      </c>
    </row>
    <row r="99" spans="1:19" ht="25.5" customHeight="1">
      <c r="A99" s="12">
        <v>1399</v>
      </c>
      <c r="B99" s="12">
        <v>4</v>
      </c>
      <c r="C99" s="12" t="s">
        <v>389</v>
      </c>
      <c r="D99" s="33" t="s">
        <v>388</v>
      </c>
      <c r="E99" s="8">
        <v>4002459</v>
      </c>
      <c r="F99" s="8">
        <v>63797</v>
      </c>
      <c r="G99" s="8">
        <v>291845</v>
      </c>
      <c r="H99" s="8">
        <v>11057</v>
      </c>
      <c r="I99" s="8">
        <v>117039</v>
      </c>
      <c r="J99" s="8">
        <v>1201651</v>
      </c>
      <c r="K99" s="8">
        <v>376381</v>
      </c>
      <c r="L99" s="8">
        <v>261377</v>
      </c>
      <c r="M99" s="8">
        <v>21122</v>
      </c>
      <c r="N99" s="8">
        <v>220401</v>
      </c>
      <c r="O99" s="8">
        <v>138004</v>
      </c>
      <c r="P99" s="8">
        <v>496678</v>
      </c>
      <c r="Q99" s="8">
        <v>44659</v>
      </c>
      <c r="R99" s="8">
        <v>758449</v>
      </c>
      <c r="S99" s="19">
        <f t="shared" si="1"/>
        <v>-1</v>
      </c>
    </row>
    <row r="100" spans="1:19" ht="25.5" customHeight="1">
      <c r="A100" s="12">
        <v>1399</v>
      </c>
      <c r="B100" s="12">
        <v>2</v>
      </c>
      <c r="C100" s="12" t="s">
        <v>390</v>
      </c>
      <c r="D100" s="33" t="s">
        <v>391</v>
      </c>
      <c r="E100" s="8">
        <v>5902120</v>
      </c>
      <c r="F100" s="8">
        <v>35719</v>
      </c>
      <c r="G100" s="8">
        <v>198556</v>
      </c>
      <c r="H100" s="8">
        <v>1363264</v>
      </c>
      <c r="I100" s="8">
        <v>169444</v>
      </c>
      <c r="J100" s="8">
        <v>1830020</v>
      </c>
      <c r="K100" s="8">
        <v>657337</v>
      </c>
      <c r="L100" s="8">
        <v>232270</v>
      </c>
      <c r="M100" s="8">
        <v>14687</v>
      </c>
      <c r="N100" s="8">
        <v>130259</v>
      </c>
      <c r="O100" s="8">
        <v>164263</v>
      </c>
      <c r="P100" s="8">
        <v>245794</v>
      </c>
      <c r="Q100" s="8">
        <v>133938</v>
      </c>
      <c r="R100" s="8">
        <v>726568</v>
      </c>
      <c r="S100" s="19">
        <f t="shared" si="1"/>
        <v>1</v>
      </c>
    </row>
    <row r="101" spans="1:19" ht="25.5" customHeight="1">
      <c r="A101" s="12">
        <v>1399</v>
      </c>
      <c r="B101" s="12">
        <v>3</v>
      </c>
      <c r="C101" s="12" t="s">
        <v>392</v>
      </c>
      <c r="D101" s="33" t="s">
        <v>393</v>
      </c>
      <c r="E101" s="8">
        <v>190923</v>
      </c>
      <c r="F101" s="8">
        <v>0</v>
      </c>
      <c r="G101" s="8">
        <v>12606</v>
      </c>
      <c r="H101" s="8">
        <v>1661</v>
      </c>
      <c r="I101" s="8">
        <v>4259</v>
      </c>
      <c r="J101" s="8">
        <v>40559</v>
      </c>
      <c r="K101" s="8">
        <v>51730</v>
      </c>
      <c r="L101" s="8">
        <v>13992</v>
      </c>
      <c r="M101" s="8">
        <v>149</v>
      </c>
      <c r="N101" s="8">
        <v>3041</v>
      </c>
      <c r="O101" s="8">
        <v>6685</v>
      </c>
      <c r="P101" s="8">
        <v>42662</v>
      </c>
      <c r="Q101" s="8">
        <v>763</v>
      </c>
      <c r="R101" s="8">
        <v>12816</v>
      </c>
      <c r="S101" s="19">
        <f t="shared" si="1"/>
        <v>0</v>
      </c>
    </row>
    <row r="102" spans="1:19" ht="25.5" customHeight="1">
      <c r="A102" s="12">
        <v>1399</v>
      </c>
      <c r="B102" s="12">
        <v>4</v>
      </c>
      <c r="C102" s="12" t="s">
        <v>394</v>
      </c>
      <c r="D102" s="33" t="s">
        <v>393</v>
      </c>
      <c r="E102" s="8">
        <v>190923</v>
      </c>
      <c r="F102" s="8">
        <v>0</v>
      </c>
      <c r="G102" s="8">
        <v>12606</v>
      </c>
      <c r="H102" s="8">
        <v>1661</v>
      </c>
      <c r="I102" s="8">
        <v>4259</v>
      </c>
      <c r="J102" s="8">
        <v>40559</v>
      </c>
      <c r="K102" s="8">
        <v>51730</v>
      </c>
      <c r="L102" s="8">
        <v>13992</v>
      </c>
      <c r="M102" s="8">
        <v>149</v>
      </c>
      <c r="N102" s="8">
        <v>3041</v>
      </c>
      <c r="O102" s="8">
        <v>6685</v>
      </c>
      <c r="P102" s="8">
        <v>42662</v>
      </c>
      <c r="Q102" s="8">
        <v>763</v>
      </c>
      <c r="R102" s="8">
        <v>12816</v>
      </c>
      <c r="S102" s="19">
        <f t="shared" si="1"/>
        <v>0</v>
      </c>
    </row>
    <row r="103" spans="1:19" ht="25.5" customHeight="1">
      <c r="A103" s="12">
        <v>1399</v>
      </c>
      <c r="B103" s="12">
        <v>3</v>
      </c>
      <c r="C103" s="12" t="s">
        <v>395</v>
      </c>
      <c r="D103" s="33" t="s">
        <v>396</v>
      </c>
      <c r="E103" s="8">
        <v>5711197</v>
      </c>
      <c r="F103" s="8">
        <v>35719</v>
      </c>
      <c r="G103" s="8">
        <v>185950</v>
      </c>
      <c r="H103" s="8">
        <v>1361603</v>
      </c>
      <c r="I103" s="8">
        <v>165185</v>
      </c>
      <c r="J103" s="8">
        <v>1789460</v>
      </c>
      <c r="K103" s="8">
        <v>605607</v>
      </c>
      <c r="L103" s="8">
        <v>218279</v>
      </c>
      <c r="M103" s="8">
        <v>14538</v>
      </c>
      <c r="N103" s="8">
        <v>127218</v>
      </c>
      <c r="O103" s="8">
        <v>157578</v>
      </c>
      <c r="P103" s="8">
        <v>203131</v>
      </c>
      <c r="Q103" s="8">
        <v>133176</v>
      </c>
      <c r="R103" s="8">
        <v>713752</v>
      </c>
      <c r="S103" s="19">
        <f t="shared" si="1"/>
        <v>1</v>
      </c>
    </row>
    <row r="104" spans="1:19" ht="25.5" customHeight="1">
      <c r="A104" s="12">
        <v>1399</v>
      </c>
      <c r="B104" s="12">
        <v>4</v>
      </c>
      <c r="C104" s="12" t="s">
        <v>397</v>
      </c>
      <c r="D104" s="33" t="s">
        <v>398</v>
      </c>
      <c r="E104" s="8">
        <v>388202</v>
      </c>
      <c r="F104" s="8">
        <v>0</v>
      </c>
      <c r="G104" s="8">
        <v>10524</v>
      </c>
      <c r="H104" s="8">
        <v>5624</v>
      </c>
      <c r="I104" s="8">
        <v>4559</v>
      </c>
      <c r="J104" s="8">
        <v>90746</v>
      </c>
      <c r="K104" s="8">
        <v>22269</v>
      </c>
      <c r="L104" s="8">
        <v>16782</v>
      </c>
      <c r="M104" s="8">
        <v>155</v>
      </c>
      <c r="N104" s="8">
        <v>4905</v>
      </c>
      <c r="O104" s="8">
        <v>11007</v>
      </c>
      <c r="P104" s="8">
        <v>14740</v>
      </c>
      <c r="Q104" s="8">
        <v>88232</v>
      </c>
      <c r="R104" s="8">
        <v>118659</v>
      </c>
      <c r="S104" s="19">
        <f t="shared" si="1"/>
        <v>0</v>
      </c>
    </row>
    <row r="105" spans="1:19" ht="25.5" customHeight="1">
      <c r="A105" s="12">
        <v>1399</v>
      </c>
      <c r="B105" s="12">
        <v>4</v>
      </c>
      <c r="C105" s="12" t="s">
        <v>399</v>
      </c>
      <c r="D105" s="33" t="s">
        <v>400</v>
      </c>
      <c r="E105" s="8">
        <v>1029007</v>
      </c>
      <c r="F105" s="8">
        <v>11358</v>
      </c>
      <c r="G105" s="8">
        <v>15215</v>
      </c>
      <c r="H105" s="8">
        <v>433363</v>
      </c>
      <c r="I105" s="8">
        <v>27604</v>
      </c>
      <c r="J105" s="8">
        <v>259839</v>
      </c>
      <c r="K105" s="8">
        <v>108817</v>
      </c>
      <c r="L105" s="8">
        <v>12974</v>
      </c>
      <c r="M105" s="8">
        <v>3759</v>
      </c>
      <c r="N105" s="8">
        <v>16348</v>
      </c>
      <c r="O105" s="8">
        <v>20306</v>
      </c>
      <c r="P105" s="8">
        <v>21032</v>
      </c>
      <c r="Q105" s="8">
        <v>11597</v>
      </c>
      <c r="R105" s="8">
        <v>86795</v>
      </c>
      <c r="S105" s="19">
        <f t="shared" si="1"/>
        <v>0</v>
      </c>
    </row>
    <row r="106" spans="1:19" ht="25.5" customHeight="1">
      <c r="A106" s="12">
        <v>1399</v>
      </c>
      <c r="B106" s="12">
        <v>4</v>
      </c>
      <c r="C106" s="12" t="s">
        <v>401</v>
      </c>
      <c r="D106" s="33" t="s">
        <v>402</v>
      </c>
      <c r="E106" s="8">
        <v>33561</v>
      </c>
      <c r="F106" s="8">
        <v>0</v>
      </c>
      <c r="G106" s="8">
        <v>289</v>
      </c>
      <c r="H106" s="8">
        <v>0</v>
      </c>
      <c r="I106" s="8">
        <v>1307</v>
      </c>
      <c r="J106" s="8">
        <v>7858</v>
      </c>
      <c r="K106" s="8">
        <v>3102</v>
      </c>
      <c r="L106" s="8">
        <v>1352</v>
      </c>
      <c r="M106" s="8">
        <v>31</v>
      </c>
      <c r="N106" s="8">
        <v>772</v>
      </c>
      <c r="O106" s="8">
        <v>1900</v>
      </c>
      <c r="P106" s="8">
        <v>1487</v>
      </c>
      <c r="Q106" s="8">
        <v>110</v>
      </c>
      <c r="R106" s="8">
        <v>15354</v>
      </c>
      <c r="S106" s="19">
        <f t="shared" si="1"/>
        <v>-1</v>
      </c>
    </row>
    <row r="107" spans="1:19" ht="25.5" customHeight="1">
      <c r="A107" s="12">
        <v>1399</v>
      </c>
      <c r="B107" s="12">
        <v>4</v>
      </c>
      <c r="C107" s="12" t="s">
        <v>403</v>
      </c>
      <c r="D107" s="33" t="s">
        <v>404</v>
      </c>
      <c r="E107" s="8">
        <v>431220</v>
      </c>
      <c r="F107" s="8">
        <v>3636</v>
      </c>
      <c r="G107" s="8">
        <v>9104</v>
      </c>
      <c r="H107" s="8">
        <v>66194</v>
      </c>
      <c r="I107" s="8">
        <v>6357</v>
      </c>
      <c r="J107" s="8">
        <v>184394</v>
      </c>
      <c r="K107" s="8">
        <v>69044</v>
      </c>
      <c r="L107" s="8">
        <v>20621</v>
      </c>
      <c r="M107" s="8">
        <v>911</v>
      </c>
      <c r="N107" s="8">
        <v>2685</v>
      </c>
      <c r="O107" s="8">
        <v>11340</v>
      </c>
      <c r="P107" s="8">
        <v>20201</v>
      </c>
      <c r="Q107" s="8">
        <v>4162</v>
      </c>
      <c r="R107" s="8">
        <v>32572</v>
      </c>
      <c r="S107" s="19">
        <f t="shared" si="1"/>
        <v>-1</v>
      </c>
    </row>
    <row r="108" spans="1:19" ht="25.5" customHeight="1">
      <c r="A108" s="12">
        <v>1399</v>
      </c>
      <c r="B108" s="12">
        <v>4</v>
      </c>
      <c r="C108" s="12" t="s">
        <v>405</v>
      </c>
      <c r="D108" s="33" t="s">
        <v>406</v>
      </c>
      <c r="E108" s="8">
        <v>1818654</v>
      </c>
      <c r="F108" s="8">
        <v>9588</v>
      </c>
      <c r="G108" s="8">
        <v>34379</v>
      </c>
      <c r="H108" s="8">
        <v>530025</v>
      </c>
      <c r="I108" s="8">
        <v>65696</v>
      </c>
      <c r="J108" s="8">
        <v>568433</v>
      </c>
      <c r="K108" s="8">
        <v>203225</v>
      </c>
      <c r="L108" s="8">
        <v>73848</v>
      </c>
      <c r="M108" s="8">
        <v>5646</v>
      </c>
      <c r="N108" s="8">
        <v>29725</v>
      </c>
      <c r="O108" s="8">
        <v>65204</v>
      </c>
      <c r="P108" s="8">
        <v>41419</v>
      </c>
      <c r="Q108" s="8">
        <v>11206</v>
      </c>
      <c r="R108" s="8">
        <v>180260</v>
      </c>
      <c r="S108" s="19">
        <f t="shared" si="1"/>
        <v>0</v>
      </c>
    </row>
    <row r="109" spans="1:19" ht="25.5" customHeight="1">
      <c r="A109" s="12">
        <v>1399</v>
      </c>
      <c r="B109" s="12">
        <v>4</v>
      </c>
      <c r="C109" s="12" t="s">
        <v>407</v>
      </c>
      <c r="D109" s="33" t="s">
        <v>408</v>
      </c>
      <c r="E109" s="8">
        <v>864263</v>
      </c>
      <c r="F109" s="8">
        <v>10769</v>
      </c>
      <c r="G109" s="8">
        <v>82142</v>
      </c>
      <c r="H109" s="8">
        <v>7638</v>
      </c>
      <c r="I109" s="8">
        <v>30476</v>
      </c>
      <c r="J109" s="8">
        <v>411928</v>
      </c>
      <c r="K109" s="8">
        <v>98000</v>
      </c>
      <c r="L109" s="8">
        <v>34472</v>
      </c>
      <c r="M109" s="8">
        <v>1532</v>
      </c>
      <c r="N109" s="8">
        <v>13697</v>
      </c>
      <c r="O109" s="8">
        <v>958</v>
      </c>
      <c r="P109" s="8">
        <v>38264</v>
      </c>
      <c r="Q109" s="8">
        <v>6760</v>
      </c>
      <c r="R109" s="8">
        <v>127628</v>
      </c>
      <c r="S109" s="19">
        <f t="shared" si="1"/>
        <v>-1</v>
      </c>
    </row>
    <row r="110" spans="1:19" ht="25.5" customHeight="1">
      <c r="A110" s="12">
        <v>1399</v>
      </c>
      <c r="B110" s="12">
        <v>4</v>
      </c>
      <c r="C110" s="12" t="s">
        <v>409</v>
      </c>
      <c r="D110" s="33" t="s">
        <v>410</v>
      </c>
      <c r="E110" s="8">
        <v>1146290</v>
      </c>
      <c r="F110" s="8">
        <v>368</v>
      </c>
      <c r="G110" s="8">
        <v>34298</v>
      </c>
      <c r="H110" s="8">
        <v>318758</v>
      </c>
      <c r="I110" s="8">
        <v>29186</v>
      </c>
      <c r="J110" s="8">
        <v>266263</v>
      </c>
      <c r="K110" s="8">
        <v>101149</v>
      </c>
      <c r="L110" s="8">
        <v>58230</v>
      </c>
      <c r="M110" s="8">
        <v>2505</v>
      </c>
      <c r="N110" s="8">
        <v>59086</v>
      </c>
      <c r="O110" s="8">
        <v>46864</v>
      </c>
      <c r="P110" s="8">
        <v>65988</v>
      </c>
      <c r="Q110" s="8">
        <v>11109</v>
      </c>
      <c r="R110" s="8">
        <v>152485</v>
      </c>
      <c r="S110" s="19">
        <f t="shared" si="1"/>
        <v>1</v>
      </c>
    </row>
    <row r="111" spans="1:19" ht="25.5" customHeight="1">
      <c r="A111" s="12">
        <v>1399</v>
      </c>
      <c r="B111" s="12">
        <v>2</v>
      </c>
      <c r="C111" s="12" t="s">
        <v>411</v>
      </c>
      <c r="D111" s="33" t="s">
        <v>412</v>
      </c>
      <c r="E111" s="8">
        <v>5314065</v>
      </c>
      <c r="F111" s="8">
        <v>5227</v>
      </c>
      <c r="G111" s="8">
        <v>129381</v>
      </c>
      <c r="H111" s="8">
        <v>11258</v>
      </c>
      <c r="I111" s="8">
        <v>49908</v>
      </c>
      <c r="J111" s="8">
        <v>1046379</v>
      </c>
      <c r="K111" s="8">
        <v>134256</v>
      </c>
      <c r="L111" s="8">
        <v>106609</v>
      </c>
      <c r="M111" s="8">
        <v>6847</v>
      </c>
      <c r="N111" s="8">
        <v>158418</v>
      </c>
      <c r="O111" s="8">
        <v>51760</v>
      </c>
      <c r="P111" s="8">
        <v>63927</v>
      </c>
      <c r="Q111" s="8">
        <v>53945</v>
      </c>
      <c r="R111" s="8">
        <v>3496150</v>
      </c>
      <c r="S111" s="19">
        <f t="shared" si="1"/>
        <v>0</v>
      </c>
    </row>
    <row r="112" spans="1:19" ht="25.5" customHeight="1">
      <c r="A112" s="12">
        <v>1399</v>
      </c>
      <c r="B112" s="12">
        <v>3</v>
      </c>
      <c r="C112" s="12" t="s">
        <v>413</v>
      </c>
      <c r="D112" s="33" t="s">
        <v>414</v>
      </c>
      <c r="E112" s="8">
        <v>3744442</v>
      </c>
      <c r="F112" s="8">
        <v>357</v>
      </c>
      <c r="G112" s="8">
        <v>37228</v>
      </c>
      <c r="H112" s="8">
        <v>3826</v>
      </c>
      <c r="I112" s="8">
        <v>23915</v>
      </c>
      <c r="J112" s="8">
        <v>631678</v>
      </c>
      <c r="K112" s="8">
        <v>39040</v>
      </c>
      <c r="L112" s="8">
        <v>48463</v>
      </c>
      <c r="M112" s="8">
        <v>4524</v>
      </c>
      <c r="N112" s="8">
        <v>86775</v>
      </c>
      <c r="O112" s="8">
        <v>20577</v>
      </c>
      <c r="P112" s="8">
        <v>30882</v>
      </c>
      <c r="Q112" s="8">
        <v>33985</v>
      </c>
      <c r="R112" s="8">
        <v>2783192</v>
      </c>
      <c r="S112" s="19">
        <f t="shared" si="1"/>
        <v>0</v>
      </c>
    </row>
    <row r="113" spans="1:19" ht="25.5" customHeight="1">
      <c r="A113" s="12">
        <v>1399</v>
      </c>
      <c r="B113" s="12">
        <v>4</v>
      </c>
      <c r="C113" s="12" t="s">
        <v>415</v>
      </c>
      <c r="D113" s="33" t="s">
        <v>414</v>
      </c>
      <c r="E113" s="8">
        <v>3744442</v>
      </c>
      <c r="F113" s="8">
        <v>357</v>
      </c>
      <c r="G113" s="8">
        <v>37228</v>
      </c>
      <c r="H113" s="8">
        <v>3826</v>
      </c>
      <c r="I113" s="8">
        <v>23915</v>
      </c>
      <c r="J113" s="8">
        <v>631678</v>
      </c>
      <c r="K113" s="8">
        <v>39040</v>
      </c>
      <c r="L113" s="8">
        <v>48463</v>
      </c>
      <c r="M113" s="8">
        <v>4524</v>
      </c>
      <c r="N113" s="8">
        <v>86775</v>
      </c>
      <c r="O113" s="8">
        <v>20577</v>
      </c>
      <c r="P113" s="8">
        <v>30882</v>
      </c>
      <c r="Q113" s="8">
        <v>33985</v>
      </c>
      <c r="R113" s="8">
        <v>2783192</v>
      </c>
      <c r="S113" s="19">
        <f t="shared" si="1"/>
        <v>0</v>
      </c>
    </row>
    <row r="114" spans="1:19" ht="25.5" customHeight="1">
      <c r="A114" s="12">
        <v>1399</v>
      </c>
      <c r="B114" s="12">
        <v>3</v>
      </c>
      <c r="C114" s="12" t="s">
        <v>416</v>
      </c>
      <c r="D114" s="33" t="s">
        <v>417</v>
      </c>
      <c r="E114" s="8">
        <v>936027</v>
      </c>
      <c r="F114" s="8">
        <v>144</v>
      </c>
      <c r="G114" s="8">
        <v>87240</v>
      </c>
      <c r="H114" s="8">
        <v>3646</v>
      </c>
      <c r="I114" s="8">
        <v>18248</v>
      </c>
      <c r="J114" s="8">
        <v>308654</v>
      </c>
      <c r="K114" s="8">
        <v>48681</v>
      </c>
      <c r="L114" s="8">
        <v>41211</v>
      </c>
      <c r="M114" s="8">
        <v>1198</v>
      </c>
      <c r="N114" s="8">
        <v>19635</v>
      </c>
      <c r="O114" s="8">
        <v>18958</v>
      </c>
      <c r="P114" s="8">
        <v>13399</v>
      </c>
      <c r="Q114" s="8">
        <v>16642</v>
      </c>
      <c r="R114" s="8">
        <v>358371</v>
      </c>
      <c r="S114" s="19">
        <f t="shared" si="1"/>
        <v>0</v>
      </c>
    </row>
    <row r="115" spans="1:19" ht="25.5" customHeight="1">
      <c r="A115" s="12">
        <v>1399</v>
      </c>
      <c r="B115" s="12">
        <v>4</v>
      </c>
      <c r="C115" s="12" t="s">
        <v>418</v>
      </c>
      <c r="D115" s="33" t="s">
        <v>417</v>
      </c>
      <c r="E115" s="8">
        <v>936027</v>
      </c>
      <c r="F115" s="8">
        <v>144</v>
      </c>
      <c r="G115" s="8">
        <v>87240</v>
      </c>
      <c r="H115" s="8">
        <v>3646</v>
      </c>
      <c r="I115" s="8">
        <v>18248</v>
      </c>
      <c r="J115" s="8">
        <v>308654</v>
      </c>
      <c r="K115" s="8">
        <v>48681</v>
      </c>
      <c r="L115" s="8">
        <v>41211</v>
      </c>
      <c r="M115" s="8">
        <v>1198</v>
      </c>
      <c r="N115" s="8">
        <v>19635</v>
      </c>
      <c r="O115" s="8">
        <v>18958</v>
      </c>
      <c r="P115" s="8">
        <v>13399</v>
      </c>
      <c r="Q115" s="8">
        <v>16642</v>
      </c>
      <c r="R115" s="8">
        <v>358371</v>
      </c>
      <c r="S115" s="19">
        <f t="shared" si="1"/>
        <v>0</v>
      </c>
    </row>
    <row r="116" spans="1:19" ht="25.5" customHeight="1">
      <c r="A116" s="12">
        <v>1399</v>
      </c>
      <c r="B116" s="12">
        <v>3</v>
      </c>
      <c r="C116" s="12" t="s">
        <v>419</v>
      </c>
      <c r="D116" s="33" t="s">
        <v>420</v>
      </c>
      <c r="E116" s="8">
        <v>633597</v>
      </c>
      <c r="F116" s="8">
        <v>4727</v>
      </c>
      <c r="G116" s="8">
        <v>4914</v>
      </c>
      <c r="H116" s="8">
        <v>3785</v>
      </c>
      <c r="I116" s="8">
        <v>7745</v>
      </c>
      <c r="J116" s="8">
        <v>106047</v>
      </c>
      <c r="K116" s="8">
        <v>46534</v>
      </c>
      <c r="L116" s="8">
        <v>16934</v>
      </c>
      <c r="M116" s="8">
        <v>1125</v>
      </c>
      <c r="N116" s="8">
        <v>52008</v>
      </c>
      <c r="O116" s="8">
        <v>12225</v>
      </c>
      <c r="P116" s="8">
        <v>19647</v>
      </c>
      <c r="Q116" s="8">
        <v>3319</v>
      </c>
      <c r="R116" s="8">
        <v>354586</v>
      </c>
      <c r="S116" s="19">
        <f t="shared" si="1"/>
        <v>1</v>
      </c>
    </row>
    <row r="117" spans="1:19" ht="25.5" customHeight="1">
      <c r="A117" s="12">
        <v>1399</v>
      </c>
      <c r="B117" s="12">
        <v>4</v>
      </c>
      <c r="C117" s="12" t="s">
        <v>421</v>
      </c>
      <c r="D117" s="33" t="s">
        <v>422</v>
      </c>
      <c r="E117" s="8">
        <v>298482</v>
      </c>
      <c r="F117" s="8">
        <v>4727</v>
      </c>
      <c r="G117" s="8">
        <v>4914</v>
      </c>
      <c r="H117" s="8">
        <v>3785</v>
      </c>
      <c r="I117" s="8">
        <v>6463</v>
      </c>
      <c r="J117" s="8">
        <v>97397</v>
      </c>
      <c r="K117" s="8">
        <v>38274</v>
      </c>
      <c r="L117" s="8">
        <v>14198</v>
      </c>
      <c r="M117" s="8">
        <v>1125</v>
      </c>
      <c r="N117" s="8">
        <v>51174</v>
      </c>
      <c r="O117" s="8">
        <v>9795</v>
      </c>
      <c r="P117" s="8">
        <v>18229</v>
      </c>
      <c r="Q117" s="8">
        <v>3298</v>
      </c>
      <c r="R117" s="8">
        <v>45104</v>
      </c>
      <c r="S117" s="19">
        <f t="shared" si="1"/>
        <v>-1</v>
      </c>
    </row>
    <row r="118" spans="1:19" ht="25.5" customHeight="1">
      <c r="A118" s="12">
        <v>1399</v>
      </c>
      <c r="B118" s="12">
        <v>4</v>
      </c>
      <c r="C118" s="12" t="s">
        <v>423</v>
      </c>
      <c r="D118" s="33" t="s">
        <v>424</v>
      </c>
      <c r="E118" s="8">
        <v>335114</v>
      </c>
      <c r="F118" s="8">
        <v>0</v>
      </c>
      <c r="G118" s="8">
        <v>0</v>
      </c>
      <c r="H118" s="8">
        <v>0</v>
      </c>
      <c r="I118" s="8">
        <v>1282</v>
      </c>
      <c r="J118" s="8">
        <v>8651</v>
      </c>
      <c r="K118" s="8">
        <v>8260</v>
      </c>
      <c r="L118" s="8">
        <v>2736</v>
      </c>
      <c r="M118" s="8">
        <v>0</v>
      </c>
      <c r="N118" s="8">
        <v>834</v>
      </c>
      <c r="O118" s="8">
        <v>2430</v>
      </c>
      <c r="P118" s="8">
        <v>1418</v>
      </c>
      <c r="Q118" s="8">
        <v>21</v>
      </c>
      <c r="R118" s="8">
        <v>309483</v>
      </c>
      <c r="S118" s="19">
        <f t="shared" si="1"/>
        <v>-1</v>
      </c>
    </row>
    <row r="119" spans="1:19" ht="25.5" customHeight="1">
      <c r="A119" s="12">
        <v>1399</v>
      </c>
      <c r="B119" s="12">
        <v>2</v>
      </c>
      <c r="C119" s="12" t="s">
        <v>425</v>
      </c>
      <c r="D119" s="33" t="s">
        <v>426</v>
      </c>
      <c r="E119" s="8">
        <v>3745670</v>
      </c>
      <c r="F119" s="8">
        <v>201595</v>
      </c>
      <c r="G119" s="8">
        <v>263565</v>
      </c>
      <c r="H119" s="8">
        <v>64514</v>
      </c>
      <c r="I119" s="8">
        <v>104190</v>
      </c>
      <c r="J119" s="8">
        <v>935761</v>
      </c>
      <c r="K119" s="8">
        <v>273051</v>
      </c>
      <c r="L119" s="8">
        <v>240666</v>
      </c>
      <c r="M119" s="8">
        <v>20067</v>
      </c>
      <c r="N119" s="8">
        <v>231745</v>
      </c>
      <c r="O119" s="8">
        <v>58405</v>
      </c>
      <c r="P119" s="8">
        <v>164224</v>
      </c>
      <c r="Q119" s="8">
        <v>58053</v>
      </c>
      <c r="R119" s="8">
        <v>1129835</v>
      </c>
      <c r="S119" s="19">
        <f t="shared" si="1"/>
        <v>-1</v>
      </c>
    </row>
    <row r="120" spans="1:19" ht="25.5" customHeight="1">
      <c r="A120" s="12">
        <v>1399</v>
      </c>
      <c r="B120" s="12">
        <v>3</v>
      </c>
      <c r="C120" s="12" t="s">
        <v>427</v>
      </c>
      <c r="D120" s="33" t="s">
        <v>428</v>
      </c>
      <c r="E120" s="8">
        <v>1725864</v>
      </c>
      <c r="F120" s="8">
        <v>52743</v>
      </c>
      <c r="G120" s="8">
        <v>81531</v>
      </c>
      <c r="H120" s="8">
        <v>43689</v>
      </c>
      <c r="I120" s="8">
        <v>35421</v>
      </c>
      <c r="J120" s="8">
        <v>376318</v>
      </c>
      <c r="K120" s="8">
        <v>129357</v>
      </c>
      <c r="L120" s="8">
        <v>63051</v>
      </c>
      <c r="M120" s="8">
        <v>5294</v>
      </c>
      <c r="N120" s="8">
        <v>117798</v>
      </c>
      <c r="O120" s="8">
        <v>16450</v>
      </c>
      <c r="P120" s="8">
        <v>52783</v>
      </c>
      <c r="Q120" s="8">
        <v>18191</v>
      </c>
      <c r="R120" s="8">
        <v>733237</v>
      </c>
      <c r="S120" s="19">
        <f t="shared" si="1"/>
        <v>1</v>
      </c>
    </row>
    <row r="121" spans="1:19" ht="25.5" customHeight="1">
      <c r="A121" s="12">
        <v>1399</v>
      </c>
      <c r="B121" s="12">
        <v>4</v>
      </c>
      <c r="C121" s="12" t="s">
        <v>429</v>
      </c>
      <c r="D121" s="33" t="s">
        <v>430</v>
      </c>
      <c r="E121" s="8">
        <v>1360575</v>
      </c>
      <c r="F121" s="8">
        <v>41747</v>
      </c>
      <c r="G121" s="8">
        <v>58028</v>
      </c>
      <c r="H121" s="8">
        <v>43176</v>
      </c>
      <c r="I121" s="8">
        <v>25411</v>
      </c>
      <c r="J121" s="8">
        <v>299976</v>
      </c>
      <c r="K121" s="8">
        <v>88517</v>
      </c>
      <c r="L121" s="8">
        <v>45890</v>
      </c>
      <c r="M121" s="8">
        <v>3668</v>
      </c>
      <c r="N121" s="8">
        <v>99088</v>
      </c>
      <c r="O121" s="8">
        <v>13187</v>
      </c>
      <c r="P121" s="8">
        <v>39632</v>
      </c>
      <c r="Q121" s="8">
        <v>7989</v>
      </c>
      <c r="R121" s="8">
        <v>594267</v>
      </c>
      <c r="S121" s="19">
        <f t="shared" si="1"/>
        <v>-1</v>
      </c>
    </row>
    <row r="122" spans="1:19" ht="25.5" customHeight="1">
      <c r="A122" s="12">
        <v>1399</v>
      </c>
      <c r="B122" s="12">
        <v>4</v>
      </c>
      <c r="C122" s="12" t="s">
        <v>431</v>
      </c>
      <c r="D122" s="33" t="s">
        <v>432</v>
      </c>
      <c r="E122" s="8">
        <v>350339</v>
      </c>
      <c r="F122" s="8">
        <v>10996</v>
      </c>
      <c r="G122" s="8">
        <v>22590</v>
      </c>
      <c r="H122" s="8">
        <v>513</v>
      </c>
      <c r="I122" s="8">
        <v>9538</v>
      </c>
      <c r="J122" s="8">
        <v>73784</v>
      </c>
      <c r="K122" s="8">
        <v>40162</v>
      </c>
      <c r="L122" s="8">
        <v>16305</v>
      </c>
      <c r="M122" s="8">
        <v>1584</v>
      </c>
      <c r="N122" s="8">
        <v>17328</v>
      </c>
      <c r="O122" s="8">
        <v>3236</v>
      </c>
      <c r="P122" s="8">
        <v>13138</v>
      </c>
      <c r="Q122" s="8">
        <v>3351</v>
      </c>
      <c r="R122" s="8">
        <v>137813</v>
      </c>
      <c r="S122" s="19">
        <f t="shared" si="1"/>
        <v>1</v>
      </c>
    </row>
    <row r="123" spans="1:19" ht="25.5" customHeight="1">
      <c r="A123" s="12">
        <v>1399</v>
      </c>
      <c r="B123" s="12">
        <v>4</v>
      </c>
      <c r="C123" s="12" t="s">
        <v>433</v>
      </c>
      <c r="D123" s="33" t="s">
        <v>434</v>
      </c>
      <c r="E123" s="8">
        <v>14949</v>
      </c>
      <c r="F123" s="8">
        <v>0</v>
      </c>
      <c r="G123" s="8">
        <v>914</v>
      </c>
      <c r="H123" s="8">
        <v>0</v>
      </c>
      <c r="I123" s="8">
        <v>472</v>
      </c>
      <c r="J123" s="8">
        <v>2558</v>
      </c>
      <c r="K123" s="8">
        <v>677</v>
      </c>
      <c r="L123" s="8">
        <v>855</v>
      </c>
      <c r="M123" s="8">
        <v>42</v>
      </c>
      <c r="N123" s="8">
        <v>1382</v>
      </c>
      <c r="O123" s="8">
        <v>27</v>
      </c>
      <c r="P123" s="8">
        <v>13</v>
      </c>
      <c r="Q123" s="8">
        <v>6850</v>
      </c>
      <c r="R123" s="8">
        <v>1157</v>
      </c>
      <c r="S123" s="19">
        <f t="shared" si="1"/>
        <v>2</v>
      </c>
    </row>
    <row r="124" spans="1:19" ht="25.5" customHeight="1">
      <c r="A124" s="12">
        <v>1399</v>
      </c>
      <c r="B124" s="12">
        <v>3</v>
      </c>
      <c r="C124" s="12" t="s">
        <v>435</v>
      </c>
      <c r="D124" s="33" t="s">
        <v>436</v>
      </c>
      <c r="E124" s="8">
        <v>2019806</v>
      </c>
      <c r="F124" s="8">
        <v>148852</v>
      </c>
      <c r="G124" s="8">
        <v>182034</v>
      </c>
      <c r="H124" s="8">
        <v>20825</v>
      </c>
      <c r="I124" s="8">
        <v>68769</v>
      </c>
      <c r="J124" s="8">
        <v>559443</v>
      </c>
      <c r="K124" s="8">
        <v>143694</v>
      </c>
      <c r="L124" s="8">
        <v>177615</v>
      </c>
      <c r="M124" s="8">
        <v>14773</v>
      </c>
      <c r="N124" s="8">
        <v>113946</v>
      </c>
      <c r="O124" s="8">
        <v>41954</v>
      </c>
      <c r="P124" s="8">
        <v>111441</v>
      </c>
      <c r="Q124" s="8">
        <v>39863</v>
      </c>
      <c r="R124" s="8">
        <v>396598</v>
      </c>
      <c r="S124" s="19">
        <f t="shared" si="1"/>
        <v>-1</v>
      </c>
    </row>
    <row r="125" spans="1:19" ht="25.5" customHeight="1">
      <c r="A125" s="12">
        <v>1399</v>
      </c>
      <c r="B125" s="12">
        <v>4</v>
      </c>
      <c r="C125" s="12" t="s">
        <v>437</v>
      </c>
      <c r="D125" s="33" t="s">
        <v>438</v>
      </c>
      <c r="E125" s="8">
        <v>140943</v>
      </c>
      <c r="F125" s="8">
        <v>0</v>
      </c>
      <c r="G125" s="8">
        <v>14756</v>
      </c>
      <c r="H125" s="8">
        <v>723</v>
      </c>
      <c r="I125" s="8">
        <v>3486</v>
      </c>
      <c r="J125" s="8">
        <v>59068</v>
      </c>
      <c r="K125" s="8">
        <v>6600</v>
      </c>
      <c r="L125" s="8">
        <v>13678</v>
      </c>
      <c r="M125" s="8">
        <v>386</v>
      </c>
      <c r="N125" s="8">
        <v>24558</v>
      </c>
      <c r="O125" s="8">
        <v>429</v>
      </c>
      <c r="P125" s="8">
        <v>2561</v>
      </c>
      <c r="Q125" s="8">
        <v>1239</v>
      </c>
      <c r="R125" s="8">
        <v>13457</v>
      </c>
      <c r="S125" s="19">
        <f t="shared" si="1"/>
        <v>2</v>
      </c>
    </row>
    <row r="126" spans="1:19" ht="25.5" customHeight="1">
      <c r="A126" s="12">
        <v>1399</v>
      </c>
      <c r="B126" s="12">
        <v>4</v>
      </c>
      <c r="C126" s="12" t="s">
        <v>439</v>
      </c>
      <c r="D126" s="33" t="s">
        <v>440</v>
      </c>
      <c r="E126" s="8">
        <v>516724</v>
      </c>
      <c r="F126" s="8">
        <v>324</v>
      </c>
      <c r="G126" s="8">
        <v>45071</v>
      </c>
      <c r="H126" s="8">
        <v>3413</v>
      </c>
      <c r="I126" s="8">
        <v>18677</v>
      </c>
      <c r="J126" s="8">
        <v>158082</v>
      </c>
      <c r="K126" s="8">
        <v>46215</v>
      </c>
      <c r="L126" s="8">
        <v>51832</v>
      </c>
      <c r="M126" s="8">
        <v>7234</v>
      </c>
      <c r="N126" s="8">
        <v>25713</v>
      </c>
      <c r="O126" s="8">
        <v>12991</v>
      </c>
      <c r="P126" s="8">
        <v>14785</v>
      </c>
      <c r="Q126" s="8">
        <v>5475</v>
      </c>
      <c r="R126" s="8">
        <v>126910</v>
      </c>
      <c r="S126" s="19">
        <f t="shared" si="1"/>
        <v>2</v>
      </c>
    </row>
    <row r="127" spans="1:19" ht="25.5" customHeight="1">
      <c r="A127" s="12">
        <v>1399</v>
      </c>
      <c r="B127" s="12">
        <v>4</v>
      </c>
      <c r="C127" s="12" t="s">
        <v>441</v>
      </c>
      <c r="D127" s="33" t="s">
        <v>442</v>
      </c>
      <c r="E127" s="8">
        <v>104582</v>
      </c>
      <c r="F127" s="8">
        <v>6798</v>
      </c>
      <c r="G127" s="8">
        <v>13715</v>
      </c>
      <c r="H127" s="8">
        <v>4057</v>
      </c>
      <c r="I127" s="8">
        <v>7097</v>
      </c>
      <c r="J127" s="8">
        <v>23497</v>
      </c>
      <c r="K127" s="8">
        <v>9101</v>
      </c>
      <c r="L127" s="8">
        <v>6999</v>
      </c>
      <c r="M127" s="8">
        <v>1499</v>
      </c>
      <c r="N127" s="8">
        <v>4759</v>
      </c>
      <c r="O127" s="8">
        <v>2442</v>
      </c>
      <c r="P127" s="8">
        <v>4680</v>
      </c>
      <c r="Q127" s="8">
        <v>3993</v>
      </c>
      <c r="R127" s="8">
        <v>15946</v>
      </c>
      <c r="S127" s="19">
        <f t="shared" si="1"/>
        <v>-1</v>
      </c>
    </row>
    <row r="128" spans="1:19" ht="25.5" customHeight="1">
      <c r="A128" s="12">
        <v>1399</v>
      </c>
      <c r="B128" s="12">
        <v>4</v>
      </c>
      <c r="C128" s="12" t="s">
        <v>443</v>
      </c>
      <c r="D128" s="33" t="s">
        <v>444</v>
      </c>
      <c r="E128" s="8">
        <v>1257557</v>
      </c>
      <c r="F128" s="8">
        <v>141729</v>
      </c>
      <c r="G128" s="8">
        <v>108491</v>
      </c>
      <c r="H128" s="8">
        <v>12632</v>
      </c>
      <c r="I128" s="8">
        <v>39509</v>
      </c>
      <c r="J128" s="8">
        <v>318796</v>
      </c>
      <c r="K128" s="8">
        <v>81777</v>
      </c>
      <c r="L128" s="8">
        <v>105106</v>
      </c>
      <c r="M128" s="8">
        <v>5653</v>
      </c>
      <c r="N128" s="8">
        <v>58916</v>
      </c>
      <c r="O128" s="8">
        <v>26093</v>
      </c>
      <c r="P128" s="8">
        <v>89415</v>
      </c>
      <c r="Q128" s="8">
        <v>29155</v>
      </c>
      <c r="R128" s="8">
        <v>240285</v>
      </c>
      <c r="S128" s="19">
        <f t="shared" si="1"/>
        <v>0</v>
      </c>
    </row>
    <row r="129" spans="1:19" ht="25.5" customHeight="1">
      <c r="A129" s="12">
        <v>1399</v>
      </c>
      <c r="B129" s="12">
        <v>2</v>
      </c>
      <c r="C129" s="12" t="s">
        <v>445</v>
      </c>
      <c r="D129" s="33" t="s">
        <v>446</v>
      </c>
      <c r="E129" s="8">
        <v>1085369</v>
      </c>
      <c r="F129" s="8">
        <v>21654</v>
      </c>
      <c r="G129" s="8">
        <v>145880</v>
      </c>
      <c r="H129" s="8">
        <v>333</v>
      </c>
      <c r="I129" s="8">
        <v>25525</v>
      </c>
      <c r="J129" s="8">
        <v>186189</v>
      </c>
      <c r="K129" s="8">
        <v>35113</v>
      </c>
      <c r="L129" s="8">
        <v>69288</v>
      </c>
      <c r="M129" s="8">
        <v>11985</v>
      </c>
      <c r="N129" s="8">
        <v>39430</v>
      </c>
      <c r="O129" s="8">
        <v>46081</v>
      </c>
      <c r="P129" s="8">
        <v>64659</v>
      </c>
      <c r="Q129" s="8">
        <v>91785</v>
      </c>
      <c r="R129" s="8">
        <v>347449</v>
      </c>
      <c r="S129" s="19">
        <f t="shared" si="1"/>
        <v>-2</v>
      </c>
    </row>
    <row r="130" spans="1:19" ht="25.5" customHeight="1">
      <c r="A130" s="12">
        <v>1399</v>
      </c>
      <c r="B130" s="12">
        <v>3</v>
      </c>
      <c r="C130" s="12" t="s">
        <v>447</v>
      </c>
      <c r="D130" s="33" t="s">
        <v>448</v>
      </c>
      <c r="E130" s="8">
        <v>52480</v>
      </c>
      <c r="F130" s="8">
        <v>640</v>
      </c>
      <c r="G130" s="8">
        <v>3690</v>
      </c>
      <c r="H130" s="8">
        <v>0</v>
      </c>
      <c r="I130" s="8">
        <v>1700</v>
      </c>
      <c r="J130" s="8">
        <v>6318</v>
      </c>
      <c r="K130" s="8">
        <v>1535</v>
      </c>
      <c r="L130" s="8">
        <v>4693</v>
      </c>
      <c r="M130" s="8">
        <v>7274</v>
      </c>
      <c r="N130" s="8">
        <v>552</v>
      </c>
      <c r="O130" s="8">
        <v>2865</v>
      </c>
      <c r="P130" s="8">
        <v>423</v>
      </c>
      <c r="Q130" s="8">
        <v>11712</v>
      </c>
      <c r="R130" s="8">
        <v>11077</v>
      </c>
      <c r="S130" s="19">
        <f t="shared" si="1"/>
        <v>1</v>
      </c>
    </row>
    <row r="131" spans="1:19" ht="25.5" customHeight="1">
      <c r="A131" s="12">
        <v>1399</v>
      </c>
      <c r="B131" s="12">
        <v>4</v>
      </c>
      <c r="C131" s="12" t="s">
        <v>449</v>
      </c>
      <c r="D131" s="33" t="s">
        <v>448</v>
      </c>
      <c r="E131" s="8">
        <v>52480</v>
      </c>
      <c r="F131" s="8">
        <v>640</v>
      </c>
      <c r="G131" s="8">
        <v>3690</v>
      </c>
      <c r="H131" s="8">
        <v>0</v>
      </c>
      <c r="I131" s="8">
        <v>1700</v>
      </c>
      <c r="J131" s="8">
        <v>6318</v>
      </c>
      <c r="K131" s="8">
        <v>1535</v>
      </c>
      <c r="L131" s="8">
        <v>4693</v>
      </c>
      <c r="M131" s="8">
        <v>7274</v>
      </c>
      <c r="N131" s="8">
        <v>552</v>
      </c>
      <c r="O131" s="8">
        <v>2865</v>
      </c>
      <c r="P131" s="8">
        <v>423</v>
      </c>
      <c r="Q131" s="8">
        <v>11712</v>
      </c>
      <c r="R131" s="8">
        <v>11077</v>
      </c>
      <c r="S131" s="19">
        <f t="shared" si="1"/>
        <v>1</v>
      </c>
    </row>
    <row r="132" spans="1:19" ht="25.5" customHeight="1">
      <c r="A132" s="12">
        <v>1399</v>
      </c>
      <c r="B132" s="12">
        <v>3</v>
      </c>
      <c r="C132" s="12" t="s">
        <v>450</v>
      </c>
      <c r="D132" s="33" t="s">
        <v>451</v>
      </c>
      <c r="E132" s="8">
        <v>87227</v>
      </c>
      <c r="F132" s="8">
        <v>6388</v>
      </c>
      <c r="G132" s="8">
        <v>31641</v>
      </c>
      <c r="H132" s="8">
        <v>0</v>
      </c>
      <c r="I132" s="8">
        <v>3250</v>
      </c>
      <c r="J132" s="8">
        <v>9425</v>
      </c>
      <c r="K132" s="8">
        <v>3514</v>
      </c>
      <c r="L132" s="8">
        <v>2563</v>
      </c>
      <c r="M132" s="8">
        <v>309</v>
      </c>
      <c r="N132" s="8">
        <v>6077</v>
      </c>
      <c r="O132" s="8">
        <v>1234</v>
      </c>
      <c r="P132" s="8">
        <v>11577</v>
      </c>
      <c r="Q132" s="8">
        <v>2025</v>
      </c>
      <c r="R132" s="8">
        <v>9223</v>
      </c>
      <c r="S132" s="19">
        <f t="shared" ref="S132:S195" si="2">E132-SUM(F132:R132)</f>
        <v>1</v>
      </c>
    </row>
    <row r="133" spans="1:19" ht="25.5" customHeight="1">
      <c r="A133" s="12">
        <v>1399</v>
      </c>
      <c r="B133" s="12">
        <v>4</v>
      </c>
      <c r="C133" s="12" t="s">
        <v>452</v>
      </c>
      <c r="D133" s="33" t="s">
        <v>451</v>
      </c>
      <c r="E133" s="8">
        <v>87227</v>
      </c>
      <c r="F133" s="8">
        <v>6388</v>
      </c>
      <c r="G133" s="8">
        <v>31641</v>
      </c>
      <c r="H133" s="8">
        <v>0</v>
      </c>
      <c r="I133" s="8">
        <v>3250</v>
      </c>
      <c r="J133" s="8">
        <v>9425</v>
      </c>
      <c r="K133" s="8">
        <v>3514</v>
      </c>
      <c r="L133" s="8">
        <v>2563</v>
      </c>
      <c r="M133" s="8">
        <v>309</v>
      </c>
      <c r="N133" s="8">
        <v>6077</v>
      </c>
      <c r="O133" s="8">
        <v>1234</v>
      </c>
      <c r="P133" s="8">
        <v>11577</v>
      </c>
      <c r="Q133" s="8">
        <v>2025</v>
      </c>
      <c r="R133" s="8">
        <v>9223</v>
      </c>
      <c r="S133" s="19">
        <f t="shared" si="2"/>
        <v>1</v>
      </c>
    </row>
    <row r="134" spans="1:19" ht="25.5" customHeight="1">
      <c r="A134" s="12">
        <v>1399</v>
      </c>
      <c r="B134" s="12">
        <v>3</v>
      </c>
      <c r="C134" s="12" t="s">
        <v>453</v>
      </c>
      <c r="D134" s="33" t="s">
        <v>454</v>
      </c>
      <c r="E134" s="8">
        <v>99733</v>
      </c>
      <c r="F134" s="8">
        <v>1</v>
      </c>
      <c r="G134" s="8">
        <v>12012</v>
      </c>
      <c r="H134" s="8">
        <v>333</v>
      </c>
      <c r="I134" s="8">
        <v>5093</v>
      </c>
      <c r="J134" s="8">
        <v>12138</v>
      </c>
      <c r="K134" s="8">
        <v>9206</v>
      </c>
      <c r="L134" s="8">
        <v>2583</v>
      </c>
      <c r="M134" s="8">
        <v>2187</v>
      </c>
      <c r="N134" s="8">
        <v>14962</v>
      </c>
      <c r="O134" s="8">
        <v>9712</v>
      </c>
      <c r="P134" s="8">
        <v>8125</v>
      </c>
      <c r="Q134" s="8">
        <v>1258</v>
      </c>
      <c r="R134" s="8">
        <v>22125</v>
      </c>
      <c r="S134" s="19">
        <f t="shared" si="2"/>
        <v>-2</v>
      </c>
    </row>
    <row r="135" spans="1:19" ht="25.5" customHeight="1">
      <c r="A135" s="12">
        <v>1399</v>
      </c>
      <c r="B135" s="12">
        <v>4</v>
      </c>
      <c r="C135" s="12" t="s">
        <v>455</v>
      </c>
      <c r="D135" s="33" t="s">
        <v>454</v>
      </c>
      <c r="E135" s="8">
        <v>99733</v>
      </c>
      <c r="F135" s="8">
        <v>1</v>
      </c>
      <c r="G135" s="8">
        <v>12012</v>
      </c>
      <c r="H135" s="8">
        <v>333</v>
      </c>
      <c r="I135" s="8">
        <v>5093</v>
      </c>
      <c r="J135" s="8">
        <v>12138</v>
      </c>
      <c r="K135" s="8">
        <v>9206</v>
      </c>
      <c r="L135" s="8">
        <v>2583</v>
      </c>
      <c r="M135" s="8">
        <v>2187</v>
      </c>
      <c r="N135" s="8">
        <v>14962</v>
      </c>
      <c r="O135" s="8">
        <v>9712</v>
      </c>
      <c r="P135" s="8">
        <v>8125</v>
      </c>
      <c r="Q135" s="8">
        <v>1258</v>
      </c>
      <c r="R135" s="8">
        <v>22125</v>
      </c>
      <c r="S135" s="19">
        <f t="shared" si="2"/>
        <v>-2</v>
      </c>
    </row>
    <row r="136" spans="1:19" ht="25.5" customHeight="1">
      <c r="A136" s="12">
        <v>1399</v>
      </c>
      <c r="B136" s="12">
        <v>3</v>
      </c>
      <c r="C136" s="12" t="s">
        <v>456</v>
      </c>
      <c r="D136" s="33" t="s">
        <v>457</v>
      </c>
      <c r="E136" s="8">
        <v>294700</v>
      </c>
      <c r="F136" s="8">
        <v>5479</v>
      </c>
      <c r="G136" s="8">
        <v>59328</v>
      </c>
      <c r="H136" s="8">
        <v>0</v>
      </c>
      <c r="I136" s="8">
        <v>8527</v>
      </c>
      <c r="J136" s="8">
        <v>7006</v>
      </c>
      <c r="K136" s="8">
        <v>7396</v>
      </c>
      <c r="L136" s="8">
        <v>26351</v>
      </c>
      <c r="M136" s="8">
        <v>998</v>
      </c>
      <c r="N136" s="8">
        <v>2641</v>
      </c>
      <c r="O136" s="8">
        <v>25478</v>
      </c>
      <c r="P136" s="8">
        <v>11604</v>
      </c>
      <c r="Q136" s="8">
        <v>13076</v>
      </c>
      <c r="R136" s="8">
        <v>126816</v>
      </c>
      <c r="S136" s="19">
        <f t="shared" si="2"/>
        <v>0</v>
      </c>
    </row>
    <row r="137" spans="1:19" ht="25.5" customHeight="1">
      <c r="A137" s="12">
        <v>1399</v>
      </c>
      <c r="B137" s="12">
        <v>4</v>
      </c>
      <c r="C137" s="12" t="s">
        <v>458</v>
      </c>
      <c r="D137" s="33" t="s">
        <v>457</v>
      </c>
      <c r="E137" s="8">
        <v>294700</v>
      </c>
      <c r="F137" s="8">
        <v>5479</v>
      </c>
      <c r="G137" s="8">
        <v>59328</v>
      </c>
      <c r="H137" s="8">
        <v>0</v>
      </c>
      <c r="I137" s="8">
        <v>8527</v>
      </c>
      <c r="J137" s="8">
        <v>7006</v>
      </c>
      <c r="K137" s="8">
        <v>7396</v>
      </c>
      <c r="L137" s="8">
        <v>26351</v>
      </c>
      <c r="M137" s="8">
        <v>998</v>
      </c>
      <c r="N137" s="8">
        <v>2641</v>
      </c>
      <c r="O137" s="8">
        <v>25478</v>
      </c>
      <c r="P137" s="8">
        <v>11604</v>
      </c>
      <c r="Q137" s="8">
        <v>13076</v>
      </c>
      <c r="R137" s="8">
        <v>126816</v>
      </c>
      <c r="S137" s="19">
        <f t="shared" si="2"/>
        <v>0</v>
      </c>
    </row>
    <row r="138" spans="1:19" ht="25.5" customHeight="1">
      <c r="A138" s="12">
        <v>1399</v>
      </c>
      <c r="B138" s="12">
        <v>3</v>
      </c>
      <c r="C138" s="12" t="s">
        <v>459</v>
      </c>
      <c r="D138" s="33" t="s">
        <v>460</v>
      </c>
      <c r="E138" s="8">
        <v>518946</v>
      </c>
      <c r="F138" s="8">
        <v>9146</v>
      </c>
      <c r="G138" s="8">
        <v>38197</v>
      </c>
      <c r="H138" s="8">
        <v>0</v>
      </c>
      <c r="I138" s="8">
        <v>6023</v>
      </c>
      <c r="J138" s="8">
        <v>144298</v>
      </c>
      <c r="K138" s="8">
        <v>11874</v>
      </c>
      <c r="L138" s="8">
        <v>32525</v>
      </c>
      <c r="M138" s="8">
        <v>1119</v>
      </c>
      <c r="N138" s="8">
        <v>14425</v>
      </c>
      <c r="O138" s="8">
        <v>5483</v>
      </c>
      <c r="P138" s="8">
        <v>22085</v>
      </c>
      <c r="Q138" s="8">
        <v>57609</v>
      </c>
      <c r="R138" s="8">
        <v>176161</v>
      </c>
      <c r="S138" s="19">
        <f t="shared" si="2"/>
        <v>1</v>
      </c>
    </row>
    <row r="139" spans="1:19" ht="25.5" customHeight="1">
      <c r="A139" s="12">
        <v>1399</v>
      </c>
      <c r="B139" s="12">
        <v>4</v>
      </c>
      <c r="C139" s="12" t="s">
        <v>461</v>
      </c>
      <c r="D139" s="33" t="s">
        <v>462</v>
      </c>
      <c r="E139" s="8">
        <v>518757</v>
      </c>
      <c r="F139" s="8">
        <v>9146</v>
      </c>
      <c r="G139" s="8">
        <v>38197</v>
      </c>
      <c r="H139" s="8">
        <v>0</v>
      </c>
      <c r="I139" s="8">
        <v>5994</v>
      </c>
      <c r="J139" s="8">
        <v>144298</v>
      </c>
      <c r="K139" s="8">
        <v>11726</v>
      </c>
      <c r="L139" s="8">
        <v>32525</v>
      </c>
      <c r="M139" s="8">
        <v>1119</v>
      </c>
      <c r="N139" s="8">
        <v>14413</v>
      </c>
      <c r="O139" s="8">
        <v>5483</v>
      </c>
      <c r="P139" s="8">
        <v>22085</v>
      </c>
      <c r="Q139" s="8">
        <v>57609</v>
      </c>
      <c r="R139" s="8">
        <v>176161</v>
      </c>
      <c r="S139" s="19">
        <f t="shared" si="2"/>
        <v>1</v>
      </c>
    </row>
    <row r="140" spans="1:19" ht="25.5" customHeight="1">
      <c r="A140" s="12">
        <v>1399</v>
      </c>
      <c r="B140" s="12">
        <v>3</v>
      </c>
      <c r="C140" s="12" t="s">
        <v>463</v>
      </c>
      <c r="D140" s="33" t="s">
        <v>464</v>
      </c>
      <c r="E140" s="8">
        <v>5412</v>
      </c>
      <c r="F140" s="8">
        <v>0</v>
      </c>
      <c r="G140" s="8">
        <v>11</v>
      </c>
      <c r="H140" s="8">
        <v>0</v>
      </c>
      <c r="I140" s="8">
        <v>276</v>
      </c>
      <c r="J140" s="8">
        <v>1774</v>
      </c>
      <c r="K140" s="8">
        <v>81</v>
      </c>
      <c r="L140" s="8">
        <v>160</v>
      </c>
      <c r="M140" s="8">
        <v>0</v>
      </c>
      <c r="N140" s="8">
        <v>681</v>
      </c>
      <c r="O140" s="8">
        <v>513</v>
      </c>
      <c r="P140" s="8">
        <v>132</v>
      </c>
      <c r="Q140" s="8">
        <v>659</v>
      </c>
      <c r="R140" s="8">
        <v>1125</v>
      </c>
      <c r="S140" s="19">
        <f t="shared" si="2"/>
        <v>0</v>
      </c>
    </row>
    <row r="141" spans="1:19" ht="25.5" customHeight="1">
      <c r="A141" s="12">
        <v>1399</v>
      </c>
      <c r="B141" s="12">
        <v>4</v>
      </c>
      <c r="C141" s="12" t="s">
        <v>465</v>
      </c>
      <c r="D141" s="33" t="s">
        <v>464</v>
      </c>
      <c r="E141" s="8">
        <v>5412</v>
      </c>
      <c r="F141" s="8">
        <v>0</v>
      </c>
      <c r="G141" s="8">
        <v>11</v>
      </c>
      <c r="H141" s="8">
        <v>0</v>
      </c>
      <c r="I141" s="8">
        <v>276</v>
      </c>
      <c r="J141" s="8">
        <v>1774</v>
      </c>
      <c r="K141" s="8">
        <v>81</v>
      </c>
      <c r="L141" s="8">
        <v>160</v>
      </c>
      <c r="M141" s="8">
        <v>0</v>
      </c>
      <c r="N141" s="8">
        <v>681</v>
      </c>
      <c r="O141" s="8">
        <v>513</v>
      </c>
      <c r="P141" s="8">
        <v>132</v>
      </c>
      <c r="Q141" s="8">
        <v>659</v>
      </c>
      <c r="R141" s="8">
        <v>1125</v>
      </c>
      <c r="S141" s="19">
        <f t="shared" si="2"/>
        <v>0</v>
      </c>
    </row>
    <row r="142" spans="1:19" ht="25.5" customHeight="1">
      <c r="A142" s="12">
        <v>1399</v>
      </c>
      <c r="B142" s="12">
        <v>3</v>
      </c>
      <c r="C142" s="12" t="s">
        <v>466</v>
      </c>
      <c r="D142" s="33" t="s">
        <v>467</v>
      </c>
      <c r="E142" s="8">
        <v>26870</v>
      </c>
      <c r="F142" s="8">
        <v>0</v>
      </c>
      <c r="G142" s="8">
        <v>1000</v>
      </c>
      <c r="H142" s="8">
        <v>0</v>
      </c>
      <c r="I142" s="8">
        <v>656</v>
      </c>
      <c r="J142" s="8">
        <v>5229</v>
      </c>
      <c r="K142" s="8">
        <v>1508</v>
      </c>
      <c r="L142" s="8">
        <v>413</v>
      </c>
      <c r="M142" s="8">
        <v>98</v>
      </c>
      <c r="N142" s="8">
        <v>91</v>
      </c>
      <c r="O142" s="8">
        <v>795</v>
      </c>
      <c r="P142" s="8">
        <v>10712</v>
      </c>
      <c r="Q142" s="8">
        <v>5445</v>
      </c>
      <c r="R142" s="8">
        <v>922</v>
      </c>
      <c r="S142" s="19">
        <f t="shared" si="2"/>
        <v>1</v>
      </c>
    </row>
    <row r="143" spans="1:19" ht="25.5" customHeight="1">
      <c r="A143" s="12">
        <v>1399</v>
      </c>
      <c r="B143" s="12">
        <v>4</v>
      </c>
      <c r="C143" s="12" t="s">
        <v>468</v>
      </c>
      <c r="D143" s="33" t="s">
        <v>467</v>
      </c>
      <c r="E143" s="8">
        <v>26870</v>
      </c>
      <c r="F143" s="8">
        <v>0</v>
      </c>
      <c r="G143" s="8">
        <v>1000</v>
      </c>
      <c r="H143" s="8">
        <v>0</v>
      </c>
      <c r="I143" s="8">
        <v>656</v>
      </c>
      <c r="J143" s="8">
        <v>5229</v>
      </c>
      <c r="K143" s="8">
        <v>1508</v>
      </c>
      <c r="L143" s="8">
        <v>413</v>
      </c>
      <c r="M143" s="8">
        <v>98</v>
      </c>
      <c r="N143" s="8">
        <v>91</v>
      </c>
      <c r="O143" s="8">
        <v>795</v>
      </c>
      <c r="P143" s="8">
        <v>10712</v>
      </c>
      <c r="Q143" s="8">
        <v>5445</v>
      </c>
      <c r="R143" s="8">
        <v>922</v>
      </c>
      <c r="S143" s="19">
        <f t="shared" si="2"/>
        <v>1</v>
      </c>
    </row>
    <row r="144" spans="1:19" ht="25.5" customHeight="1">
      <c r="A144" s="12">
        <v>1399</v>
      </c>
      <c r="B144" s="12">
        <v>2</v>
      </c>
      <c r="C144" s="12" t="s">
        <v>469</v>
      </c>
      <c r="D144" s="33" t="s">
        <v>470</v>
      </c>
      <c r="E144" s="8">
        <v>2113825</v>
      </c>
      <c r="F144" s="8">
        <v>23190</v>
      </c>
      <c r="G144" s="8">
        <v>95541</v>
      </c>
      <c r="H144" s="8">
        <v>12020</v>
      </c>
      <c r="I144" s="8">
        <v>52595</v>
      </c>
      <c r="J144" s="8">
        <v>333063</v>
      </c>
      <c r="K144" s="8">
        <v>123743</v>
      </c>
      <c r="L144" s="8">
        <v>93619</v>
      </c>
      <c r="M144" s="8">
        <v>10397</v>
      </c>
      <c r="N144" s="8">
        <v>295707</v>
      </c>
      <c r="O144" s="8">
        <v>191708</v>
      </c>
      <c r="P144" s="8">
        <v>281458</v>
      </c>
      <c r="Q144" s="8">
        <v>140721</v>
      </c>
      <c r="R144" s="8">
        <v>460064</v>
      </c>
      <c r="S144" s="19">
        <f t="shared" si="2"/>
        <v>-1</v>
      </c>
    </row>
    <row r="145" spans="1:19" ht="25.5" customHeight="1">
      <c r="A145" s="12">
        <v>1399</v>
      </c>
      <c r="B145" s="12">
        <v>3</v>
      </c>
      <c r="C145" s="12" t="s">
        <v>471</v>
      </c>
      <c r="D145" s="33" t="s">
        <v>472</v>
      </c>
      <c r="E145" s="8">
        <v>957192</v>
      </c>
      <c r="F145" s="8">
        <v>16788</v>
      </c>
      <c r="G145" s="8">
        <v>13523</v>
      </c>
      <c r="H145" s="8">
        <v>7824</v>
      </c>
      <c r="I145" s="8">
        <v>17476</v>
      </c>
      <c r="J145" s="8">
        <v>86031</v>
      </c>
      <c r="K145" s="8">
        <v>26677</v>
      </c>
      <c r="L145" s="8">
        <v>40470</v>
      </c>
      <c r="M145" s="8">
        <v>3539</v>
      </c>
      <c r="N145" s="8">
        <v>248891</v>
      </c>
      <c r="O145" s="8">
        <v>144177</v>
      </c>
      <c r="P145" s="8">
        <v>115968</v>
      </c>
      <c r="Q145" s="8">
        <v>129704</v>
      </c>
      <c r="R145" s="8">
        <v>106125</v>
      </c>
      <c r="S145" s="19">
        <f t="shared" si="2"/>
        <v>-1</v>
      </c>
    </row>
    <row r="146" spans="1:19" ht="25.5" customHeight="1">
      <c r="A146" s="12">
        <v>1399</v>
      </c>
      <c r="B146" s="12">
        <v>4</v>
      </c>
      <c r="C146" s="12" t="s">
        <v>473</v>
      </c>
      <c r="D146" s="33" t="s">
        <v>472</v>
      </c>
      <c r="E146" s="8">
        <v>957192</v>
      </c>
      <c r="F146" s="8">
        <v>16788</v>
      </c>
      <c r="G146" s="8">
        <v>13523</v>
      </c>
      <c r="H146" s="8">
        <v>7824</v>
      </c>
      <c r="I146" s="8">
        <v>17476</v>
      </c>
      <c r="J146" s="8">
        <v>86031</v>
      </c>
      <c r="K146" s="8">
        <v>26677</v>
      </c>
      <c r="L146" s="8">
        <v>40470</v>
      </c>
      <c r="M146" s="8">
        <v>3539</v>
      </c>
      <c r="N146" s="8">
        <v>248891</v>
      </c>
      <c r="O146" s="8">
        <v>144177</v>
      </c>
      <c r="P146" s="8">
        <v>115968</v>
      </c>
      <c r="Q146" s="8">
        <v>129704</v>
      </c>
      <c r="R146" s="8">
        <v>106125</v>
      </c>
      <c r="S146" s="19">
        <f t="shared" si="2"/>
        <v>-1</v>
      </c>
    </row>
    <row r="147" spans="1:19" ht="25.5" customHeight="1">
      <c r="A147" s="12">
        <v>1399</v>
      </c>
      <c r="B147" s="12">
        <v>3</v>
      </c>
      <c r="C147" s="12" t="s">
        <v>474</v>
      </c>
      <c r="D147" s="33" t="s">
        <v>475</v>
      </c>
      <c r="E147" s="8">
        <v>63294</v>
      </c>
      <c r="F147" s="8">
        <v>0</v>
      </c>
      <c r="G147" s="8">
        <v>3389</v>
      </c>
      <c r="H147" s="8">
        <v>0</v>
      </c>
      <c r="I147" s="8">
        <v>1493</v>
      </c>
      <c r="J147" s="8">
        <v>7393</v>
      </c>
      <c r="K147" s="8">
        <v>1978</v>
      </c>
      <c r="L147" s="8">
        <v>2602</v>
      </c>
      <c r="M147" s="8">
        <v>131</v>
      </c>
      <c r="N147" s="8">
        <v>10109</v>
      </c>
      <c r="O147" s="8">
        <v>1758</v>
      </c>
      <c r="P147" s="8">
        <v>3808</v>
      </c>
      <c r="Q147" s="8">
        <v>1430</v>
      </c>
      <c r="R147" s="8">
        <v>29203</v>
      </c>
      <c r="S147" s="19">
        <f t="shared" si="2"/>
        <v>0</v>
      </c>
    </row>
    <row r="148" spans="1:19" ht="25.5" customHeight="1">
      <c r="A148" s="12">
        <v>1399</v>
      </c>
      <c r="B148" s="12">
        <v>4</v>
      </c>
      <c r="C148" s="12" t="s">
        <v>476</v>
      </c>
      <c r="D148" s="33" t="s">
        <v>475</v>
      </c>
      <c r="E148" s="8">
        <v>63294</v>
      </c>
      <c r="F148" s="8">
        <v>0</v>
      </c>
      <c r="G148" s="8">
        <v>3389</v>
      </c>
      <c r="H148" s="8">
        <v>0</v>
      </c>
      <c r="I148" s="8">
        <v>1493</v>
      </c>
      <c r="J148" s="8">
        <v>7393</v>
      </c>
      <c r="K148" s="8">
        <v>1978</v>
      </c>
      <c r="L148" s="8">
        <v>2602</v>
      </c>
      <c r="M148" s="8">
        <v>131</v>
      </c>
      <c r="N148" s="8">
        <v>10109</v>
      </c>
      <c r="O148" s="8">
        <v>1758</v>
      </c>
      <c r="P148" s="8">
        <v>3808</v>
      </c>
      <c r="Q148" s="8">
        <v>1430</v>
      </c>
      <c r="R148" s="8">
        <v>29203</v>
      </c>
      <c r="S148" s="19">
        <f t="shared" si="2"/>
        <v>0</v>
      </c>
    </row>
    <row r="149" spans="1:19" ht="25.5" customHeight="1">
      <c r="A149" s="12">
        <v>1399</v>
      </c>
      <c r="B149" s="12">
        <v>3</v>
      </c>
      <c r="C149" s="12" t="s">
        <v>477</v>
      </c>
      <c r="D149" s="33" t="s">
        <v>478</v>
      </c>
      <c r="E149" s="8">
        <v>428310</v>
      </c>
      <c r="F149" s="8">
        <v>2288</v>
      </c>
      <c r="G149" s="8">
        <v>18808</v>
      </c>
      <c r="H149" s="8">
        <v>2732</v>
      </c>
      <c r="I149" s="8">
        <v>11647</v>
      </c>
      <c r="J149" s="8">
        <v>114577</v>
      </c>
      <c r="K149" s="8">
        <v>46240</v>
      </c>
      <c r="L149" s="8">
        <v>23287</v>
      </c>
      <c r="M149" s="8">
        <v>4071</v>
      </c>
      <c r="N149" s="8">
        <v>12682</v>
      </c>
      <c r="O149" s="8">
        <v>13424</v>
      </c>
      <c r="P149" s="8">
        <v>92969</v>
      </c>
      <c r="Q149" s="8">
        <v>5559</v>
      </c>
      <c r="R149" s="8">
        <v>80027</v>
      </c>
      <c r="S149" s="19">
        <f t="shared" si="2"/>
        <v>-1</v>
      </c>
    </row>
    <row r="150" spans="1:19" ht="25.5" customHeight="1">
      <c r="A150" s="12">
        <v>1399</v>
      </c>
      <c r="B150" s="12">
        <v>4</v>
      </c>
      <c r="C150" s="12" t="s">
        <v>479</v>
      </c>
      <c r="D150" s="33" t="s">
        <v>480</v>
      </c>
      <c r="E150" s="8">
        <v>426890</v>
      </c>
      <c r="F150" s="8">
        <v>2288</v>
      </c>
      <c r="G150" s="8">
        <v>18808</v>
      </c>
      <c r="H150" s="8">
        <v>2732</v>
      </c>
      <c r="I150" s="8">
        <v>11618</v>
      </c>
      <c r="J150" s="8">
        <v>114577</v>
      </c>
      <c r="K150" s="8">
        <v>45479</v>
      </c>
      <c r="L150" s="8">
        <v>23007</v>
      </c>
      <c r="M150" s="8">
        <v>4021</v>
      </c>
      <c r="N150" s="8">
        <v>12663</v>
      </c>
      <c r="O150" s="8">
        <v>13297</v>
      </c>
      <c r="P150" s="8">
        <v>92815</v>
      </c>
      <c r="Q150" s="8">
        <v>5559</v>
      </c>
      <c r="R150" s="8">
        <v>80027</v>
      </c>
      <c r="S150" s="19">
        <f t="shared" si="2"/>
        <v>-1</v>
      </c>
    </row>
    <row r="151" spans="1:19" ht="25.5" customHeight="1">
      <c r="A151" s="12">
        <v>1399</v>
      </c>
      <c r="B151" s="12">
        <v>3</v>
      </c>
      <c r="C151" s="12" t="s">
        <v>481</v>
      </c>
      <c r="D151" s="33" t="s">
        <v>482</v>
      </c>
      <c r="E151" s="8">
        <v>220582</v>
      </c>
      <c r="F151" s="8">
        <v>0</v>
      </c>
      <c r="G151" s="8">
        <v>25829</v>
      </c>
      <c r="H151" s="8">
        <v>510</v>
      </c>
      <c r="I151" s="8">
        <v>8182</v>
      </c>
      <c r="J151" s="8">
        <v>33062</v>
      </c>
      <c r="K151" s="8">
        <v>12314</v>
      </c>
      <c r="L151" s="8">
        <v>10175</v>
      </c>
      <c r="M151" s="8">
        <v>706</v>
      </c>
      <c r="N151" s="8">
        <v>12343</v>
      </c>
      <c r="O151" s="8">
        <v>6990</v>
      </c>
      <c r="P151" s="8">
        <v>18803</v>
      </c>
      <c r="Q151" s="8">
        <v>2975</v>
      </c>
      <c r="R151" s="8">
        <v>88693</v>
      </c>
      <c r="S151" s="19">
        <f t="shared" si="2"/>
        <v>0</v>
      </c>
    </row>
    <row r="152" spans="1:19" ht="25.5" customHeight="1">
      <c r="A152" s="12">
        <v>1399</v>
      </c>
      <c r="B152" s="12">
        <v>4</v>
      </c>
      <c r="C152" s="12" t="s">
        <v>483</v>
      </c>
      <c r="D152" s="33" t="s">
        <v>482</v>
      </c>
      <c r="E152" s="8">
        <v>220582</v>
      </c>
      <c r="F152" s="8">
        <v>0</v>
      </c>
      <c r="G152" s="8">
        <v>25829</v>
      </c>
      <c r="H152" s="8">
        <v>510</v>
      </c>
      <c r="I152" s="8">
        <v>8182</v>
      </c>
      <c r="J152" s="8">
        <v>33062</v>
      </c>
      <c r="K152" s="8">
        <v>12314</v>
      </c>
      <c r="L152" s="8">
        <v>10175</v>
      </c>
      <c r="M152" s="8">
        <v>706</v>
      </c>
      <c r="N152" s="8">
        <v>12343</v>
      </c>
      <c r="O152" s="8">
        <v>6990</v>
      </c>
      <c r="P152" s="8">
        <v>18803</v>
      </c>
      <c r="Q152" s="8">
        <v>2975</v>
      </c>
      <c r="R152" s="8">
        <v>88693</v>
      </c>
      <c r="S152" s="19">
        <f t="shared" si="2"/>
        <v>0</v>
      </c>
    </row>
    <row r="153" spans="1:19" ht="25.5" customHeight="1">
      <c r="A153" s="12">
        <v>1399</v>
      </c>
      <c r="B153" s="12">
        <v>3</v>
      </c>
      <c r="C153" s="12" t="s">
        <v>484</v>
      </c>
      <c r="D153" s="33" t="s">
        <v>485</v>
      </c>
      <c r="E153" s="8">
        <v>411410</v>
      </c>
      <c r="F153" s="8">
        <v>4114</v>
      </c>
      <c r="G153" s="8">
        <v>31917</v>
      </c>
      <c r="H153" s="8">
        <v>854</v>
      </c>
      <c r="I153" s="8">
        <v>12816</v>
      </c>
      <c r="J153" s="8">
        <v>90445</v>
      </c>
      <c r="K153" s="8">
        <v>35484</v>
      </c>
      <c r="L153" s="8">
        <v>15382</v>
      </c>
      <c r="M153" s="8">
        <v>1866</v>
      </c>
      <c r="N153" s="8">
        <v>9685</v>
      </c>
      <c r="O153" s="8">
        <v>24922</v>
      </c>
      <c r="P153" s="8">
        <v>48912</v>
      </c>
      <c r="Q153" s="8">
        <v>826</v>
      </c>
      <c r="R153" s="8">
        <v>134187</v>
      </c>
      <c r="S153" s="19">
        <f t="shared" si="2"/>
        <v>0</v>
      </c>
    </row>
    <row r="154" spans="1:19" ht="25.5" customHeight="1">
      <c r="A154" s="12">
        <v>1399</v>
      </c>
      <c r="B154" s="12">
        <v>4</v>
      </c>
      <c r="C154" s="12" t="s">
        <v>486</v>
      </c>
      <c r="D154" s="33" t="s">
        <v>485</v>
      </c>
      <c r="E154" s="8">
        <v>411410</v>
      </c>
      <c r="F154" s="8">
        <v>4114</v>
      </c>
      <c r="G154" s="8">
        <v>31917</v>
      </c>
      <c r="H154" s="8">
        <v>854</v>
      </c>
      <c r="I154" s="8">
        <v>12816</v>
      </c>
      <c r="J154" s="8">
        <v>90445</v>
      </c>
      <c r="K154" s="8">
        <v>35484</v>
      </c>
      <c r="L154" s="8">
        <v>15382</v>
      </c>
      <c r="M154" s="8">
        <v>1866</v>
      </c>
      <c r="N154" s="8">
        <v>9685</v>
      </c>
      <c r="O154" s="8">
        <v>24922</v>
      </c>
      <c r="P154" s="8">
        <v>48912</v>
      </c>
      <c r="Q154" s="8">
        <v>826</v>
      </c>
      <c r="R154" s="8">
        <v>134187</v>
      </c>
      <c r="S154" s="19">
        <f t="shared" si="2"/>
        <v>0</v>
      </c>
    </row>
    <row r="155" spans="1:19" ht="25.5" customHeight="1">
      <c r="A155" s="12">
        <v>1399</v>
      </c>
      <c r="B155" s="12">
        <v>3</v>
      </c>
      <c r="C155" s="12" t="s">
        <v>487</v>
      </c>
      <c r="D155" s="33" t="s">
        <v>488</v>
      </c>
      <c r="E155" s="8">
        <v>33037</v>
      </c>
      <c r="F155" s="8">
        <v>0</v>
      </c>
      <c r="G155" s="8">
        <v>2075</v>
      </c>
      <c r="H155" s="8">
        <v>100</v>
      </c>
      <c r="I155" s="8">
        <v>981</v>
      </c>
      <c r="J155" s="8">
        <v>1556</v>
      </c>
      <c r="K155" s="8">
        <v>1050</v>
      </c>
      <c r="L155" s="8">
        <v>1704</v>
      </c>
      <c r="M155" s="8">
        <v>84</v>
      </c>
      <c r="N155" s="8">
        <v>1998</v>
      </c>
      <c r="O155" s="8">
        <v>437</v>
      </c>
      <c r="P155" s="8">
        <v>997</v>
      </c>
      <c r="Q155" s="8">
        <v>227</v>
      </c>
      <c r="R155" s="8">
        <v>21829</v>
      </c>
      <c r="S155" s="19">
        <f t="shared" si="2"/>
        <v>-1</v>
      </c>
    </row>
    <row r="156" spans="1:19" ht="25.5" customHeight="1">
      <c r="A156" s="12">
        <v>1399</v>
      </c>
      <c r="B156" s="12">
        <v>4</v>
      </c>
      <c r="C156" s="12" t="s">
        <v>489</v>
      </c>
      <c r="D156" s="33" t="s">
        <v>488</v>
      </c>
      <c r="E156" s="8">
        <v>33037</v>
      </c>
      <c r="F156" s="8">
        <v>0</v>
      </c>
      <c r="G156" s="8">
        <v>2075</v>
      </c>
      <c r="H156" s="8">
        <v>100</v>
      </c>
      <c r="I156" s="8">
        <v>981</v>
      </c>
      <c r="J156" s="8">
        <v>1556</v>
      </c>
      <c r="K156" s="8">
        <v>1050</v>
      </c>
      <c r="L156" s="8">
        <v>1704</v>
      </c>
      <c r="M156" s="8">
        <v>84</v>
      </c>
      <c r="N156" s="8">
        <v>1998</v>
      </c>
      <c r="O156" s="8">
        <v>437</v>
      </c>
      <c r="P156" s="8">
        <v>997</v>
      </c>
      <c r="Q156" s="8">
        <v>227</v>
      </c>
      <c r="R156" s="8">
        <v>21829</v>
      </c>
      <c r="S156" s="19">
        <f t="shared" si="2"/>
        <v>-1</v>
      </c>
    </row>
    <row r="157" spans="1:19" ht="25.5" customHeight="1">
      <c r="A157" s="12">
        <v>1399</v>
      </c>
      <c r="B157" s="12">
        <v>2</v>
      </c>
      <c r="C157" s="12" t="s">
        <v>490</v>
      </c>
      <c r="D157" s="33" t="s">
        <v>491</v>
      </c>
      <c r="E157" s="8">
        <v>2449594</v>
      </c>
      <c r="F157" s="8">
        <v>126679</v>
      </c>
      <c r="G157" s="8">
        <v>230774</v>
      </c>
      <c r="H157" s="8">
        <v>26852</v>
      </c>
      <c r="I157" s="8">
        <v>75315</v>
      </c>
      <c r="J157" s="8">
        <v>583126</v>
      </c>
      <c r="K157" s="8">
        <v>181801</v>
      </c>
      <c r="L157" s="8">
        <v>170415</v>
      </c>
      <c r="M157" s="8">
        <v>8875</v>
      </c>
      <c r="N157" s="8">
        <v>151829</v>
      </c>
      <c r="O157" s="8">
        <v>80960</v>
      </c>
      <c r="P157" s="8">
        <v>270420</v>
      </c>
      <c r="Q157" s="8">
        <v>88940</v>
      </c>
      <c r="R157" s="8">
        <v>453609</v>
      </c>
      <c r="S157" s="19">
        <f t="shared" si="2"/>
        <v>-1</v>
      </c>
    </row>
    <row r="158" spans="1:19" ht="25.5" customHeight="1">
      <c r="A158" s="12">
        <v>1399</v>
      </c>
      <c r="B158" s="12">
        <v>3</v>
      </c>
      <c r="C158" s="12" t="s">
        <v>492</v>
      </c>
      <c r="D158" s="33" t="s">
        <v>493</v>
      </c>
      <c r="E158" s="8">
        <v>1383001</v>
      </c>
      <c r="F158" s="8">
        <v>23562</v>
      </c>
      <c r="G158" s="8">
        <v>96564</v>
      </c>
      <c r="H158" s="8">
        <v>16551</v>
      </c>
      <c r="I158" s="8">
        <v>45974</v>
      </c>
      <c r="J158" s="8">
        <v>402399</v>
      </c>
      <c r="K158" s="8">
        <v>97889</v>
      </c>
      <c r="L158" s="8">
        <v>73153</v>
      </c>
      <c r="M158" s="8">
        <v>6853</v>
      </c>
      <c r="N158" s="8">
        <v>74628</v>
      </c>
      <c r="O158" s="8">
        <v>49661</v>
      </c>
      <c r="P158" s="8">
        <v>147165</v>
      </c>
      <c r="Q158" s="8">
        <v>48582</v>
      </c>
      <c r="R158" s="8">
        <v>300021</v>
      </c>
      <c r="S158" s="19">
        <f t="shared" si="2"/>
        <v>-1</v>
      </c>
    </row>
    <row r="159" spans="1:19" ht="25.5" customHeight="1">
      <c r="A159" s="12">
        <v>1399</v>
      </c>
      <c r="B159" s="12">
        <v>4</v>
      </c>
      <c r="C159" s="12" t="s">
        <v>494</v>
      </c>
      <c r="D159" s="33" t="s">
        <v>495</v>
      </c>
      <c r="E159" s="8">
        <v>49037</v>
      </c>
      <c r="F159" s="8">
        <v>0</v>
      </c>
      <c r="G159" s="8">
        <v>1934</v>
      </c>
      <c r="H159" s="8">
        <v>6728</v>
      </c>
      <c r="I159" s="8">
        <v>927</v>
      </c>
      <c r="J159" s="8">
        <v>9855</v>
      </c>
      <c r="K159" s="8">
        <v>3498</v>
      </c>
      <c r="L159" s="8">
        <v>2113</v>
      </c>
      <c r="M159" s="8">
        <v>675</v>
      </c>
      <c r="N159" s="8">
        <v>8466</v>
      </c>
      <c r="O159" s="8">
        <v>4117</v>
      </c>
      <c r="P159" s="8">
        <v>2882</v>
      </c>
      <c r="Q159" s="8">
        <v>3591</v>
      </c>
      <c r="R159" s="8">
        <v>4252</v>
      </c>
      <c r="S159" s="19">
        <f t="shared" si="2"/>
        <v>-1</v>
      </c>
    </row>
    <row r="160" spans="1:19" ht="25.5" customHeight="1">
      <c r="A160" s="12">
        <v>1399</v>
      </c>
      <c r="B160" s="12">
        <v>4</v>
      </c>
      <c r="C160" s="12" t="s">
        <v>496</v>
      </c>
      <c r="D160" s="33" t="s">
        <v>497</v>
      </c>
      <c r="E160" s="8">
        <v>1601</v>
      </c>
      <c r="F160" s="8">
        <v>134</v>
      </c>
      <c r="G160" s="8">
        <v>240</v>
      </c>
      <c r="H160" s="8">
        <v>0</v>
      </c>
      <c r="I160" s="8">
        <v>68</v>
      </c>
      <c r="J160" s="8">
        <v>90</v>
      </c>
      <c r="K160" s="8">
        <v>199</v>
      </c>
      <c r="L160" s="8">
        <v>168</v>
      </c>
      <c r="M160" s="8">
        <v>250</v>
      </c>
      <c r="N160" s="8">
        <v>32</v>
      </c>
      <c r="O160" s="8">
        <v>28</v>
      </c>
      <c r="P160" s="8">
        <v>261</v>
      </c>
      <c r="Q160" s="8">
        <v>0</v>
      </c>
      <c r="R160" s="8">
        <v>131</v>
      </c>
      <c r="S160" s="19">
        <f t="shared" si="2"/>
        <v>0</v>
      </c>
    </row>
    <row r="161" spans="1:19" ht="25.5" customHeight="1">
      <c r="A161" s="12">
        <v>1399</v>
      </c>
      <c r="B161" s="12">
        <v>4</v>
      </c>
      <c r="C161" s="12" t="s">
        <v>498</v>
      </c>
      <c r="D161" s="33" t="s">
        <v>499</v>
      </c>
      <c r="E161" s="8">
        <v>339740</v>
      </c>
      <c r="F161" s="8">
        <v>2598</v>
      </c>
      <c r="G161" s="8">
        <v>23650</v>
      </c>
      <c r="H161" s="8">
        <v>5665</v>
      </c>
      <c r="I161" s="8">
        <v>9904</v>
      </c>
      <c r="J161" s="8">
        <v>94070</v>
      </c>
      <c r="K161" s="8">
        <v>15016</v>
      </c>
      <c r="L161" s="8">
        <v>12948</v>
      </c>
      <c r="M161" s="8">
        <v>1538</v>
      </c>
      <c r="N161" s="8">
        <v>8335</v>
      </c>
      <c r="O161" s="8">
        <v>12345</v>
      </c>
      <c r="P161" s="8">
        <v>61783</v>
      </c>
      <c r="Q161" s="8">
        <v>8510</v>
      </c>
      <c r="R161" s="8">
        <v>83379</v>
      </c>
      <c r="S161" s="19">
        <f t="shared" si="2"/>
        <v>-1</v>
      </c>
    </row>
    <row r="162" spans="1:19" ht="25.5" customHeight="1">
      <c r="A162" s="12">
        <v>1399</v>
      </c>
      <c r="B162" s="12">
        <v>4</v>
      </c>
      <c r="C162" s="12" t="s">
        <v>500</v>
      </c>
      <c r="D162" s="33" t="s">
        <v>501</v>
      </c>
      <c r="E162" s="8">
        <v>73379</v>
      </c>
      <c r="F162" s="8">
        <v>150</v>
      </c>
      <c r="G162" s="8">
        <v>6448</v>
      </c>
      <c r="H162" s="8">
        <v>1429</v>
      </c>
      <c r="I162" s="8">
        <v>4258</v>
      </c>
      <c r="J162" s="8">
        <v>25330</v>
      </c>
      <c r="K162" s="8">
        <v>10412</v>
      </c>
      <c r="L162" s="8">
        <v>6309</v>
      </c>
      <c r="M162" s="8">
        <v>640</v>
      </c>
      <c r="N162" s="8">
        <v>2588</v>
      </c>
      <c r="O162" s="8">
        <v>1396</v>
      </c>
      <c r="P162" s="8">
        <v>4398</v>
      </c>
      <c r="Q162" s="8">
        <v>319</v>
      </c>
      <c r="R162" s="8">
        <v>9701</v>
      </c>
      <c r="S162" s="19">
        <f t="shared" si="2"/>
        <v>1</v>
      </c>
    </row>
    <row r="163" spans="1:19" ht="25.5" customHeight="1">
      <c r="A163" s="12">
        <v>1399</v>
      </c>
      <c r="B163" s="12">
        <v>4</v>
      </c>
      <c r="C163" s="12" t="s">
        <v>502</v>
      </c>
      <c r="D163" s="33" t="s">
        <v>503</v>
      </c>
      <c r="E163" s="8">
        <v>28786</v>
      </c>
      <c r="F163" s="8">
        <v>0</v>
      </c>
      <c r="G163" s="8">
        <v>877</v>
      </c>
      <c r="H163" s="8">
        <v>0</v>
      </c>
      <c r="I163" s="8">
        <v>1050</v>
      </c>
      <c r="J163" s="8">
        <v>8345</v>
      </c>
      <c r="K163" s="8">
        <v>2958</v>
      </c>
      <c r="L163" s="8">
        <v>1813</v>
      </c>
      <c r="M163" s="8">
        <v>78</v>
      </c>
      <c r="N163" s="8">
        <v>691</v>
      </c>
      <c r="O163" s="8">
        <v>2598</v>
      </c>
      <c r="P163" s="8">
        <v>8273</v>
      </c>
      <c r="Q163" s="8">
        <v>822</v>
      </c>
      <c r="R163" s="8">
        <v>1283</v>
      </c>
      <c r="S163" s="19">
        <f t="shared" si="2"/>
        <v>-2</v>
      </c>
    </row>
    <row r="164" spans="1:19" ht="25.5" customHeight="1">
      <c r="A164" s="12">
        <v>1399</v>
      </c>
      <c r="B164" s="12">
        <v>4</v>
      </c>
      <c r="C164" s="12" t="s">
        <v>504</v>
      </c>
      <c r="D164" s="33" t="s">
        <v>505</v>
      </c>
      <c r="E164" s="8">
        <v>107442</v>
      </c>
      <c r="F164" s="8">
        <v>0</v>
      </c>
      <c r="G164" s="8">
        <v>13945</v>
      </c>
      <c r="H164" s="8">
        <v>0</v>
      </c>
      <c r="I164" s="8">
        <v>3349</v>
      </c>
      <c r="J164" s="8">
        <v>26117</v>
      </c>
      <c r="K164" s="8">
        <v>5818</v>
      </c>
      <c r="L164" s="8">
        <v>6525</v>
      </c>
      <c r="M164" s="8">
        <v>751</v>
      </c>
      <c r="N164" s="8">
        <v>11458</v>
      </c>
      <c r="O164" s="8">
        <v>6890</v>
      </c>
      <c r="P164" s="8">
        <v>6178</v>
      </c>
      <c r="Q164" s="8">
        <v>15902</v>
      </c>
      <c r="R164" s="8">
        <v>10510</v>
      </c>
      <c r="S164" s="19">
        <f t="shared" si="2"/>
        <v>-1</v>
      </c>
    </row>
    <row r="165" spans="1:19" ht="25.5" customHeight="1">
      <c r="A165" s="12">
        <v>1399</v>
      </c>
      <c r="B165" s="12">
        <v>4</v>
      </c>
      <c r="C165" s="12" t="s">
        <v>506</v>
      </c>
      <c r="D165" s="33" t="s">
        <v>507</v>
      </c>
      <c r="E165" s="8">
        <v>6084</v>
      </c>
      <c r="F165" s="8">
        <v>0</v>
      </c>
      <c r="G165" s="8">
        <v>1252</v>
      </c>
      <c r="H165" s="8">
        <v>0</v>
      </c>
      <c r="I165" s="8">
        <v>705</v>
      </c>
      <c r="J165" s="8">
        <v>106</v>
      </c>
      <c r="K165" s="8">
        <v>1297</v>
      </c>
      <c r="L165" s="8">
        <v>1973</v>
      </c>
      <c r="M165" s="8">
        <v>0</v>
      </c>
      <c r="N165" s="8">
        <v>30</v>
      </c>
      <c r="O165" s="8">
        <v>41</v>
      </c>
      <c r="P165" s="8">
        <v>221</v>
      </c>
      <c r="Q165" s="8">
        <v>41</v>
      </c>
      <c r="R165" s="8">
        <v>418</v>
      </c>
      <c r="S165" s="19">
        <f t="shared" si="2"/>
        <v>0</v>
      </c>
    </row>
    <row r="166" spans="1:19" ht="25.5" customHeight="1">
      <c r="A166" s="12">
        <v>1399</v>
      </c>
      <c r="B166" s="12">
        <v>4</v>
      </c>
      <c r="C166" s="12" t="s">
        <v>508</v>
      </c>
      <c r="D166" s="33" t="s">
        <v>509</v>
      </c>
      <c r="E166" s="8">
        <v>53130</v>
      </c>
      <c r="F166" s="8">
        <v>0</v>
      </c>
      <c r="G166" s="8">
        <v>0</v>
      </c>
      <c r="H166" s="8">
        <v>0</v>
      </c>
      <c r="I166" s="8">
        <v>5479</v>
      </c>
      <c r="J166" s="8">
        <v>8373</v>
      </c>
      <c r="K166" s="8">
        <v>7307</v>
      </c>
      <c r="L166" s="8">
        <v>4574</v>
      </c>
      <c r="M166" s="8">
        <v>0</v>
      </c>
      <c r="N166" s="8">
        <v>1159</v>
      </c>
      <c r="O166" s="8">
        <v>6441</v>
      </c>
      <c r="P166" s="8">
        <v>11738</v>
      </c>
      <c r="Q166" s="8">
        <v>65</v>
      </c>
      <c r="R166" s="8">
        <v>7994</v>
      </c>
      <c r="S166" s="19">
        <f t="shared" si="2"/>
        <v>0</v>
      </c>
    </row>
    <row r="167" spans="1:19" ht="25.5" customHeight="1">
      <c r="A167" s="12">
        <v>1399</v>
      </c>
      <c r="B167" s="12">
        <v>4</v>
      </c>
      <c r="C167" s="12" t="s">
        <v>510</v>
      </c>
      <c r="D167" s="33" t="s">
        <v>511</v>
      </c>
      <c r="E167" s="8">
        <v>723803</v>
      </c>
      <c r="F167" s="8">
        <v>20680</v>
      </c>
      <c r="G167" s="8">
        <v>48219</v>
      </c>
      <c r="H167" s="8">
        <v>2730</v>
      </c>
      <c r="I167" s="8">
        <v>20233</v>
      </c>
      <c r="J167" s="8">
        <v>230112</v>
      </c>
      <c r="K167" s="8">
        <v>51385</v>
      </c>
      <c r="L167" s="8">
        <v>36729</v>
      </c>
      <c r="M167" s="8">
        <v>2922</v>
      </c>
      <c r="N167" s="8">
        <v>41871</v>
      </c>
      <c r="O167" s="8">
        <v>15807</v>
      </c>
      <c r="P167" s="8">
        <v>51432</v>
      </c>
      <c r="Q167" s="8">
        <v>19332</v>
      </c>
      <c r="R167" s="8">
        <v>182353</v>
      </c>
      <c r="S167" s="19">
        <f t="shared" si="2"/>
        <v>-2</v>
      </c>
    </row>
    <row r="168" spans="1:19" ht="25.5" customHeight="1">
      <c r="A168" s="12">
        <v>1399</v>
      </c>
      <c r="B168" s="12">
        <v>3</v>
      </c>
      <c r="C168" s="12" t="s">
        <v>512</v>
      </c>
      <c r="D168" s="33" t="s">
        <v>513</v>
      </c>
      <c r="E168" s="8">
        <v>1066593</v>
      </c>
      <c r="F168" s="8">
        <v>103118</v>
      </c>
      <c r="G168" s="8">
        <v>134210</v>
      </c>
      <c r="H168" s="8">
        <v>10301</v>
      </c>
      <c r="I168" s="8">
        <v>29341</v>
      </c>
      <c r="J168" s="8">
        <v>180727</v>
      </c>
      <c r="K168" s="8">
        <v>83912</v>
      </c>
      <c r="L168" s="8">
        <v>97262</v>
      </c>
      <c r="M168" s="8">
        <v>2022</v>
      </c>
      <c r="N168" s="8">
        <v>77201</v>
      </c>
      <c r="O168" s="8">
        <v>31299</v>
      </c>
      <c r="P168" s="8">
        <v>123255</v>
      </c>
      <c r="Q168" s="8">
        <v>40358</v>
      </c>
      <c r="R168" s="8">
        <v>153588</v>
      </c>
      <c r="S168" s="19">
        <f t="shared" si="2"/>
        <v>-1</v>
      </c>
    </row>
    <row r="169" spans="1:19" ht="25.5" customHeight="1">
      <c r="A169" s="12">
        <v>1399</v>
      </c>
      <c r="B169" s="12">
        <v>4</v>
      </c>
      <c r="C169" s="12" t="s">
        <v>514</v>
      </c>
      <c r="D169" s="33" t="s">
        <v>515</v>
      </c>
      <c r="E169" s="8">
        <v>276593</v>
      </c>
      <c r="F169" s="8">
        <v>97716</v>
      </c>
      <c r="G169" s="8">
        <v>18659</v>
      </c>
      <c r="H169" s="8">
        <v>1523</v>
      </c>
      <c r="I169" s="8">
        <v>6724</v>
      </c>
      <c r="J169" s="8">
        <v>44702</v>
      </c>
      <c r="K169" s="8">
        <v>12750</v>
      </c>
      <c r="L169" s="8">
        <v>9237</v>
      </c>
      <c r="M169" s="8">
        <v>640</v>
      </c>
      <c r="N169" s="8">
        <v>24164</v>
      </c>
      <c r="O169" s="8">
        <v>10962</v>
      </c>
      <c r="P169" s="8">
        <v>23921</v>
      </c>
      <c r="Q169" s="8">
        <v>5223</v>
      </c>
      <c r="R169" s="8">
        <v>20371</v>
      </c>
      <c r="S169" s="19">
        <f t="shared" si="2"/>
        <v>1</v>
      </c>
    </row>
    <row r="170" spans="1:19" ht="25.5" customHeight="1">
      <c r="A170" s="12">
        <v>1399</v>
      </c>
      <c r="B170" s="12">
        <v>4</v>
      </c>
      <c r="C170" s="12" t="s">
        <v>516</v>
      </c>
      <c r="D170" s="33" t="s">
        <v>517</v>
      </c>
      <c r="E170" s="8">
        <v>129723</v>
      </c>
      <c r="F170" s="8">
        <v>380</v>
      </c>
      <c r="G170" s="8">
        <v>2213</v>
      </c>
      <c r="H170" s="8">
        <v>0</v>
      </c>
      <c r="I170" s="8">
        <v>4628</v>
      </c>
      <c r="J170" s="8">
        <v>15334</v>
      </c>
      <c r="K170" s="8">
        <v>22208</v>
      </c>
      <c r="L170" s="8">
        <v>35925</v>
      </c>
      <c r="M170" s="8">
        <v>708</v>
      </c>
      <c r="N170" s="8">
        <v>6233</v>
      </c>
      <c r="O170" s="8">
        <v>3762</v>
      </c>
      <c r="P170" s="8">
        <v>14457</v>
      </c>
      <c r="Q170" s="8">
        <v>1070</v>
      </c>
      <c r="R170" s="8">
        <v>22805</v>
      </c>
      <c r="S170" s="19">
        <f t="shared" si="2"/>
        <v>0</v>
      </c>
    </row>
    <row r="171" spans="1:19" ht="25.5" customHeight="1">
      <c r="A171" s="12">
        <v>1399</v>
      </c>
      <c r="B171" s="12">
        <v>4</v>
      </c>
      <c r="C171" s="12" t="s">
        <v>518</v>
      </c>
      <c r="D171" s="33" t="s">
        <v>519</v>
      </c>
      <c r="E171" s="8">
        <v>9945</v>
      </c>
      <c r="F171" s="8">
        <v>0</v>
      </c>
      <c r="G171" s="8">
        <v>1429</v>
      </c>
      <c r="H171" s="8">
        <v>0</v>
      </c>
      <c r="I171" s="8">
        <v>168</v>
      </c>
      <c r="J171" s="8">
        <v>680</v>
      </c>
      <c r="K171" s="8">
        <v>322</v>
      </c>
      <c r="L171" s="8">
        <v>120</v>
      </c>
      <c r="M171" s="8">
        <v>50</v>
      </c>
      <c r="N171" s="8">
        <v>58</v>
      </c>
      <c r="O171" s="8">
        <v>0</v>
      </c>
      <c r="P171" s="8">
        <v>440</v>
      </c>
      <c r="Q171" s="8">
        <v>20</v>
      </c>
      <c r="R171" s="8">
        <v>6659</v>
      </c>
      <c r="S171" s="19">
        <f t="shared" si="2"/>
        <v>-1</v>
      </c>
    </row>
    <row r="172" spans="1:19" ht="25.5" customHeight="1">
      <c r="A172" s="12">
        <v>1399</v>
      </c>
      <c r="B172" s="12">
        <v>4</v>
      </c>
      <c r="C172" s="12" t="s">
        <v>520</v>
      </c>
      <c r="D172" s="33" t="s">
        <v>521</v>
      </c>
      <c r="E172" s="8">
        <v>263588</v>
      </c>
      <c r="F172" s="8">
        <v>613</v>
      </c>
      <c r="G172" s="8">
        <v>28735</v>
      </c>
      <c r="H172" s="8">
        <v>5865</v>
      </c>
      <c r="I172" s="8">
        <v>4318</v>
      </c>
      <c r="J172" s="8">
        <v>43424</v>
      </c>
      <c r="K172" s="8">
        <v>26251</v>
      </c>
      <c r="L172" s="8">
        <v>12388</v>
      </c>
      <c r="M172" s="8">
        <v>477</v>
      </c>
      <c r="N172" s="8">
        <v>15717</v>
      </c>
      <c r="O172" s="8">
        <v>15056</v>
      </c>
      <c r="P172" s="8">
        <v>66669</v>
      </c>
      <c r="Q172" s="8">
        <v>22657</v>
      </c>
      <c r="R172" s="8">
        <v>21417</v>
      </c>
      <c r="S172" s="19">
        <f t="shared" si="2"/>
        <v>1</v>
      </c>
    </row>
    <row r="173" spans="1:19" ht="25.5" customHeight="1">
      <c r="A173" s="12">
        <v>1399</v>
      </c>
      <c r="B173" s="12">
        <v>4</v>
      </c>
      <c r="C173" s="12" t="s">
        <v>522</v>
      </c>
      <c r="D173" s="33" t="s">
        <v>523</v>
      </c>
      <c r="E173" s="8">
        <v>62680</v>
      </c>
      <c r="F173" s="8">
        <v>2841</v>
      </c>
      <c r="G173" s="8">
        <v>6800</v>
      </c>
      <c r="H173" s="8">
        <v>696</v>
      </c>
      <c r="I173" s="8">
        <v>3230</v>
      </c>
      <c r="J173" s="8">
        <v>21176</v>
      </c>
      <c r="K173" s="8">
        <v>5147</v>
      </c>
      <c r="L173" s="8">
        <v>5470</v>
      </c>
      <c r="M173" s="8">
        <v>139</v>
      </c>
      <c r="N173" s="8">
        <v>1641</v>
      </c>
      <c r="O173" s="8">
        <v>1189</v>
      </c>
      <c r="P173" s="8">
        <v>5275</v>
      </c>
      <c r="Q173" s="8">
        <v>2501</v>
      </c>
      <c r="R173" s="8">
        <v>6574</v>
      </c>
      <c r="S173" s="19">
        <f t="shared" si="2"/>
        <v>1</v>
      </c>
    </row>
    <row r="174" spans="1:19" ht="25.5" customHeight="1">
      <c r="A174" s="12">
        <v>1399</v>
      </c>
      <c r="B174" s="12">
        <v>4</v>
      </c>
      <c r="C174" s="12" t="s">
        <v>524</v>
      </c>
      <c r="D174" s="33" t="s">
        <v>525</v>
      </c>
      <c r="E174" s="8">
        <v>16342</v>
      </c>
      <c r="F174" s="8">
        <v>460</v>
      </c>
      <c r="G174" s="8">
        <v>0</v>
      </c>
      <c r="H174" s="8">
        <v>1045</v>
      </c>
      <c r="I174" s="8">
        <v>782</v>
      </c>
      <c r="J174" s="8">
        <v>1886</v>
      </c>
      <c r="K174" s="8">
        <v>2763</v>
      </c>
      <c r="L174" s="8">
        <v>5059</v>
      </c>
      <c r="M174" s="8">
        <v>0</v>
      </c>
      <c r="N174" s="8">
        <v>287</v>
      </c>
      <c r="O174" s="8">
        <v>78</v>
      </c>
      <c r="P174" s="8">
        <v>1940</v>
      </c>
      <c r="Q174" s="8">
        <v>1171</v>
      </c>
      <c r="R174" s="8">
        <v>871</v>
      </c>
      <c r="S174" s="19">
        <f t="shared" si="2"/>
        <v>0</v>
      </c>
    </row>
    <row r="175" spans="1:19" ht="25.5" customHeight="1">
      <c r="A175" s="12">
        <v>1399</v>
      </c>
      <c r="B175" s="12">
        <v>4</v>
      </c>
      <c r="C175" s="12" t="s">
        <v>526</v>
      </c>
      <c r="D175" s="33" t="s">
        <v>527</v>
      </c>
      <c r="E175" s="8">
        <v>307722</v>
      </c>
      <c r="F175" s="8">
        <v>1107</v>
      </c>
      <c r="G175" s="8">
        <v>76374</v>
      </c>
      <c r="H175" s="8">
        <v>1171</v>
      </c>
      <c r="I175" s="8">
        <v>9491</v>
      </c>
      <c r="J175" s="8">
        <v>53525</v>
      </c>
      <c r="K175" s="8">
        <v>14470</v>
      </c>
      <c r="L175" s="8">
        <v>29063</v>
      </c>
      <c r="M175" s="8">
        <v>8</v>
      </c>
      <c r="N175" s="8">
        <v>29101</v>
      </c>
      <c r="O175" s="8">
        <v>252</v>
      </c>
      <c r="P175" s="8">
        <v>10554</v>
      </c>
      <c r="Q175" s="8">
        <v>7715</v>
      </c>
      <c r="R175" s="8">
        <v>74891</v>
      </c>
      <c r="S175" s="19">
        <f t="shared" si="2"/>
        <v>0</v>
      </c>
    </row>
    <row r="176" spans="1:19" ht="25.5" customHeight="1">
      <c r="A176" s="12">
        <v>1399</v>
      </c>
      <c r="B176" s="12">
        <v>2</v>
      </c>
      <c r="C176" s="12" t="s">
        <v>528</v>
      </c>
      <c r="D176" s="33" t="s">
        <v>529</v>
      </c>
      <c r="E176" s="8">
        <v>1056736</v>
      </c>
      <c r="F176" s="8">
        <v>5735</v>
      </c>
      <c r="G176" s="8">
        <v>103070</v>
      </c>
      <c r="H176" s="8">
        <v>8002</v>
      </c>
      <c r="I176" s="8">
        <v>33303</v>
      </c>
      <c r="J176" s="8">
        <v>315692</v>
      </c>
      <c r="K176" s="8">
        <v>86461</v>
      </c>
      <c r="L176" s="8">
        <v>50450</v>
      </c>
      <c r="M176" s="8">
        <v>5342</v>
      </c>
      <c r="N176" s="8">
        <v>35593</v>
      </c>
      <c r="O176" s="8">
        <v>35832</v>
      </c>
      <c r="P176" s="8">
        <v>48220</v>
      </c>
      <c r="Q176" s="8">
        <v>22651</v>
      </c>
      <c r="R176" s="8">
        <v>306386</v>
      </c>
      <c r="S176" s="19">
        <f t="shared" si="2"/>
        <v>-1</v>
      </c>
    </row>
    <row r="177" spans="1:19" ht="25.5" customHeight="1">
      <c r="A177" s="12">
        <v>1399</v>
      </c>
      <c r="B177" s="12">
        <v>3</v>
      </c>
      <c r="C177" s="12" t="s">
        <v>530</v>
      </c>
      <c r="D177" s="33" t="s">
        <v>531</v>
      </c>
      <c r="E177" s="8">
        <v>240148</v>
      </c>
      <c r="F177" s="8">
        <v>5675</v>
      </c>
      <c r="G177" s="8">
        <v>17015</v>
      </c>
      <c r="H177" s="8">
        <v>5503</v>
      </c>
      <c r="I177" s="8">
        <v>1853</v>
      </c>
      <c r="J177" s="8">
        <v>8044</v>
      </c>
      <c r="K177" s="8">
        <v>3028</v>
      </c>
      <c r="L177" s="8">
        <v>1736</v>
      </c>
      <c r="M177" s="8">
        <v>158</v>
      </c>
      <c r="N177" s="8">
        <v>3276</v>
      </c>
      <c r="O177" s="8">
        <v>1740</v>
      </c>
      <c r="P177" s="8">
        <v>18163</v>
      </c>
      <c r="Q177" s="8">
        <v>3674</v>
      </c>
      <c r="R177" s="8">
        <v>170284</v>
      </c>
      <c r="S177" s="19">
        <f t="shared" si="2"/>
        <v>-1</v>
      </c>
    </row>
    <row r="178" spans="1:19" ht="25.5" customHeight="1">
      <c r="A178" s="12">
        <v>1399</v>
      </c>
      <c r="B178" s="12">
        <v>4</v>
      </c>
      <c r="C178" s="12" t="s">
        <v>532</v>
      </c>
      <c r="D178" s="33" t="s">
        <v>531</v>
      </c>
      <c r="E178" s="8">
        <v>240148</v>
      </c>
      <c r="F178" s="8">
        <v>5675</v>
      </c>
      <c r="G178" s="8">
        <v>17015</v>
      </c>
      <c r="H178" s="8">
        <v>5503</v>
      </c>
      <c r="I178" s="8">
        <v>1853</v>
      </c>
      <c r="J178" s="8">
        <v>8044</v>
      </c>
      <c r="K178" s="8">
        <v>3028</v>
      </c>
      <c r="L178" s="8">
        <v>1736</v>
      </c>
      <c r="M178" s="8">
        <v>158</v>
      </c>
      <c r="N178" s="8">
        <v>3276</v>
      </c>
      <c r="O178" s="8">
        <v>1740</v>
      </c>
      <c r="P178" s="8">
        <v>18163</v>
      </c>
      <c r="Q178" s="8">
        <v>3674</v>
      </c>
      <c r="R178" s="8">
        <v>170284</v>
      </c>
      <c r="S178" s="19">
        <f t="shared" si="2"/>
        <v>-1</v>
      </c>
    </row>
    <row r="179" spans="1:19" ht="25.5" customHeight="1">
      <c r="A179" s="12">
        <v>1399</v>
      </c>
      <c r="B179" s="12">
        <v>3</v>
      </c>
      <c r="C179" s="12" t="s">
        <v>533</v>
      </c>
      <c r="D179" s="33" t="s">
        <v>534</v>
      </c>
      <c r="E179" s="8">
        <v>67565</v>
      </c>
      <c r="F179" s="8">
        <v>0</v>
      </c>
      <c r="G179" s="8">
        <v>2020</v>
      </c>
      <c r="H179" s="8">
        <v>51</v>
      </c>
      <c r="I179" s="8">
        <v>3279</v>
      </c>
      <c r="J179" s="8">
        <v>15605</v>
      </c>
      <c r="K179" s="8">
        <v>6314</v>
      </c>
      <c r="L179" s="8">
        <v>2860</v>
      </c>
      <c r="M179" s="8">
        <v>444</v>
      </c>
      <c r="N179" s="8">
        <v>6365</v>
      </c>
      <c r="O179" s="8">
        <v>1024</v>
      </c>
      <c r="P179" s="8">
        <v>4155</v>
      </c>
      <c r="Q179" s="8">
        <v>7523</v>
      </c>
      <c r="R179" s="8">
        <v>17925</v>
      </c>
      <c r="S179" s="19">
        <f t="shared" si="2"/>
        <v>0</v>
      </c>
    </row>
    <row r="180" spans="1:19" ht="25.5" customHeight="1">
      <c r="A180" s="12">
        <v>1399</v>
      </c>
      <c r="B180" s="12">
        <v>4</v>
      </c>
      <c r="C180" s="12" t="s">
        <v>535</v>
      </c>
      <c r="D180" s="33" t="s">
        <v>534</v>
      </c>
      <c r="E180" s="8">
        <v>67565</v>
      </c>
      <c r="F180" s="8">
        <v>0</v>
      </c>
      <c r="G180" s="8">
        <v>2020</v>
      </c>
      <c r="H180" s="8">
        <v>51</v>
      </c>
      <c r="I180" s="8">
        <v>3279</v>
      </c>
      <c r="J180" s="8">
        <v>15605</v>
      </c>
      <c r="K180" s="8">
        <v>6314</v>
      </c>
      <c r="L180" s="8">
        <v>2860</v>
      </c>
      <c r="M180" s="8">
        <v>444</v>
      </c>
      <c r="N180" s="8">
        <v>6365</v>
      </c>
      <c r="O180" s="8">
        <v>1024</v>
      </c>
      <c r="P180" s="8">
        <v>4155</v>
      </c>
      <c r="Q180" s="8">
        <v>7523</v>
      </c>
      <c r="R180" s="8">
        <v>17925</v>
      </c>
      <c r="S180" s="19">
        <f t="shared" si="2"/>
        <v>0</v>
      </c>
    </row>
    <row r="181" spans="1:19" ht="25.5" customHeight="1">
      <c r="A181" s="12">
        <v>1399</v>
      </c>
      <c r="B181" s="12">
        <v>3</v>
      </c>
      <c r="C181" s="12" t="s">
        <v>536</v>
      </c>
      <c r="D181" s="33" t="s">
        <v>537</v>
      </c>
      <c r="E181" s="8">
        <v>749024</v>
      </c>
      <c r="F181" s="8">
        <v>60</v>
      </c>
      <c r="G181" s="8">
        <v>84035</v>
      </c>
      <c r="H181" s="8">
        <v>2448</v>
      </c>
      <c r="I181" s="8">
        <v>28171</v>
      </c>
      <c r="J181" s="8">
        <v>292043</v>
      </c>
      <c r="K181" s="8">
        <v>77120</v>
      </c>
      <c r="L181" s="8">
        <v>45854</v>
      </c>
      <c r="M181" s="8">
        <v>4740</v>
      </c>
      <c r="N181" s="8">
        <v>25952</v>
      </c>
      <c r="O181" s="8">
        <v>33068</v>
      </c>
      <c r="P181" s="8">
        <v>25902</v>
      </c>
      <c r="Q181" s="8">
        <v>11454</v>
      </c>
      <c r="R181" s="8">
        <v>118176</v>
      </c>
      <c r="S181" s="19">
        <f t="shared" si="2"/>
        <v>1</v>
      </c>
    </row>
    <row r="182" spans="1:19" ht="25.5" customHeight="1">
      <c r="A182" s="12">
        <v>1399</v>
      </c>
      <c r="B182" s="12">
        <v>4</v>
      </c>
      <c r="C182" s="12" t="s">
        <v>538</v>
      </c>
      <c r="D182" s="33" t="s">
        <v>537</v>
      </c>
      <c r="E182" s="8">
        <v>749024</v>
      </c>
      <c r="F182" s="8">
        <v>60</v>
      </c>
      <c r="G182" s="8">
        <v>84035</v>
      </c>
      <c r="H182" s="8">
        <v>2448</v>
      </c>
      <c r="I182" s="8">
        <v>28171</v>
      </c>
      <c r="J182" s="8">
        <v>292043</v>
      </c>
      <c r="K182" s="8">
        <v>77120</v>
      </c>
      <c r="L182" s="8">
        <v>45854</v>
      </c>
      <c r="M182" s="8">
        <v>4740</v>
      </c>
      <c r="N182" s="8">
        <v>25952</v>
      </c>
      <c r="O182" s="8">
        <v>33068</v>
      </c>
      <c r="P182" s="8">
        <v>25902</v>
      </c>
      <c r="Q182" s="8">
        <v>11454</v>
      </c>
      <c r="R182" s="8">
        <v>118176</v>
      </c>
      <c r="S182" s="19">
        <f t="shared" si="2"/>
        <v>1</v>
      </c>
    </row>
    <row r="183" spans="1:19" ht="25.5" customHeight="1">
      <c r="A183" s="12">
        <v>1399</v>
      </c>
      <c r="B183" s="12">
        <v>2</v>
      </c>
      <c r="C183" s="12" t="s">
        <v>539</v>
      </c>
      <c r="D183" s="33" t="s">
        <v>540</v>
      </c>
      <c r="E183" s="8">
        <v>156835</v>
      </c>
      <c r="F183" s="8">
        <v>8498</v>
      </c>
      <c r="G183" s="8">
        <v>21455</v>
      </c>
      <c r="H183" s="8">
        <v>2041</v>
      </c>
      <c r="I183" s="8">
        <v>4040</v>
      </c>
      <c r="J183" s="8">
        <v>38761</v>
      </c>
      <c r="K183" s="8">
        <v>20352</v>
      </c>
      <c r="L183" s="8">
        <v>8964</v>
      </c>
      <c r="M183" s="8">
        <v>907</v>
      </c>
      <c r="N183" s="8">
        <v>4013</v>
      </c>
      <c r="O183" s="8">
        <v>8067</v>
      </c>
      <c r="P183" s="8">
        <v>17107</v>
      </c>
      <c r="Q183" s="8">
        <v>2203</v>
      </c>
      <c r="R183" s="8">
        <v>20427</v>
      </c>
      <c r="S183" s="19">
        <f t="shared" si="2"/>
        <v>0</v>
      </c>
    </row>
    <row r="184" spans="1:19" ht="25.5" customHeight="1">
      <c r="A184" s="12">
        <v>1399</v>
      </c>
      <c r="B184" s="12">
        <v>3</v>
      </c>
      <c r="C184" s="12" t="s">
        <v>541</v>
      </c>
      <c r="D184" s="33" t="s">
        <v>542</v>
      </c>
      <c r="E184" s="8">
        <v>35503</v>
      </c>
      <c r="F184" s="8">
        <v>0</v>
      </c>
      <c r="G184" s="8">
        <v>4498</v>
      </c>
      <c r="H184" s="8">
        <v>980</v>
      </c>
      <c r="I184" s="8">
        <v>1033</v>
      </c>
      <c r="J184" s="8">
        <v>17157</v>
      </c>
      <c r="K184" s="8">
        <v>4260</v>
      </c>
      <c r="L184" s="8">
        <v>2350</v>
      </c>
      <c r="M184" s="8">
        <v>522</v>
      </c>
      <c r="N184" s="8">
        <v>423</v>
      </c>
      <c r="O184" s="8">
        <v>876</v>
      </c>
      <c r="P184" s="8">
        <v>1013</v>
      </c>
      <c r="Q184" s="8">
        <v>0</v>
      </c>
      <c r="R184" s="8">
        <v>2390</v>
      </c>
      <c r="S184" s="19">
        <f t="shared" si="2"/>
        <v>1</v>
      </c>
    </row>
    <row r="185" spans="1:19" ht="25.5" customHeight="1">
      <c r="A185" s="12">
        <v>1399</v>
      </c>
      <c r="B185" s="12">
        <v>4</v>
      </c>
      <c r="C185" s="12" t="s">
        <v>543</v>
      </c>
      <c r="D185" s="33" t="s">
        <v>544</v>
      </c>
      <c r="E185" s="8">
        <v>23826</v>
      </c>
      <c r="F185" s="8">
        <v>0</v>
      </c>
      <c r="G185" s="8">
        <v>2998</v>
      </c>
      <c r="H185" s="8">
        <v>480</v>
      </c>
      <c r="I185" s="8">
        <v>903</v>
      </c>
      <c r="J185" s="8">
        <v>11260</v>
      </c>
      <c r="K185" s="8">
        <v>1850</v>
      </c>
      <c r="L185" s="8">
        <v>1350</v>
      </c>
      <c r="M185" s="8">
        <v>522</v>
      </c>
      <c r="N185" s="8">
        <v>334</v>
      </c>
      <c r="O185" s="8">
        <v>876</v>
      </c>
      <c r="P185" s="8">
        <v>963</v>
      </c>
      <c r="Q185" s="8">
        <v>0</v>
      </c>
      <c r="R185" s="8">
        <v>2290</v>
      </c>
      <c r="S185" s="19">
        <f t="shared" si="2"/>
        <v>0</v>
      </c>
    </row>
    <row r="186" spans="1:19" ht="25.5" customHeight="1">
      <c r="A186" s="12">
        <v>1399</v>
      </c>
      <c r="B186" s="12">
        <v>4</v>
      </c>
      <c r="C186" s="12" t="s">
        <v>545</v>
      </c>
      <c r="D186" s="33" t="s">
        <v>546</v>
      </c>
      <c r="E186" s="8">
        <v>11676</v>
      </c>
      <c r="F186" s="8">
        <v>0</v>
      </c>
      <c r="G186" s="8">
        <v>1500</v>
      </c>
      <c r="H186" s="8">
        <v>500</v>
      </c>
      <c r="I186" s="8">
        <v>130</v>
      </c>
      <c r="J186" s="8">
        <v>5896</v>
      </c>
      <c r="K186" s="8">
        <v>2411</v>
      </c>
      <c r="L186" s="8">
        <v>1000</v>
      </c>
      <c r="M186" s="8">
        <v>0</v>
      </c>
      <c r="N186" s="8">
        <v>89</v>
      </c>
      <c r="O186" s="8">
        <v>0</v>
      </c>
      <c r="P186" s="8">
        <v>50</v>
      </c>
      <c r="Q186" s="8">
        <v>0</v>
      </c>
      <c r="R186" s="8">
        <v>100</v>
      </c>
      <c r="S186" s="19">
        <f t="shared" si="2"/>
        <v>0</v>
      </c>
    </row>
    <row r="187" spans="1:19" ht="25.5" customHeight="1">
      <c r="A187" s="12">
        <v>1399</v>
      </c>
      <c r="B187" s="12">
        <v>3</v>
      </c>
      <c r="C187" s="12" t="s">
        <v>547</v>
      </c>
      <c r="D187" s="33" t="s">
        <v>548</v>
      </c>
      <c r="E187" s="8">
        <v>13167</v>
      </c>
      <c r="F187" s="8">
        <v>0</v>
      </c>
      <c r="G187" s="8">
        <v>2239</v>
      </c>
      <c r="H187" s="8">
        <v>164</v>
      </c>
      <c r="I187" s="8">
        <v>451</v>
      </c>
      <c r="J187" s="8">
        <v>2588</v>
      </c>
      <c r="K187" s="8">
        <v>1351</v>
      </c>
      <c r="L187" s="8">
        <v>1516</v>
      </c>
      <c r="M187" s="8">
        <v>0</v>
      </c>
      <c r="N187" s="8">
        <v>195</v>
      </c>
      <c r="O187" s="8">
        <v>113</v>
      </c>
      <c r="P187" s="8">
        <v>108</v>
      </c>
      <c r="Q187" s="8">
        <v>0</v>
      </c>
      <c r="R187" s="8">
        <v>4442</v>
      </c>
      <c r="S187" s="19">
        <f t="shared" si="2"/>
        <v>0</v>
      </c>
    </row>
    <row r="188" spans="1:19" ht="25.5" customHeight="1">
      <c r="A188" s="12">
        <v>1399</v>
      </c>
      <c r="B188" s="12">
        <v>4</v>
      </c>
      <c r="C188" s="12" t="s">
        <v>549</v>
      </c>
      <c r="D188" s="33" t="s">
        <v>548</v>
      </c>
      <c r="E188" s="8">
        <v>13167</v>
      </c>
      <c r="F188" s="8">
        <v>0</v>
      </c>
      <c r="G188" s="8">
        <v>2239</v>
      </c>
      <c r="H188" s="8">
        <v>164</v>
      </c>
      <c r="I188" s="8">
        <v>451</v>
      </c>
      <c r="J188" s="8">
        <v>2588</v>
      </c>
      <c r="K188" s="8">
        <v>1351</v>
      </c>
      <c r="L188" s="8">
        <v>1516</v>
      </c>
      <c r="M188" s="8">
        <v>0</v>
      </c>
      <c r="N188" s="8">
        <v>195</v>
      </c>
      <c r="O188" s="8">
        <v>113</v>
      </c>
      <c r="P188" s="8">
        <v>108</v>
      </c>
      <c r="Q188" s="8">
        <v>0</v>
      </c>
      <c r="R188" s="8">
        <v>4442</v>
      </c>
      <c r="S188" s="19">
        <f t="shared" si="2"/>
        <v>0</v>
      </c>
    </row>
    <row r="189" spans="1:19" ht="25.5" customHeight="1">
      <c r="A189" s="12">
        <v>1399</v>
      </c>
      <c r="B189" s="12">
        <v>3</v>
      </c>
      <c r="C189" s="12" t="s">
        <v>550</v>
      </c>
      <c r="D189" s="33" t="s">
        <v>551</v>
      </c>
      <c r="E189" s="8">
        <v>108166</v>
      </c>
      <c r="F189" s="8">
        <v>8498</v>
      </c>
      <c r="G189" s="8">
        <v>14717</v>
      </c>
      <c r="H189" s="8">
        <v>897</v>
      </c>
      <c r="I189" s="8">
        <v>2556</v>
      </c>
      <c r="J189" s="8">
        <v>19017</v>
      </c>
      <c r="K189" s="8">
        <v>14741</v>
      </c>
      <c r="L189" s="8">
        <v>5099</v>
      </c>
      <c r="M189" s="8">
        <v>384</v>
      </c>
      <c r="N189" s="8">
        <v>3395</v>
      </c>
      <c r="O189" s="8">
        <v>7078</v>
      </c>
      <c r="P189" s="8">
        <v>15986</v>
      </c>
      <c r="Q189" s="8">
        <v>2203</v>
      </c>
      <c r="R189" s="8">
        <v>13595</v>
      </c>
      <c r="S189" s="19">
        <f t="shared" si="2"/>
        <v>0</v>
      </c>
    </row>
    <row r="190" spans="1:19" ht="25.5" customHeight="1">
      <c r="A190" s="12">
        <v>1399</v>
      </c>
      <c r="B190" s="12">
        <v>4</v>
      </c>
      <c r="C190" s="12" t="s">
        <v>552</v>
      </c>
      <c r="D190" s="33" t="s">
        <v>553</v>
      </c>
      <c r="E190" s="8">
        <v>81718</v>
      </c>
      <c r="F190" s="8">
        <v>7686</v>
      </c>
      <c r="G190" s="8">
        <v>7043</v>
      </c>
      <c r="H190" s="8">
        <v>422</v>
      </c>
      <c r="I190" s="8">
        <v>2048</v>
      </c>
      <c r="J190" s="8">
        <v>15248</v>
      </c>
      <c r="K190" s="8">
        <v>12126</v>
      </c>
      <c r="L190" s="8">
        <v>4297</v>
      </c>
      <c r="M190" s="8">
        <v>376</v>
      </c>
      <c r="N190" s="8">
        <v>2276</v>
      </c>
      <c r="O190" s="8">
        <v>6979</v>
      </c>
      <c r="P190" s="8">
        <v>14328</v>
      </c>
      <c r="Q190" s="8">
        <v>1936</v>
      </c>
      <c r="R190" s="8">
        <v>6952</v>
      </c>
      <c r="S190" s="19">
        <f t="shared" si="2"/>
        <v>1</v>
      </c>
    </row>
    <row r="191" spans="1:19" ht="25.5" customHeight="1">
      <c r="A191" s="12">
        <v>1399</v>
      </c>
      <c r="B191" s="12">
        <v>4</v>
      </c>
      <c r="C191" s="12" t="s">
        <v>554</v>
      </c>
      <c r="D191" s="33" t="s">
        <v>555</v>
      </c>
      <c r="E191" s="8">
        <v>17305</v>
      </c>
      <c r="F191" s="8">
        <v>812</v>
      </c>
      <c r="G191" s="8">
        <v>3411</v>
      </c>
      <c r="H191" s="8">
        <v>475</v>
      </c>
      <c r="I191" s="8">
        <v>278</v>
      </c>
      <c r="J191" s="8">
        <v>2768</v>
      </c>
      <c r="K191" s="8">
        <v>971</v>
      </c>
      <c r="L191" s="8">
        <v>542</v>
      </c>
      <c r="M191" s="8">
        <v>5</v>
      </c>
      <c r="N191" s="8">
        <v>938</v>
      </c>
      <c r="O191" s="8">
        <v>70</v>
      </c>
      <c r="P191" s="8">
        <v>1105</v>
      </c>
      <c r="Q191" s="8">
        <v>0</v>
      </c>
      <c r="R191" s="8">
        <v>5932</v>
      </c>
      <c r="S191" s="19">
        <f t="shared" si="2"/>
        <v>-2</v>
      </c>
    </row>
    <row r="192" spans="1:19" ht="25.5" customHeight="1">
      <c r="A192" s="12">
        <v>1399</v>
      </c>
      <c r="B192" s="12">
        <v>4</v>
      </c>
      <c r="C192" s="12" t="s">
        <v>556</v>
      </c>
      <c r="D192" s="33" t="s">
        <v>551</v>
      </c>
      <c r="E192" s="8">
        <v>9143</v>
      </c>
      <c r="F192" s="8">
        <v>0</v>
      </c>
      <c r="G192" s="8">
        <v>4264</v>
      </c>
      <c r="H192" s="8">
        <v>0</v>
      </c>
      <c r="I192" s="8">
        <v>229</v>
      </c>
      <c r="J192" s="8">
        <v>1001</v>
      </c>
      <c r="K192" s="8">
        <v>1644</v>
      </c>
      <c r="L192" s="8">
        <v>259</v>
      </c>
      <c r="M192" s="8">
        <v>3</v>
      </c>
      <c r="N192" s="8">
        <v>182</v>
      </c>
      <c r="O192" s="8">
        <v>29</v>
      </c>
      <c r="P192" s="8">
        <v>553</v>
      </c>
      <c r="Q192" s="8">
        <v>267</v>
      </c>
      <c r="R192" s="8">
        <v>712</v>
      </c>
      <c r="S192" s="19">
        <f t="shared" si="2"/>
        <v>0</v>
      </c>
    </row>
    <row r="193" spans="1:19" ht="25.5" customHeight="1">
      <c r="A193" s="12">
        <v>1399</v>
      </c>
      <c r="B193" s="12">
        <v>2</v>
      </c>
      <c r="C193" s="12" t="s">
        <v>557</v>
      </c>
      <c r="D193" s="33" t="s">
        <v>558</v>
      </c>
      <c r="E193" s="8">
        <v>561462</v>
      </c>
      <c r="F193" s="8">
        <v>8145</v>
      </c>
      <c r="G193" s="8">
        <v>88784</v>
      </c>
      <c r="H193" s="8">
        <v>2377</v>
      </c>
      <c r="I193" s="8">
        <v>23365</v>
      </c>
      <c r="J193" s="8">
        <v>193649</v>
      </c>
      <c r="K193" s="8">
        <v>71311</v>
      </c>
      <c r="L193" s="8">
        <v>24942</v>
      </c>
      <c r="M193" s="8">
        <v>679</v>
      </c>
      <c r="N193" s="8">
        <v>16326</v>
      </c>
      <c r="O193" s="8">
        <v>7458</v>
      </c>
      <c r="P193" s="8">
        <v>69858</v>
      </c>
      <c r="Q193" s="8">
        <v>8215</v>
      </c>
      <c r="R193" s="8">
        <v>46352</v>
      </c>
      <c r="S193" s="19">
        <f t="shared" si="2"/>
        <v>1</v>
      </c>
    </row>
    <row r="194" spans="1:19" ht="25.5" customHeight="1">
      <c r="A194" s="12">
        <v>1399</v>
      </c>
      <c r="B194" s="12">
        <v>3</v>
      </c>
      <c r="C194" s="12" t="s">
        <v>559</v>
      </c>
      <c r="D194" s="33" t="s">
        <v>558</v>
      </c>
      <c r="E194" s="8">
        <v>561462</v>
      </c>
      <c r="F194" s="8">
        <v>8145</v>
      </c>
      <c r="G194" s="8">
        <v>88784</v>
      </c>
      <c r="H194" s="8">
        <v>2377</v>
      </c>
      <c r="I194" s="8">
        <v>23365</v>
      </c>
      <c r="J194" s="8">
        <v>193649</v>
      </c>
      <c r="K194" s="8">
        <v>71311</v>
      </c>
      <c r="L194" s="8">
        <v>24942</v>
      </c>
      <c r="M194" s="8">
        <v>679</v>
      </c>
      <c r="N194" s="8">
        <v>16326</v>
      </c>
      <c r="O194" s="8">
        <v>7458</v>
      </c>
      <c r="P194" s="8">
        <v>69858</v>
      </c>
      <c r="Q194" s="8">
        <v>8215</v>
      </c>
      <c r="R194" s="8">
        <v>46352</v>
      </c>
      <c r="S194" s="19">
        <f t="shared" si="2"/>
        <v>1</v>
      </c>
    </row>
    <row r="195" spans="1:19" ht="25.5" customHeight="1">
      <c r="A195" s="12">
        <v>1399</v>
      </c>
      <c r="B195" s="12">
        <v>4</v>
      </c>
      <c r="C195" s="12" t="s">
        <v>560</v>
      </c>
      <c r="D195" s="33" t="s">
        <v>558</v>
      </c>
      <c r="E195" s="8">
        <v>561462</v>
      </c>
      <c r="F195" s="8">
        <v>8145</v>
      </c>
      <c r="G195" s="8">
        <v>88784</v>
      </c>
      <c r="H195" s="8">
        <v>2377</v>
      </c>
      <c r="I195" s="8">
        <v>23365</v>
      </c>
      <c r="J195" s="8">
        <v>193649</v>
      </c>
      <c r="K195" s="8">
        <v>71311</v>
      </c>
      <c r="L195" s="8">
        <v>24942</v>
      </c>
      <c r="M195" s="8">
        <v>679</v>
      </c>
      <c r="N195" s="8">
        <v>16326</v>
      </c>
      <c r="O195" s="8">
        <v>7458</v>
      </c>
      <c r="P195" s="8">
        <v>69858</v>
      </c>
      <c r="Q195" s="8">
        <v>8215</v>
      </c>
      <c r="R195" s="8">
        <v>46352</v>
      </c>
      <c r="S195" s="19">
        <f t="shared" si="2"/>
        <v>1</v>
      </c>
    </row>
    <row r="196" spans="1:19" ht="25.5" customHeight="1">
      <c r="A196" s="12">
        <v>1399</v>
      </c>
      <c r="B196" s="12">
        <v>2</v>
      </c>
      <c r="C196" s="12" t="s">
        <v>561</v>
      </c>
      <c r="D196" s="33" t="s">
        <v>562</v>
      </c>
      <c r="E196" s="8">
        <v>675776</v>
      </c>
      <c r="F196" s="8">
        <v>12118</v>
      </c>
      <c r="G196" s="8">
        <v>119278</v>
      </c>
      <c r="H196" s="8">
        <v>5176</v>
      </c>
      <c r="I196" s="8">
        <v>14723</v>
      </c>
      <c r="J196" s="8">
        <v>84017</v>
      </c>
      <c r="K196" s="8">
        <v>32166</v>
      </c>
      <c r="L196" s="8">
        <v>29503</v>
      </c>
      <c r="M196" s="8">
        <v>5818</v>
      </c>
      <c r="N196" s="8">
        <v>26287</v>
      </c>
      <c r="O196" s="8">
        <v>29494</v>
      </c>
      <c r="P196" s="8">
        <v>37253</v>
      </c>
      <c r="Q196" s="8">
        <v>12687</v>
      </c>
      <c r="R196" s="8">
        <v>267254</v>
      </c>
      <c r="S196" s="19">
        <f t="shared" ref="S196:S212" si="3">E196-SUM(F196:R196)</f>
        <v>2</v>
      </c>
    </row>
    <row r="197" spans="1:19" ht="25.5" customHeight="1">
      <c r="A197" s="12">
        <v>1399</v>
      </c>
      <c r="B197" s="12">
        <v>3</v>
      </c>
      <c r="C197" s="12" t="s">
        <v>563</v>
      </c>
      <c r="D197" s="33" t="s">
        <v>564</v>
      </c>
      <c r="E197" s="8">
        <v>5727</v>
      </c>
      <c r="F197" s="8">
        <v>0</v>
      </c>
      <c r="G197" s="8">
        <v>263</v>
      </c>
      <c r="H197" s="8">
        <v>0</v>
      </c>
      <c r="I197" s="8">
        <v>353</v>
      </c>
      <c r="J197" s="8">
        <v>1180</v>
      </c>
      <c r="K197" s="8">
        <v>462</v>
      </c>
      <c r="L197" s="8">
        <v>386</v>
      </c>
      <c r="M197" s="8">
        <v>30</v>
      </c>
      <c r="N197" s="8">
        <v>70</v>
      </c>
      <c r="O197" s="8">
        <v>244</v>
      </c>
      <c r="P197" s="8">
        <v>1167</v>
      </c>
      <c r="Q197" s="8">
        <v>1123</v>
      </c>
      <c r="R197" s="8">
        <v>449</v>
      </c>
      <c r="S197" s="19">
        <f t="shared" si="3"/>
        <v>0</v>
      </c>
    </row>
    <row r="198" spans="1:19" ht="25.5" customHeight="1">
      <c r="A198" s="12">
        <v>1399</v>
      </c>
      <c r="B198" s="12">
        <v>4</v>
      </c>
      <c r="C198" s="12" t="s">
        <v>565</v>
      </c>
      <c r="D198" s="33" t="s">
        <v>566</v>
      </c>
      <c r="E198" s="8">
        <v>2522</v>
      </c>
      <c r="F198" s="8">
        <v>0</v>
      </c>
      <c r="G198" s="8">
        <v>263</v>
      </c>
      <c r="H198" s="8">
        <v>0</v>
      </c>
      <c r="I198" s="8">
        <v>129</v>
      </c>
      <c r="J198" s="8">
        <v>282</v>
      </c>
      <c r="K198" s="8">
        <v>284</v>
      </c>
      <c r="L198" s="8">
        <v>117</v>
      </c>
      <c r="M198" s="8">
        <v>30</v>
      </c>
      <c r="N198" s="8">
        <v>37</v>
      </c>
      <c r="O198" s="8">
        <v>244</v>
      </c>
      <c r="P198" s="8">
        <v>1000</v>
      </c>
      <c r="Q198" s="8">
        <v>0</v>
      </c>
      <c r="R198" s="8">
        <v>138</v>
      </c>
      <c r="S198" s="19">
        <f t="shared" si="3"/>
        <v>-2</v>
      </c>
    </row>
    <row r="199" spans="1:19" ht="25.5" customHeight="1">
      <c r="A199" s="12">
        <v>1399</v>
      </c>
      <c r="B199" s="12">
        <v>3</v>
      </c>
      <c r="C199" s="12" t="s">
        <v>567</v>
      </c>
      <c r="D199" s="33" t="s">
        <v>568</v>
      </c>
      <c r="E199" s="8">
        <v>2119</v>
      </c>
      <c r="F199" s="8">
        <v>0</v>
      </c>
      <c r="G199" s="8">
        <v>500</v>
      </c>
      <c r="H199" s="8">
        <v>0</v>
      </c>
      <c r="I199" s="8">
        <v>85</v>
      </c>
      <c r="J199" s="8">
        <v>1041</v>
      </c>
      <c r="K199" s="8">
        <v>161</v>
      </c>
      <c r="L199" s="8">
        <v>117</v>
      </c>
      <c r="M199" s="8">
        <v>0</v>
      </c>
      <c r="N199" s="8">
        <v>48</v>
      </c>
      <c r="O199" s="8">
        <v>0</v>
      </c>
      <c r="P199" s="8">
        <v>0</v>
      </c>
      <c r="Q199" s="8">
        <v>0</v>
      </c>
      <c r="R199" s="8">
        <v>168</v>
      </c>
      <c r="S199" s="19">
        <f t="shared" si="3"/>
        <v>-1</v>
      </c>
    </row>
    <row r="200" spans="1:19" ht="25.5" customHeight="1">
      <c r="A200" s="12">
        <v>1399</v>
      </c>
      <c r="B200" s="12">
        <v>4</v>
      </c>
      <c r="C200" s="12" t="s">
        <v>569</v>
      </c>
      <c r="D200" s="33" t="s">
        <v>568</v>
      </c>
      <c r="E200" s="8">
        <v>2119</v>
      </c>
      <c r="F200" s="8">
        <v>0</v>
      </c>
      <c r="G200" s="8">
        <v>500</v>
      </c>
      <c r="H200" s="8">
        <v>0</v>
      </c>
      <c r="I200" s="8">
        <v>85</v>
      </c>
      <c r="J200" s="8">
        <v>1041</v>
      </c>
      <c r="K200" s="8">
        <v>161</v>
      </c>
      <c r="L200" s="8">
        <v>117</v>
      </c>
      <c r="M200" s="8">
        <v>0</v>
      </c>
      <c r="N200" s="8">
        <v>48</v>
      </c>
      <c r="O200" s="8">
        <v>0</v>
      </c>
      <c r="P200" s="8">
        <v>0</v>
      </c>
      <c r="Q200" s="8">
        <v>0</v>
      </c>
      <c r="R200" s="8">
        <v>168</v>
      </c>
      <c r="S200" s="19">
        <f t="shared" si="3"/>
        <v>-1</v>
      </c>
    </row>
    <row r="201" spans="1:19" ht="25.5" customHeight="1">
      <c r="A201" s="12">
        <v>1399</v>
      </c>
      <c r="B201" s="12">
        <v>3</v>
      </c>
      <c r="C201" s="12" t="s">
        <v>570</v>
      </c>
      <c r="D201" s="33" t="s">
        <v>571</v>
      </c>
      <c r="E201" s="8">
        <v>13994</v>
      </c>
      <c r="F201" s="8">
        <v>0</v>
      </c>
      <c r="G201" s="8">
        <v>1692</v>
      </c>
      <c r="H201" s="8">
        <v>0</v>
      </c>
      <c r="I201" s="8">
        <v>876</v>
      </c>
      <c r="J201" s="8">
        <v>7754</v>
      </c>
      <c r="K201" s="8">
        <v>741</v>
      </c>
      <c r="L201" s="8">
        <v>745</v>
      </c>
      <c r="M201" s="8">
        <v>0</v>
      </c>
      <c r="N201" s="8">
        <v>118</v>
      </c>
      <c r="O201" s="8">
        <v>318</v>
      </c>
      <c r="P201" s="8">
        <v>1484</v>
      </c>
      <c r="Q201" s="8">
        <v>70</v>
      </c>
      <c r="R201" s="8">
        <v>195</v>
      </c>
      <c r="S201" s="19">
        <f t="shared" si="3"/>
        <v>1</v>
      </c>
    </row>
    <row r="202" spans="1:19" ht="25.5" customHeight="1">
      <c r="A202" s="12">
        <v>1399</v>
      </c>
      <c r="B202" s="12">
        <v>4</v>
      </c>
      <c r="C202" s="12" t="s">
        <v>572</v>
      </c>
      <c r="D202" s="33" t="s">
        <v>571</v>
      </c>
      <c r="E202" s="8">
        <v>13994</v>
      </c>
      <c r="F202" s="8">
        <v>0</v>
      </c>
      <c r="G202" s="8">
        <v>1692</v>
      </c>
      <c r="H202" s="8">
        <v>0</v>
      </c>
      <c r="I202" s="8">
        <v>876</v>
      </c>
      <c r="J202" s="8">
        <v>7754</v>
      </c>
      <c r="K202" s="8">
        <v>741</v>
      </c>
      <c r="L202" s="8">
        <v>745</v>
      </c>
      <c r="M202" s="8">
        <v>0</v>
      </c>
      <c r="N202" s="8">
        <v>118</v>
      </c>
      <c r="O202" s="8">
        <v>318</v>
      </c>
      <c r="P202" s="8">
        <v>1484</v>
      </c>
      <c r="Q202" s="8">
        <v>70</v>
      </c>
      <c r="R202" s="8">
        <v>195</v>
      </c>
      <c r="S202" s="19">
        <f t="shared" si="3"/>
        <v>1</v>
      </c>
    </row>
    <row r="203" spans="1:19" ht="25.5" customHeight="1">
      <c r="A203" s="12">
        <v>1399</v>
      </c>
      <c r="B203" s="12">
        <v>3</v>
      </c>
      <c r="C203" s="12" t="s">
        <v>573</v>
      </c>
      <c r="D203" s="33" t="s">
        <v>574</v>
      </c>
      <c r="E203" s="8">
        <v>2988</v>
      </c>
      <c r="F203" s="8">
        <v>0</v>
      </c>
      <c r="G203" s="8">
        <v>590</v>
      </c>
      <c r="H203" s="8">
        <v>0</v>
      </c>
      <c r="I203" s="8">
        <v>229</v>
      </c>
      <c r="J203" s="8">
        <v>1112</v>
      </c>
      <c r="K203" s="8">
        <v>645</v>
      </c>
      <c r="L203" s="8">
        <v>20</v>
      </c>
      <c r="M203" s="8">
        <v>0</v>
      </c>
      <c r="N203" s="8">
        <v>102</v>
      </c>
      <c r="O203" s="8">
        <v>0</v>
      </c>
      <c r="P203" s="8">
        <v>65</v>
      </c>
      <c r="Q203" s="8">
        <v>0</v>
      </c>
      <c r="R203" s="8">
        <v>225</v>
      </c>
      <c r="S203" s="19">
        <f t="shared" si="3"/>
        <v>0</v>
      </c>
    </row>
    <row r="204" spans="1:19" ht="25.5" customHeight="1">
      <c r="A204" s="12">
        <v>1399</v>
      </c>
      <c r="B204" s="12">
        <v>4</v>
      </c>
      <c r="C204" s="12" t="s">
        <v>575</v>
      </c>
      <c r="D204" s="33" t="s">
        <v>574</v>
      </c>
      <c r="E204" s="8">
        <v>2988</v>
      </c>
      <c r="F204" s="8">
        <v>0</v>
      </c>
      <c r="G204" s="8">
        <v>590</v>
      </c>
      <c r="H204" s="8">
        <v>0</v>
      </c>
      <c r="I204" s="8">
        <v>229</v>
      </c>
      <c r="J204" s="8">
        <v>1112</v>
      </c>
      <c r="K204" s="8">
        <v>645</v>
      </c>
      <c r="L204" s="8">
        <v>20</v>
      </c>
      <c r="M204" s="8">
        <v>0</v>
      </c>
      <c r="N204" s="8">
        <v>102</v>
      </c>
      <c r="O204" s="8">
        <v>0</v>
      </c>
      <c r="P204" s="8">
        <v>65</v>
      </c>
      <c r="Q204" s="8">
        <v>0</v>
      </c>
      <c r="R204" s="8">
        <v>225</v>
      </c>
      <c r="S204" s="19">
        <f t="shared" si="3"/>
        <v>0</v>
      </c>
    </row>
    <row r="205" spans="1:19" ht="25.5" customHeight="1">
      <c r="A205" s="12">
        <v>1399</v>
      </c>
      <c r="B205" s="12">
        <v>3</v>
      </c>
      <c r="C205" s="12" t="s">
        <v>576</v>
      </c>
      <c r="D205" s="33" t="s">
        <v>577</v>
      </c>
      <c r="E205" s="8">
        <v>586815</v>
      </c>
      <c r="F205" s="8">
        <v>12118</v>
      </c>
      <c r="G205" s="8">
        <v>101178</v>
      </c>
      <c r="H205" s="8">
        <v>5176</v>
      </c>
      <c r="I205" s="8">
        <v>11297</v>
      </c>
      <c r="J205" s="8">
        <v>54358</v>
      </c>
      <c r="K205" s="8">
        <v>25860</v>
      </c>
      <c r="L205" s="8">
        <v>25782</v>
      </c>
      <c r="M205" s="8">
        <v>5434</v>
      </c>
      <c r="N205" s="8">
        <v>22524</v>
      </c>
      <c r="O205" s="8">
        <v>26515</v>
      </c>
      <c r="P205" s="8">
        <v>30777</v>
      </c>
      <c r="Q205" s="8">
        <v>9216</v>
      </c>
      <c r="R205" s="8">
        <v>256580</v>
      </c>
      <c r="S205" s="19">
        <f t="shared" si="3"/>
        <v>0</v>
      </c>
    </row>
    <row r="206" spans="1:19" ht="25.5" customHeight="1">
      <c r="A206" s="12">
        <v>1399</v>
      </c>
      <c r="B206" s="12">
        <v>4</v>
      </c>
      <c r="C206" s="12" t="s">
        <v>578</v>
      </c>
      <c r="D206" s="33" t="s">
        <v>577</v>
      </c>
      <c r="E206" s="8">
        <v>586815</v>
      </c>
      <c r="F206" s="8">
        <v>12118</v>
      </c>
      <c r="G206" s="8">
        <v>101178</v>
      </c>
      <c r="H206" s="8">
        <v>5176</v>
      </c>
      <c r="I206" s="8">
        <v>11297</v>
      </c>
      <c r="J206" s="8">
        <v>54358</v>
      </c>
      <c r="K206" s="8">
        <v>25860</v>
      </c>
      <c r="L206" s="8">
        <v>25782</v>
      </c>
      <c r="M206" s="8">
        <v>5434</v>
      </c>
      <c r="N206" s="8">
        <v>22524</v>
      </c>
      <c r="O206" s="8">
        <v>26515</v>
      </c>
      <c r="P206" s="8">
        <v>30777</v>
      </c>
      <c r="Q206" s="8">
        <v>9216</v>
      </c>
      <c r="R206" s="8">
        <v>256580</v>
      </c>
      <c r="S206" s="19">
        <f t="shared" si="3"/>
        <v>0</v>
      </c>
    </row>
    <row r="207" spans="1:19" ht="25.5" customHeight="1">
      <c r="A207" s="12">
        <v>1399</v>
      </c>
      <c r="B207" s="12">
        <v>3</v>
      </c>
      <c r="C207" s="12" t="s">
        <v>579</v>
      </c>
      <c r="D207" s="33" t="s">
        <v>562</v>
      </c>
      <c r="E207" s="8">
        <v>64133</v>
      </c>
      <c r="F207" s="8">
        <v>0</v>
      </c>
      <c r="G207" s="8">
        <v>15056</v>
      </c>
      <c r="H207" s="8">
        <v>0</v>
      </c>
      <c r="I207" s="8">
        <v>1883</v>
      </c>
      <c r="J207" s="8">
        <v>18572</v>
      </c>
      <c r="K207" s="8">
        <v>4297</v>
      </c>
      <c r="L207" s="8">
        <v>2453</v>
      </c>
      <c r="M207" s="8">
        <v>354</v>
      </c>
      <c r="N207" s="8">
        <v>3425</v>
      </c>
      <c r="O207" s="8">
        <v>2417</v>
      </c>
      <c r="P207" s="8">
        <v>3759</v>
      </c>
      <c r="Q207" s="8">
        <v>2279</v>
      </c>
      <c r="R207" s="8">
        <v>9638</v>
      </c>
      <c r="S207" s="19">
        <f t="shared" si="3"/>
        <v>0</v>
      </c>
    </row>
    <row r="208" spans="1:19" ht="25.5" customHeight="1">
      <c r="A208" s="12">
        <v>1399</v>
      </c>
      <c r="B208" s="12">
        <v>4</v>
      </c>
      <c r="C208" s="12" t="s">
        <v>580</v>
      </c>
      <c r="D208" s="33" t="s">
        <v>562</v>
      </c>
      <c r="E208" s="8">
        <v>64133</v>
      </c>
      <c r="F208" s="8">
        <v>0</v>
      </c>
      <c r="G208" s="8">
        <v>15056</v>
      </c>
      <c r="H208" s="8">
        <v>0</v>
      </c>
      <c r="I208" s="8">
        <v>1883</v>
      </c>
      <c r="J208" s="8">
        <v>18572</v>
      </c>
      <c r="K208" s="8">
        <v>4297</v>
      </c>
      <c r="L208" s="8">
        <v>2453</v>
      </c>
      <c r="M208" s="8">
        <v>354</v>
      </c>
      <c r="N208" s="8">
        <v>3425</v>
      </c>
      <c r="O208" s="8">
        <v>2417</v>
      </c>
      <c r="P208" s="8">
        <v>3759</v>
      </c>
      <c r="Q208" s="8">
        <v>2279</v>
      </c>
      <c r="R208" s="8">
        <v>9638</v>
      </c>
      <c r="S208" s="19">
        <f t="shared" si="3"/>
        <v>0</v>
      </c>
    </row>
    <row r="209" spans="1:19" ht="25.5" customHeight="1">
      <c r="A209" s="12">
        <v>1399</v>
      </c>
      <c r="B209" s="12">
        <v>2</v>
      </c>
      <c r="C209" s="12" t="s">
        <v>581</v>
      </c>
      <c r="D209" s="33" t="s">
        <v>582</v>
      </c>
      <c r="E209" s="8">
        <v>27904</v>
      </c>
      <c r="F209" s="8">
        <v>0</v>
      </c>
      <c r="G209" s="8">
        <v>4536</v>
      </c>
      <c r="H209" s="8">
        <v>0</v>
      </c>
      <c r="I209" s="8">
        <v>1772</v>
      </c>
      <c r="J209" s="8">
        <v>8350</v>
      </c>
      <c r="K209" s="8">
        <v>2397</v>
      </c>
      <c r="L209" s="8">
        <v>1391</v>
      </c>
      <c r="M209" s="8">
        <v>15</v>
      </c>
      <c r="N209" s="8">
        <v>1168</v>
      </c>
      <c r="O209" s="8">
        <v>427</v>
      </c>
      <c r="P209" s="8">
        <v>1531</v>
      </c>
      <c r="Q209" s="8">
        <v>611</v>
      </c>
      <c r="R209" s="8">
        <v>5705</v>
      </c>
      <c r="S209" s="19">
        <f t="shared" si="3"/>
        <v>1</v>
      </c>
    </row>
    <row r="210" spans="1:19" ht="25.5" customHeight="1">
      <c r="A210" s="12">
        <v>1399</v>
      </c>
      <c r="B210" s="12">
        <v>3</v>
      </c>
      <c r="C210" s="12" t="s">
        <v>583</v>
      </c>
      <c r="D210" s="33" t="s">
        <v>584</v>
      </c>
      <c r="E210" s="8">
        <v>26391</v>
      </c>
      <c r="F210" s="8">
        <v>0</v>
      </c>
      <c r="G210" s="8">
        <v>4536</v>
      </c>
      <c r="H210" s="8">
        <v>0</v>
      </c>
      <c r="I210" s="8">
        <v>1726</v>
      </c>
      <c r="J210" s="8">
        <v>6918</v>
      </c>
      <c r="K210" s="8">
        <v>2374</v>
      </c>
      <c r="L210" s="8">
        <v>1391</v>
      </c>
      <c r="M210" s="8">
        <v>15</v>
      </c>
      <c r="N210" s="8">
        <v>1157</v>
      </c>
      <c r="O210" s="8">
        <v>427</v>
      </c>
      <c r="P210" s="8">
        <v>1531</v>
      </c>
      <c r="Q210" s="8">
        <v>611</v>
      </c>
      <c r="R210" s="8">
        <v>5705</v>
      </c>
      <c r="S210" s="19">
        <f t="shared" si="3"/>
        <v>0</v>
      </c>
    </row>
    <row r="211" spans="1:19" ht="25.5" customHeight="1">
      <c r="A211" s="12">
        <v>1399</v>
      </c>
      <c r="B211" s="12">
        <v>4</v>
      </c>
      <c r="C211" s="12" t="s">
        <v>585</v>
      </c>
      <c r="D211" s="33" t="s">
        <v>586</v>
      </c>
      <c r="E211" s="8">
        <v>1743</v>
      </c>
      <c r="F211" s="8">
        <v>0</v>
      </c>
      <c r="G211" s="8">
        <v>1021</v>
      </c>
      <c r="H211" s="8">
        <v>0</v>
      </c>
      <c r="I211" s="8">
        <v>115</v>
      </c>
      <c r="J211" s="8">
        <v>52</v>
      </c>
      <c r="K211" s="8">
        <v>130</v>
      </c>
      <c r="L211" s="8">
        <v>139</v>
      </c>
      <c r="M211" s="8">
        <v>0</v>
      </c>
      <c r="N211" s="8">
        <v>6</v>
      </c>
      <c r="O211" s="8">
        <v>0</v>
      </c>
      <c r="P211" s="8">
        <v>111</v>
      </c>
      <c r="Q211" s="8">
        <v>0</v>
      </c>
      <c r="R211" s="8">
        <v>168</v>
      </c>
      <c r="S211" s="19">
        <f t="shared" si="3"/>
        <v>1</v>
      </c>
    </row>
    <row r="212" spans="1:19" ht="25.5" customHeight="1">
      <c r="A212" s="12">
        <v>1399</v>
      </c>
      <c r="B212" s="12">
        <v>4</v>
      </c>
      <c r="C212" s="12" t="s">
        <v>587</v>
      </c>
      <c r="D212" s="33" t="s">
        <v>588</v>
      </c>
      <c r="E212" s="8">
        <v>7831</v>
      </c>
      <c r="F212" s="8">
        <v>0</v>
      </c>
      <c r="G212" s="8">
        <v>1036</v>
      </c>
      <c r="H212" s="8">
        <v>0</v>
      </c>
      <c r="I212" s="8">
        <v>630</v>
      </c>
      <c r="J212" s="8">
        <v>1442</v>
      </c>
      <c r="K212" s="8">
        <v>1461</v>
      </c>
      <c r="L212" s="8">
        <v>352</v>
      </c>
      <c r="M212" s="8">
        <v>15</v>
      </c>
      <c r="N212" s="8">
        <v>276</v>
      </c>
      <c r="O212" s="8">
        <v>10</v>
      </c>
      <c r="P212" s="8">
        <v>759</v>
      </c>
      <c r="Q212" s="8">
        <v>148</v>
      </c>
      <c r="R212" s="8">
        <v>1702</v>
      </c>
      <c r="S212" s="19">
        <f t="shared" si="3"/>
        <v>0</v>
      </c>
    </row>
    <row r="213" spans="1:19" ht="25.5" customHeight="1">
      <c r="A213" s="12">
        <v>1399</v>
      </c>
      <c r="B213" s="12">
        <v>4</v>
      </c>
      <c r="C213" s="12" t="s">
        <v>589</v>
      </c>
      <c r="D213" s="33" t="s">
        <v>590</v>
      </c>
      <c r="E213" s="8">
        <v>5203</v>
      </c>
      <c r="F213" s="8">
        <v>0</v>
      </c>
      <c r="G213" s="8">
        <v>4</v>
      </c>
      <c r="H213" s="8">
        <v>0</v>
      </c>
      <c r="I213" s="8">
        <v>450</v>
      </c>
      <c r="J213" s="8">
        <v>380</v>
      </c>
      <c r="K213" s="8">
        <v>137</v>
      </c>
      <c r="L213" s="8">
        <v>298</v>
      </c>
      <c r="M213" s="8">
        <v>0</v>
      </c>
      <c r="N213" s="8">
        <v>187</v>
      </c>
      <c r="O213" s="8">
        <v>120</v>
      </c>
      <c r="P213" s="8">
        <v>452</v>
      </c>
      <c r="Q213" s="8">
        <v>0</v>
      </c>
      <c r="R213" s="8">
        <v>3174</v>
      </c>
    </row>
    <row r="214" spans="1:19" ht="25.5" customHeight="1">
      <c r="A214" s="12">
        <v>1399</v>
      </c>
      <c r="B214" s="12">
        <v>4</v>
      </c>
      <c r="C214" s="12" t="s">
        <v>591</v>
      </c>
      <c r="D214" s="33" t="s">
        <v>592</v>
      </c>
      <c r="E214" s="8">
        <v>11614</v>
      </c>
      <c r="F214" s="8">
        <v>0</v>
      </c>
      <c r="G214" s="8">
        <v>2475</v>
      </c>
      <c r="H214" s="8">
        <v>0</v>
      </c>
      <c r="I214" s="8">
        <v>531</v>
      </c>
      <c r="J214" s="8">
        <v>5044</v>
      </c>
      <c r="K214" s="8">
        <v>645</v>
      </c>
      <c r="L214" s="8">
        <v>602</v>
      </c>
      <c r="M214" s="8">
        <v>0</v>
      </c>
      <c r="N214" s="8">
        <v>687</v>
      </c>
      <c r="O214" s="8">
        <v>297</v>
      </c>
      <c r="P214" s="8">
        <v>209</v>
      </c>
      <c r="Q214" s="8">
        <v>464</v>
      </c>
      <c r="R214" s="8">
        <v>662</v>
      </c>
    </row>
    <row r="215" spans="1:19" ht="25.5" customHeight="1">
      <c r="A215" s="12">
        <v>0</v>
      </c>
      <c r="B215" s="12">
        <v>0</v>
      </c>
      <c r="C215" s="12">
        <v>0</v>
      </c>
      <c r="D215" s="33">
        <v>0</v>
      </c>
      <c r="E215" s="8">
        <v>0</v>
      </c>
      <c r="F215" s="8">
        <v>0</v>
      </c>
      <c r="G215" s="8">
        <v>0</v>
      </c>
      <c r="H215" s="8">
        <v>0</v>
      </c>
      <c r="I215" s="8">
        <v>0</v>
      </c>
      <c r="J215" s="8">
        <v>0</v>
      </c>
      <c r="K215" s="8">
        <v>0</v>
      </c>
      <c r="L215" s="8">
        <v>0</v>
      </c>
      <c r="M215" s="8">
        <v>0</v>
      </c>
      <c r="N215" s="8">
        <v>0</v>
      </c>
      <c r="O215" s="8">
        <v>0</v>
      </c>
      <c r="P215" s="8">
        <v>0</v>
      </c>
      <c r="Q215" s="8">
        <v>0</v>
      </c>
      <c r="R215" s="8">
        <v>0</v>
      </c>
    </row>
    <row r="216" spans="1:19" ht="25.5" customHeight="1">
      <c r="A216" s="12">
        <v>0</v>
      </c>
      <c r="B216" s="12">
        <v>0</v>
      </c>
      <c r="C216" s="12">
        <v>0</v>
      </c>
      <c r="D216" s="33">
        <v>0</v>
      </c>
      <c r="E216" s="8">
        <v>0</v>
      </c>
      <c r="F216" s="8">
        <v>0</v>
      </c>
      <c r="G216" s="8">
        <v>0</v>
      </c>
      <c r="H216" s="8">
        <v>0</v>
      </c>
      <c r="I216" s="8">
        <v>0</v>
      </c>
      <c r="J216" s="8">
        <v>0</v>
      </c>
      <c r="K216" s="8">
        <v>0</v>
      </c>
      <c r="L216" s="8">
        <v>0</v>
      </c>
      <c r="M216" s="8">
        <v>0</v>
      </c>
      <c r="N216" s="8">
        <v>0</v>
      </c>
      <c r="O216" s="8">
        <v>0</v>
      </c>
      <c r="P216" s="8">
        <v>0</v>
      </c>
      <c r="Q216" s="8">
        <v>0</v>
      </c>
      <c r="R216" s="8">
        <v>0</v>
      </c>
    </row>
    <row r="217" spans="1:19" ht="25.5" customHeight="1">
      <c r="A217" s="12">
        <v>0</v>
      </c>
      <c r="B217" s="12">
        <v>0</v>
      </c>
      <c r="C217" s="12">
        <v>0</v>
      </c>
      <c r="D217" s="33">
        <v>0</v>
      </c>
      <c r="E217" s="8">
        <v>0</v>
      </c>
      <c r="F217" s="8">
        <v>0</v>
      </c>
      <c r="G217" s="8">
        <v>0</v>
      </c>
      <c r="H217" s="8">
        <v>0</v>
      </c>
      <c r="I217" s="8">
        <v>0</v>
      </c>
      <c r="J217" s="8">
        <v>0</v>
      </c>
      <c r="K217" s="8">
        <v>0</v>
      </c>
      <c r="L217" s="8">
        <v>0</v>
      </c>
      <c r="M217" s="8">
        <v>0</v>
      </c>
      <c r="N217" s="8">
        <v>0</v>
      </c>
      <c r="O217" s="8">
        <v>0</v>
      </c>
      <c r="P217" s="8">
        <v>0</v>
      </c>
      <c r="Q217" s="8">
        <v>0</v>
      </c>
      <c r="R217" s="8">
        <v>0</v>
      </c>
    </row>
    <row r="218" spans="1:19" ht="25.5" customHeight="1">
      <c r="A218" s="12">
        <v>0</v>
      </c>
      <c r="B218" s="12">
        <v>0</v>
      </c>
      <c r="C218" s="12">
        <v>0</v>
      </c>
      <c r="D218" s="33">
        <v>0</v>
      </c>
      <c r="E218" s="8">
        <v>0</v>
      </c>
      <c r="F218" s="8">
        <v>0</v>
      </c>
      <c r="G218" s="8">
        <v>0</v>
      </c>
      <c r="H218" s="8">
        <v>0</v>
      </c>
      <c r="I218" s="8">
        <v>0</v>
      </c>
      <c r="J218" s="8">
        <v>0</v>
      </c>
      <c r="K218" s="8">
        <v>0</v>
      </c>
      <c r="L218" s="8">
        <v>0</v>
      </c>
      <c r="M218" s="8">
        <v>0</v>
      </c>
      <c r="N218" s="8">
        <v>0</v>
      </c>
      <c r="O218" s="8">
        <v>0</v>
      </c>
      <c r="P218" s="8">
        <v>0</v>
      </c>
      <c r="Q218" s="8">
        <v>0</v>
      </c>
      <c r="R218" s="8">
        <v>0</v>
      </c>
    </row>
    <row r="219" spans="1:19" ht="25.5" customHeight="1">
      <c r="A219" s="12">
        <v>0</v>
      </c>
      <c r="B219" s="12">
        <v>0</v>
      </c>
      <c r="C219" s="12">
        <v>0</v>
      </c>
      <c r="D219" s="33">
        <v>0</v>
      </c>
      <c r="E219" s="8">
        <v>0</v>
      </c>
      <c r="F219" s="8">
        <v>0</v>
      </c>
      <c r="G219" s="8">
        <v>0</v>
      </c>
      <c r="H219" s="8">
        <v>0</v>
      </c>
      <c r="I219" s="8">
        <v>0</v>
      </c>
      <c r="J219" s="8">
        <v>0</v>
      </c>
      <c r="K219" s="8">
        <v>0</v>
      </c>
      <c r="L219" s="8">
        <v>0</v>
      </c>
      <c r="M219" s="8">
        <v>0</v>
      </c>
      <c r="N219" s="8">
        <v>0</v>
      </c>
      <c r="O219" s="8">
        <v>0</v>
      </c>
      <c r="P219" s="8">
        <v>0</v>
      </c>
      <c r="Q219" s="8">
        <v>0</v>
      </c>
      <c r="R219" s="8">
        <v>0</v>
      </c>
    </row>
    <row r="220" spans="1:19" ht="25.5" customHeight="1">
      <c r="A220" s="12">
        <v>0</v>
      </c>
      <c r="B220" s="12">
        <v>0</v>
      </c>
      <c r="C220" s="12">
        <v>0</v>
      </c>
      <c r="D220" s="33">
        <v>0</v>
      </c>
      <c r="E220" s="8">
        <v>0</v>
      </c>
      <c r="F220" s="8">
        <v>0</v>
      </c>
      <c r="G220" s="8">
        <v>0</v>
      </c>
      <c r="H220" s="8">
        <v>0</v>
      </c>
      <c r="I220" s="8">
        <v>0</v>
      </c>
      <c r="J220" s="8">
        <v>0</v>
      </c>
      <c r="K220" s="8">
        <v>0</v>
      </c>
      <c r="L220" s="8">
        <v>0</v>
      </c>
      <c r="M220" s="8">
        <v>0</v>
      </c>
      <c r="N220" s="8">
        <v>0</v>
      </c>
      <c r="O220" s="8">
        <v>0</v>
      </c>
      <c r="P220" s="8">
        <v>0</v>
      </c>
      <c r="Q220" s="8">
        <v>0</v>
      </c>
      <c r="R220" s="8">
        <v>0</v>
      </c>
    </row>
    <row r="221" spans="1:19" ht="25.5" customHeight="1">
      <c r="A221" s="12">
        <v>0</v>
      </c>
      <c r="B221" s="12">
        <v>0</v>
      </c>
      <c r="C221" s="12">
        <v>0</v>
      </c>
      <c r="D221" s="33">
        <v>0</v>
      </c>
      <c r="E221" s="8">
        <v>0</v>
      </c>
      <c r="F221" s="8">
        <v>0</v>
      </c>
      <c r="G221" s="8">
        <v>0</v>
      </c>
      <c r="H221" s="8">
        <v>0</v>
      </c>
      <c r="I221" s="8">
        <v>0</v>
      </c>
      <c r="J221" s="8">
        <v>0</v>
      </c>
      <c r="K221" s="8">
        <v>0</v>
      </c>
      <c r="L221" s="8">
        <v>0</v>
      </c>
      <c r="M221" s="8">
        <v>0</v>
      </c>
      <c r="N221" s="8">
        <v>0</v>
      </c>
      <c r="O221" s="8">
        <v>0</v>
      </c>
      <c r="P221" s="8">
        <v>0</v>
      </c>
      <c r="Q221" s="8">
        <v>0</v>
      </c>
      <c r="R221" s="8">
        <v>0</v>
      </c>
    </row>
    <row r="222" spans="1:19" ht="25.5" customHeight="1">
      <c r="A222" s="12">
        <v>0</v>
      </c>
      <c r="B222" s="12">
        <v>0</v>
      </c>
      <c r="C222" s="12">
        <v>0</v>
      </c>
      <c r="D222" s="33">
        <v>0</v>
      </c>
      <c r="E222" s="8">
        <v>0</v>
      </c>
      <c r="F222" s="8">
        <v>0</v>
      </c>
      <c r="G222" s="8">
        <v>0</v>
      </c>
      <c r="H222" s="8">
        <v>0</v>
      </c>
      <c r="I222" s="8">
        <v>0</v>
      </c>
      <c r="J222" s="8">
        <v>0</v>
      </c>
      <c r="K222" s="8">
        <v>0</v>
      </c>
      <c r="L222" s="8">
        <v>0</v>
      </c>
      <c r="M222" s="8">
        <v>0</v>
      </c>
      <c r="N222" s="8">
        <v>0</v>
      </c>
      <c r="O222" s="8">
        <v>0</v>
      </c>
      <c r="P222" s="8">
        <v>0</v>
      </c>
      <c r="Q222" s="8">
        <v>0</v>
      </c>
      <c r="R222" s="8">
        <v>0</v>
      </c>
    </row>
    <row r="223" spans="1:19" ht="25.5" customHeight="1">
      <c r="A223" s="12">
        <v>0</v>
      </c>
      <c r="B223" s="12">
        <v>0</v>
      </c>
      <c r="C223" s="12">
        <v>0</v>
      </c>
      <c r="D223" s="33">
        <v>0</v>
      </c>
      <c r="E223" s="8">
        <v>0</v>
      </c>
      <c r="F223" s="8">
        <v>0</v>
      </c>
      <c r="G223" s="8">
        <v>0</v>
      </c>
      <c r="H223" s="8">
        <v>0</v>
      </c>
      <c r="I223" s="8">
        <v>0</v>
      </c>
      <c r="J223" s="8">
        <v>0</v>
      </c>
      <c r="K223" s="8">
        <v>0</v>
      </c>
      <c r="L223" s="8">
        <v>0</v>
      </c>
      <c r="M223" s="8">
        <v>0</v>
      </c>
      <c r="N223" s="8">
        <v>0</v>
      </c>
      <c r="O223" s="8">
        <v>0</v>
      </c>
      <c r="P223" s="8">
        <v>0</v>
      </c>
      <c r="Q223" s="8">
        <v>0</v>
      </c>
      <c r="R223" s="8">
        <v>0</v>
      </c>
    </row>
    <row r="224" spans="1:19" ht="25.5" customHeight="1">
      <c r="A224" s="12">
        <v>0</v>
      </c>
      <c r="B224" s="12">
        <v>0</v>
      </c>
      <c r="C224" s="12">
        <v>0</v>
      </c>
      <c r="D224" s="33">
        <v>0</v>
      </c>
      <c r="E224" s="8">
        <v>0</v>
      </c>
      <c r="F224" s="8">
        <v>0</v>
      </c>
      <c r="G224" s="8">
        <v>0</v>
      </c>
      <c r="H224" s="8">
        <v>0</v>
      </c>
      <c r="I224" s="8">
        <v>0</v>
      </c>
      <c r="J224" s="8">
        <v>0</v>
      </c>
      <c r="K224" s="8">
        <v>0</v>
      </c>
      <c r="L224" s="8">
        <v>0</v>
      </c>
      <c r="M224" s="8">
        <v>0</v>
      </c>
      <c r="N224" s="8">
        <v>0</v>
      </c>
      <c r="O224" s="8">
        <v>0</v>
      </c>
      <c r="P224" s="8">
        <v>0</v>
      </c>
      <c r="Q224" s="8">
        <v>0</v>
      </c>
      <c r="R224" s="8">
        <v>0</v>
      </c>
    </row>
    <row r="225" spans="1:18" ht="25.5" customHeight="1">
      <c r="A225" s="12">
        <v>0</v>
      </c>
      <c r="B225" s="12">
        <v>0</v>
      </c>
      <c r="C225" s="12">
        <v>0</v>
      </c>
      <c r="D225" s="33">
        <v>0</v>
      </c>
      <c r="E225" s="8">
        <v>0</v>
      </c>
      <c r="F225" s="8">
        <v>0</v>
      </c>
      <c r="G225" s="8">
        <v>0</v>
      </c>
      <c r="H225" s="8">
        <v>0</v>
      </c>
      <c r="I225" s="8">
        <v>0</v>
      </c>
      <c r="J225" s="8">
        <v>0</v>
      </c>
      <c r="K225" s="8">
        <v>0</v>
      </c>
      <c r="L225" s="8">
        <v>0</v>
      </c>
      <c r="M225" s="8">
        <v>0</v>
      </c>
      <c r="N225" s="8">
        <v>0</v>
      </c>
      <c r="O225" s="8">
        <v>0</v>
      </c>
      <c r="P225" s="8">
        <v>0</v>
      </c>
      <c r="Q225" s="8">
        <v>0</v>
      </c>
      <c r="R225" s="8">
        <v>0</v>
      </c>
    </row>
    <row r="226" spans="1:18" s="19" customFormat="1" ht="25.5" customHeight="1">
      <c r="A226" s="17"/>
      <c r="B226" s="17"/>
      <c r="C226" s="18"/>
      <c r="D226" s="37"/>
      <c r="E226" s="19">
        <f t="shared" ref="E226:R226" si="4">E3-E26-E4-E31-E34-E45-E50-E56-E64-E69-E73-E78-E90-E93-E99-E110-E118-E128-E146-E161-E180-E187-E197-E200-E214</f>
        <v>26249686</v>
      </c>
      <c r="F226" s="19">
        <f t="shared" si="4"/>
        <v>479826</v>
      </c>
      <c r="G226" s="19">
        <f t="shared" si="4"/>
        <v>1574612</v>
      </c>
      <c r="H226" s="19">
        <f t="shared" si="4"/>
        <v>1269915</v>
      </c>
      <c r="I226" s="19">
        <f t="shared" si="4"/>
        <v>613616</v>
      </c>
      <c r="J226" s="19">
        <f t="shared" si="4"/>
        <v>7400691</v>
      </c>
      <c r="K226" s="19">
        <f t="shared" si="4"/>
        <v>1946554</v>
      </c>
      <c r="L226" s="19">
        <f t="shared" si="4"/>
        <v>1180914</v>
      </c>
      <c r="M226" s="19">
        <f t="shared" si="4"/>
        <v>95151</v>
      </c>
      <c r="N226" s="19">
        <f t="shared" si="4"/>
        <v>1038961</v>
      </c>
      <c r="O226" s="19">
        <f t="shared" si="4"/>
        <v>651037</v>
      </c>
      <c r="P226" s="19">
        <f t="shared" si="4"/>
        <v>1381909</v>
      </c>
      <c r="Q226" s="19">
        <f t="shared" si="4"/>
        <v>565406</v>
      </c>
      <c r="R226" s="19">
        <f t="shared" si="4"/>
        <v>8051091</v>
      </c>
    </row>
  </sheetData>
  <mergeCells count="2">
    <mergeCell ref="C1:R1"/>
    <mergeCell ref="A1:B1"/>
  </mergeCells>
  <hyperlinks>
    <hyperlink ref="A1" location="'فهرست جداول'!A1" display="'فهرست جداول'!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تعاریف و مفاهیم</vt:lpstr>
      <vt:lpstr>فهرست جداول</vt:lpstr>
      <vt:lpstr>T01</vt:lpstr>
      <vt:lpstr>T02</vt:lpstr>
      <vt:lpstr>T03</vt:lpstr>
      <vt:lpstr>T04</vt:lpstr>
      <vt:lpstr>T05</vt:lpstr>
      <vt:lpstr>T06</vt:lpstr>
      <vt:lpstr>T07</vt:lpstr>
      <vt:lpstr>T08</vt:lpstr>
      <vt:lpstr>T09</vt:lpstr>
      <vt:lpstr>T10</vt:lpstr>
      <vt:lpstr>T11</vt:lpstr>
      <vt:lpstr>T12</vt:lpstr>
      <vt:lpstr>T13</vt:lpstr>
      <vt:lpstr>T14</vt:lpstr>
      <vt:lpstr>T15</vt:lpstr>
      <vt:lpstr>T16</vt:lpstr>
      <vt:lpstr>T17</vt:lpstr>
      <vt:lpstr>T18</vt:lpstr>
      <vt:lpstr>T19</vt:lpstr>
      <vt:lpstr>T20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Rezaee, Alireza</dc:creator>
  <cp:lastModifiedBy>هاله اسکندری</cp:lastModifiedBy>
  <dcterms:created xsi:type="dcterms:W3CDTF">2020-06-15T05:57:32Z</dcterms:created>
  <dcterms:modified xsi:type="dcterms:W3CDTF">2023-06-20T12:11:09Z</dcterms:modified>
</cp:coreProperties>
</file>