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unte\Documents\"/>
    </mc:Choice>
  </mc:AlternateContent>
  <xr:revisionPtr revIDLastSave="0" documentId="13_ncr:1_{84B8B61A-24A2-465B-97F6-7CF6C355D1C6}" xr6:coauthVersionLast="47" xr6:coauthVersionMax="47" xr10:uidLastSave="{00000000-0000-0000-0000-000000000000}"/>
  <bookViews>
    <workbookView xWindow="-108" yWindow="-108" windowWidth="23256" windowHeight="12456" activeTab="1" xr2:uid="{CFD4939B-3CFD-4812-B87E-17C2DD852933}"/>
  </bookViews>
  <sheets>
    <sheet name="stocks" sheetId="1" r:id="rId1"/>
    <sheet name="pivot_table2" sheetId="4" r:id="rId2"/>
    <sheet name="pivot_table_stocks" sheetId="3" r:id="rId3"/>
  </sheets>
  <definedNames>
    <definedName name="_xlcn.WorksheetConnection_stocksAJ1" hidden="1">stocks!$A:$J</definedName>
  </definedNames>
  <calcPr calcId="191029"/>
  <pivotCaches>
    <pivotCache cacheId="0" r:id="rId4"/>
    <pivotCache cacheId="4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tocks!$A:$J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" i="1"/>
  <c r="K3" i="3"/>
  <c r="K4" i="3"/>
  <c r="K5" i="3"/>
  <c r="K2" i="3"/>
  <c r="I6" i="3"/>
  <c r="H6" i="3"/>
  <c r="J3" i="3"/>
  <c r="J4" i="3"/>
  <c r="J5" i="3"/>
  <c r="J2" i="3"/>
  <c r="K6" i="3" l="1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D9DE3-7E91-4B74-80AD-D2581F0C79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0EF25A-3274-4A21-A74E-355A4F70BA13}" name="WorksheetConnection_stocks!$A:$J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ocksAJ1"/>
        </x15:connection>
      </ext>
    </extLst>
  </connection>
</connections>
</file>

<file path=xl/sharedStrings.xml><?xml version="1.0" encoding="utf-8"?>
<sst xmlns="http://schemas.openxmlformats.org/spreadsheetml/2006/main" count="286" uniqueCount="33">
  <si>
    <t>Ticker</t>
  </si>
  <si>
    <t>trade_date</t>
  </si>
  <si>
    <t>opening_price</t>
  </si>
  <si>
    <t>highest_price</t>
  </si>
  <si>
    <t>lowest_price</t>
  </si>
  <si>
    <t>closing_price</t>
  </si>
  <si>
    <t>adj_close</t>
  </si>
  <si>
    <t>trade_volume</t>
  </si>
  <si>
    <t>daily_ returns_pc</t>
  </si>
  <si>
    <t>AAPL</t>
  </si>
  <si>
    <t>MSFT</t>
  </si>
  <si>
    <t>NFLX</t>
  </si>
  <si>
    <t>GOOG</t>
  </si>
  <si>
    <t>Row Labels</t>
  </si>
  <si>
    <t>Grand Total</t>
  </si>
  <si>
    <t>quarterly_volatility_pc</t>
  </si>
  <si>
    <t>avg_daily_volatility</t>
  </si>
  <si>
    <t>average_daily_ returns_pc</t>
  </si>
  <si>
    <t>average_trade_volume</t>
  </si>
  <si>
    <t>average_closing_price</t>
  </si>
  <si>
    <t>average_opening_price</t>
  </si>
  <si>
    <t>no_trade_session</t>
  </si>
  <si>
    <t>starting_price</t>
  </si>
  <si>
    <t>ending_price</t>
  </si>
  <si>
    <t>cmgr</t>
  </si>
  <si>
    <t>daily_traded_value</t>
  </si>
  <si>
    <t>Sum of daily_traded_value</t>
  </si>
  <si>
    <t>total_traded_value</t>
  </si>
  <si>
    <t>Count of Ticker</t>
  </si>
  <si>
    <t>Average of opening_price</t>
  </si>
  <si>
    <t>Average of closing_price</t>
  </si>
  <si>
    <t>Average of trade_volume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</si>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</sst>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.00_ ;\-[$$-409]#,##0.00\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6" fillId="33" borderId="0" xfId="0" applyFont="1" applyFill="1"/>
    <xf numFmtId="0" fontId="16" fillId="34" borderId="0" xfId="0" applyFont="1" applyFill="1" applyAlignment="1">
      <alignment horizontal="left"/>
    </xf>
    <xf numFmtId="0" fontId="16" fillId="34" borderId="0" xfId="0" applyFont="1" applyFill="1"/>
    <xf numFmtId="2" fontId="16" fillId="34" borderId="0" xfId="0" applyNumberFormat="1" applyFont="1" applyFill="1"/>
    <xf numFmtId="10" fontId="16" fillId="34" borderId="0" xfId="0" applyNumberFormat="1" applyFont="1" applyFill="1"/>
    <xf numFmtId="164" fontId="0" fillId="0" borderId="0" xfId="0" applyNumberFormat="1"/>
    <xf numFmtId="0" fontId="0" fillId="35" borderId="0" xfId="0" applyFill="1" applyProtection="1">
      <protection locked="0"/>
    </xf>
    <xf numFmtId="164" fontId="0" fillId="35" borderId="0" xfId="0" applyNumberFormat="1" applyFill="1" applyProtection="1">
      <protection locked="0"/>
    </xf>
    <xf numFmtId="0" fontId="0" fillId="34" borderId="0" xfId="0" applyFill="1"/>
    <xf numFmtId="0" fontId="0" fillId="0" borderId="0" xfId="0" pivotButton="1" applyAlignment="1"/>
    <xf numFmtId="0" fontId="0" fillId="0" borderId="0" xfId="0" applyAlignment="1"/>
    <xf numFmtId="0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[$$-409]#,##0.00_ ;\-[$$-409]#,##0.00\ 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[$$-409]#,##0.00_ ;\-[$$-409]#,##0.00\ 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65" formatCode="[$$-409]#,##0.00_ ;\-[$$-409]#,##0.00\ 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/>
      </font>
    </dxf>
    <dxf>
      <font>
        <b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5" formatCode="[$$-409]#,##0.00_ ;\-[$$-409]#,##0.00\ 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il panwar" refreshedDate="45875.190724537038" createdVersion="8" refreshedVersion="8" minRefreshableVersion="3" recordCount="249" xr:uid="{8F8AAE95-2977-45C8-B60E-CB480A9C2164}">
  <cacheSource type="worksheet">
    <worksheetSource ref="A1:J1048576" sheet="stocks"/>
  </cacheSource>
  <cacheFields count="9">
    <cacheField name="Ticker" numFmtId="0">
      <sharedItems containsBlank="1" count="5">
        <s v="AAPL"/>
        <s v="MSFT"/>
        <s v="NFLX"/>
        <s v="GOOG"/>
        <m/>
      </sharedItems>
    </cacheField>
    <cacheField name="trade_date" numFmtId="0">
      <sharedItems containsNonDate="0" containsDate="1" containsString="0" containsBlank="1" minDate="2023-02-07T00:00:00" maxDate="2023-05-06T00:00:00"/>
    </cacheField>
    <cacheField name="opening_price" numFmtId="0">
      <sharedItems containsString="0" containsBlank="1" containsNumber="1" minValue="89.54" maxValue="372.41"/>
    </cacheField>
    <cacheField name="highest_price" numFmtId="0">
      <sharedItems containsString="0" containsBlank="1" containsNumber="1" minValue="90.13" maxValue="373.83"/>
    </cacheField>
    <cacheField name="lowest_price" numFmtId="0">
      <sharedItems containsString="0" containsBlank="1" containsNumber="1" minValue="88.86" maxValue="361.74"/>
    </cacheField>
    <cacheField name="closing_price" numFmtId="0">
      <sharedItems containsString="0" containsBlank="1" containsNumber="1" minValue="89.35" maxValue="366.83"/>
    </cacheField>
    <cacheField name="adj_close" numFmtId="0">
      <sharedItems containsString="0" containsBlank="1" containsNumber="1" minValue="89.35" maxValue="366.83"/>
    </cacheField>
    <cacheField name="trade_volume" numFmtId="0">
      <sharedItems containsString="0" containsBlank="1" containsNumber="1" containsInteger="1" minValue="2657900" maxValue="113316400"/>
    </cacheField>
    <cacheField name="daily_ returns_pc" numFmtId="0">
      <sharedItems containsString="0" containsBlank="1" containsNumber="1" minValue="-5.1799999999999999E-2" maxValue="5.020000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il panwar" refreshedDate="45877.049025694447" backgroundQuery="1" createdVersion="8" refreshedVersion="8" minRefreshableVersion="3" recordCount="0" supportSubquery="1" supportAdvancedDrill="1" xr:uid="{F81404DA-E91E-4103-B029-E5E89873E2C1}">
  <cacheSource type="external" connectionId="1"/>
  <cacheFields count="6">
    <cacheField name="[Measures].[Count of Ticker]" caption="Count of Ticker" numFmtId="0" hierarchy="12" level="32767"/>
    <cacheField name="[Measures].[Average of opening_price]" caption="Average of opening_price" numFmtId="0" hierarchy="13" level="32767"/>
    <cacheField name="[Measures].[Average of closing_price]" caption="Average of closing_price" numFmtId="0" hierarchy="14" level="32767"/>
    <cacheField name="[Measures].[Average of trade_volume]" caption="Average of trade_volume" numFmtId="0" hierarchy="15" level="32767"/>
    <cacheField name="[Range].[Ticker].[Ticker]" caption="Ticker" numFmtId="0" level="1">
      <sharedItems count="4">
        <s v="AAPL"/>
        <s v="GOOG"/>
        <s v="MSFT"/>
        <s v="NFLX"/>
      </sharedItems>
    </cacheField>
    <cacheField name="[Measures].[Sum of daily_traded_value]" caption="Sum of daily_traded_value" numFmtId="0" hierarchy="18" level="32767"/>
  </cacheFields>
  <cacheHierarchies count="19">
    <cacheHierarchy uniqueName="[Range].[Ticker]" caption="Ticker" attribute="1" defaultMemberUniqueName="[Range].[Ticker].[All]" allUniqueName="[Range].[Ticker].[All]" dimensionUniqueName="[Range]" displayFolder="" count="2" memberValueDatatype="130" unbalanced="0">
      <fieldsUsage count="2">
        <fieldUsage x="-1"/>
        <fieldUsage x="4"/>
      </fieldsUsage>
    </cacheHierarchy>
    <cacheHierarchy uniqueName="[Range].[trade_date]" caption="trade_date" attribute="1" time="1" defaultMemberUniqueName="[Range].[trade_date].[All]" allUniqueName="[Range].[trade_date].[All]" dimensionUniqueName="[Range]" displayFolder="" count="0" memberValueDatatype="7" unbalanced="0"/>
    <cacheHierarchy uniqueName="[Range].[opening_price]" caption="opening_price" attribute="1" defaultMemberUniqueName="[Range].[opening_price].[All]" allUniqueName="[Range].[opening_price].[All]" dimensionUniqueName="[Range]" displayFolder="" count="0" memberValueDatatype="5" unbalanced="0"/>
    <cacheHierarchy uniqueName="[Range].[highest_price]" caption="highest_price" attribute="1" defaultMemberUniqueName="[Range].[highest_price].[All]" allUniqueName="[Range].[highest_price].[All]" dimensionUniqueName="[Range]" displayFolder="" count="0" memberValueDatatype="5" unbalanced="0"/>
    <cacheHierarchy uniqueName="[Range].[lowest_price]" caption="lowest_price" attribute="1" defaultMemberUniqueName="[Range].[lowest_price].[All]" allUniqueName="[Range].[lowest_price].[All]" dimensionUniqueName="[Range]" displayFolder="" count="0" memberValueDatatype="5" unbalanced="0"/>
    <cacheHierarchy uniqueName="[Range].[closing_price]" caption="closing_price" attribute="1" defaultMemberUniqueName="[Range].[closing_price].[All]" allUniqueName="[Range].[closing_price].[All]" dimensionUniqueName="[Range]" displayFolder="" count="0" memberValueDatatype="5" unbalanced="0"/>
    <cacheHierarchy uniqueName="[Range].[adj_close]" caption="adj_close" attribute="1" defaultMemberUniqueName="[Range].[adj_close].[All]" allUniqueName="[Range].[adj_close].[All]" dimensionUniqueName="[Range]" displayFolder="" count="0" memberValueDatatype="5" unbalanced="0"/>
    <cacheHierarchy uniqueName="[Range].[trade_volume]" caption="trade_volume" attribute="1" defaultMemberUniqueName="[Range].[trade_volume].[All]" allUniqueName="[Range].[trade_volume].[All]" dimensionUniqueName="[Range]" displayFolder="" count="0" memberValueDatatype="20" unbalanced="0"/>
    <cacheHierarchy uniqueName="[Range].[daily_traded_value]" caption="daily_traded_value" attribute="1" defaultMemberUniqueName="[Range].[daily_traded_value].[All]" allUniqueName="[Range].[daily_traded_value].[All]" dimensionUniqueName="[Range]" displayFolder="" count="0" memberValueDatatype="5" unbalanced="0"/>
    <cacheHierarchy uniqueName="[Range].[daily_ returns_pc]" caption="daily_ returns_pc" attribute="1" defaultMemberUniqueName="[Range].[daily_ returns_pc].[All]" allUniqueName="[Range].[daily_ returns_pc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icker]" caption="Count of Tick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opening_price]" caption="Average of opening_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closing_price]" caption="Average of closing_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rade_volume]" caption="Average of trade_volu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aily_traded_value]" caption="Average of daily_traded_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daily_traded_value]" caption="StdDev of daily_traded_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aily_traded_value]" caption="Sum of daily_traded_valu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d v="2023-02-07T00:00:00"/>
    <n v="150.63999999999999"/>
    <n v="155.22999999999999"/>
    <n v="150.63999999999999"/>
    <n v="154.65"/>
    <n v="154.41"/>
    <n v="83322600"/>
    <n v="2.63E-2"/>
  </r>
  <r>
    <x v="0"/>
    <d v="2023-02-08T00:00:00"/>
    <n v="153.88"/>
    <n v="154.58000000000001"/>
    <n v="151.16999999999999"/>
    <n v="151.91999999999999"/>
    <n v="151.69"/>
    <n v="64120100"/>
    <n v="-1.2800000000000001E-2"/>
  </r>
  <r>
    <x v="0"/>
    <d v="2023-02-09T00:00:00"/>
    <n v="153.78"/>
    <n v="154.33000000000001"/>
    <n v="150.41999999999999"/>
    <n v="150.87"/>
    <n v="150.63999999999999"/>
    <n v="56007100"/>
    <n v="-1.9099999999999999E-2"/>
  </r>
  <r>
    <x v="0"/>
    <d v="2023-02-10T00:00:00"/>
    <n v="149.46"/>
    <n v="151.34"/>
    <n v="149.22"/>
    <n v="151.01"/>
    <n v="151.01"/>
    <n v="57450700"/>
    <n v="1.03E-2"/>
  </r>
  <r>
    <x v="0"/>
    <d v="2023-02-13T00:00:00"/>
    <n v="150.94999999999999"/>
    <n v="154.26"/>
    <n v="150.91999999999999"/>
    <n v="153.85"/>
    <n v="153.85"/>
    <n v="62199000"/>
    <n v="1.9E-2"/>
  </r>
  <r>
    <x v="0"/>
    <d v="2023-02-14T00:00:00"/>
    <n v="152.12"/>
    <n v="153.77000000000001"/>
    <n v="150.86000000000001"/>
    <n v="153.19999999999999"/>
    <n v="153.19999999999999"/>
    <n v="61707600"/>
    <n v="7.1000000000000004E-3"/>
  </r>
  <r>
    <x v="0"/>
    <d v="2023-02-15T00:00:00"/>
    <n v="153.11000000000001"/>
    <n v="155.5"/>
    <n v="152.88"/>
    <n v="155.33000000000001"/>
    <n v="155.33000000000001"/>
    <n v="65573800"/>
    <n v="1.44E-2"/>
  </r>
  <r>
    <x v="0"/>
    <d v="2023-02-16T00:00:00"/>
    <n v="153.51"/>
    <n v="156.33000000000001"/>
    <n v="153.35"/>
    <n v="153.71"/>
    <n v="153.71"/>
    <n v="68167900"/>
    <n v="1.2999999999999999E-3"/>
  </r>
  <r>
    <x v="0"/>
    <d v="2023-02-17T00:00:00"/>
    <n v="152.35"/>
    <n v="153"/>
    <n v="150.85"/>
    <n v="152.55000000000001"/>
    <n v="152.55000000000001"/>
    <n v="59144100"/>
    <n v="1.2999999999999999E-3"/>
  </r>
  <r>
    <x v="0"/>
    <d v="2023-02-21T00:00:00"/>
    <n v="150.19999999999999"/>
    <n v="151.30000000000001"/>
    <n v="148.41"/>
    <n v="148.47999999999999"/>
    <n v="148.47999999999999"/>
    <n v="58867200"/>
    <n v="-1.15E-2"/>
  </r>
  <r>
    <x v="0"/>
    <d v="2023-02-22T00:00:00"/>
    <n v="148.87"/>
    <n v="149.94999999999999"/>
    <n v="147.16"/>
    <n v="148.91"/>
    <n v="148.91"/>
    <n v="51011300"/>
    <n v="2.9999999999999997E-4"/>
  </r>
  <r>
    <x v="0"/>
    <d v="2023-02-23T00:00:00"/>
    <n v="150.09"/>
    <n v="150.34"/>
    <n v="147.24"/>
    <n v="149.4"/>
    <n v="149.4"/>
    <n v="48394200"/>
    <n v="-4.5999999999999999E-3"/>
  </r>
  <r>
    <x v="0"/>
    <d v="2023-02-24T00:00:00"/>
    <n v="147.11000000000001"/>
    <n v="147.19"/>
    <n v="145.72"/>
    <n v="146.71"/>
    <n v="146.71"/>
    <n v="55469600"/>
    <n v="-2.7000000000000001E-3"/>
  </r>
  <r>
    <x v="0"/>
    <d v="2023-02-27T00:00:00"/>
    <n v="147.71"/>
    <n v="149.16999999999999"/>
    <n v="147.44999999999999"/>
    <n v="147.91999999999999"/>
    <n v="147.91999999999999"/>
    <n v="44998500"/>
    <n v="1.4E-3"/>
  </r>
  <r>
    <x v="0"/>
    <d v="2023-02-28T00:00:00"/>
    <n v="147.05000000000001"/>
    <n v="149.08000000000001"/>
    <n v="146.83000000000001"/>
    <n v="147.41"/>
    <n v="147.41"/>
    <n v="50547000"/>
    <n v="2.3999999999999998E-3"/>
  </r>
  <r>
    <x v="0"/>
    <d v="2023-03-01T00:00:00"/>
    <n v="146.83000000000001"/>
    <n v="147.22999999999999"/>
    <n v="145.01"/>
    <n v="145.31"/>
    <n v="145.31"/>
    <n v="55479000"/>
    <n v="-1.04E-2"/>
  </r>
  <r>
    <x v="0"/>
    <d v="2023-03-02T00:00:00"/>
    <n v="144.38"/>
    <n v="146.71"/>
    <n v="143.9"/>
    <n v="145.91"/>
    <n v="145.91"/>
    <n v="52238100"/>
    <n v="1.0500000000000001E-2"/>
  </r>
  <r>
    <x v="0"/>
    <d v="2023-03-03T00:00:00"/>
    <n v="148.04"/>
    <n v="151.11000000000001"/>
    <n v="147.33000000000001"/>
    <n v="151.03"/>
    <n v="151.03"/>
    <n v="70732300"/>
    <n v="0.02"/>
  </r>
  <r>
    <x v="0"/>
    <d v="2023-03-06T00:00:00"/>
    <n v="153.79"/>
    <n v="156.30000000000001"/>
    <n v="153.46"/>
    <n v="153.83000000000001"/>
    <n v="153.83000000000001"/>
    <n v="87558000"/>
    <n v="2.9999999999999997E-4"/>
  </r>
  <r>
    <x v="0"/>
    <d v="2023-03-07T00:00:00"/>
    <n v="153.69999999999999"/>
    <n v="154.03"/>
    <n v="151.13"/>
    <n v="151.6"/>
    <n v="151.6"/>
    <n v="56182000"/>
    <n v="-1.38E-2"/>
  </r>
  <r>
    <x v="0"/>
    <d v="2023-03-08T00:00:00"/>
    <n v="152.81"/>
    <n v="153.47"/>
    <n v="151.83000000000001"/>
    <n v="152.87"/>
    <n v="152.87"/>
    <n v="47204800"/>
    <n v="4.0000000000000002E-4"/>
  </r>
  <r>
    <x v="0"/>
    <d v="2023-03-09T00:00:00"/>
    <n v="153.56"/>
    <n v="154.54"/>
    <n v="150.22999999999999"/>
    <n v="150.59"/>
    <n v="150.59"/>
    <n v="53833600"/>
    <n v="-1.95E-2"/>
  </r>
  <r>
    <x v="0"/>
    <d v="2023-03-10T00:00:00"/>
    <n v="150.21"/>
    <n v="150.94"/>
    <n v="147.61000000000001"/>
    <n v="148.5"/>
    <n v="148.5"/>
    <n v="68572400"/>
    <n v="-1.14E-2"/>
  </r>
  <r>
    <x v="0"/>
    <d v="2023-03-13T00:00:00"/>
    <n v="147.81"/>
    <n v="153.13999999999999"/>
    <n v="147.69999999999999"/>
    <n v="150.47"/>
    <n v="150.47"/>
    <n v="84457100"/>
    <n v="1.78E-2"/>
  </r>
  <r>
    <x v="0"/>
    <d v="2023-03-14T00:00:00"/>
    <n v="151.28"/>
    <n v="153.4"/>
    <n v="150.1"/>
    <n v="152.59"/>
    <n v="152.59"/>
    <n v="73695900"/>
    <n v="8.6E-3"/>
  </r>
  <r>
    <x v="0"/>
    <d v="2023-03-15T00:00:00"/>
    <n v="151.19"/>
    <n v="153.25"/>
    <n v="149.91999999999999"/>
    <n v="152.99"/>
    <n v="152.99"/>
    <n v="77167900"/>
    <n v="1.18E-2"/>
  </r>
  <r>
    <x v="0"/>
    <d v="2023-03-16T00:00:00"/>
    <n v="152.16"/>
    <n v="156.46"/>
    <n v="151.63999999999999"/>
    <n v="155.85"/>
    <n v="155.85"/>
    <n v="76161100"/>
    <n v="2.4E-2"/>
  </r>
  <r>
    <x v="0"/>
    <d v="2023-03-17T00:00:00"/>
    <n v="156.08000000000001"/>
    <n v="156.74"/>
    <n v="154.28"/>
    <n v="155"/>
    <n v="155"/>
    <n v="98944600"/>
    <n v="-6.8999999999999999E-3"/>
  </r>
  <r>
    <x v="0"/>
    <d v="2023-03-20T00:00:00"/>
    <n v="155.07"/>
    <n v="157.82"/>
    <n v="154.15"/>
    <n v="157.4"/>
    <n v="157.4"/>
    <n v="73641400"/>
    <n v="1.49E-2"/>
  </r>
  <r>
    <x v="0"/>
    <d v="2023-03-21T00:00:00"/>
    <n v="157.32"/>
    <n v="159.4"/>
    <n v="156.54"/>
    <n v="159.28"/>
    <n v="159.28"/>
    <n v="73938300"/>
    <n v="1.24E-2"/>
  </r>
  <r>
    <x v="0"/>
    <d v="2023-03-22T00:00:00"/>
    <n v="159.30000000000001"/>
    <n v="162.13999999999999"/>
    <n v="157.81"/>
    <n v="157.83000000000001"/>
    <n v="157.83000000000001"/>
    <n v="75701800"/>
    <n v="-9.2999999999999992E-3"/>
  </r>
  <r>
    <x v="0"/>
    <d v="2023-03-23T00:00:00"/>
    <n v="158.83000000000001"/>
    <n v="161.55000000000001"/>
    <n v="157.68"/>
    <n v="158.93"/>
    <n v="158.93"/>
    <n v="67622100"/>
    <n v="5.9999999999999995E-4"/>
  </r>
  <r>
    <x v="0"/>
    <d v="2023-03-24T00:00:00"/>
    <n v="158.86000000000001"/>
    <n v="160.34"/>
    <n v="157.85"/>
    <n v="160.25"/>
    <n v="160.25"/>
    <n v="59196500"/>
    <n v="8.6999999999999994E-3"/>
  </r>
  <r>
    <x v="0"/>
    <d v="2023-03-27T00:00:00"/>
    <n v="159.94"/>
    <n v="160.77000000000001"/>
    <n v="157.87"/>
    <n v="158.28"/>
    <n v="158.28"/>
    <n v="52390300"/>
    <n v="-1.04E-2"/>
  </r>
  <r>
    <x v="0"/>
    <d v="2023-03-28T00:00:00"/>
    <n v="157.97"/>
    <n v="158.49"/>
    <n v="155.97999999999999"/>
    <n v="157.65"/>
    <n v="157.65"/>
    <n v="45992200"/>
    <n v="-2E-3"/>
  </r>
  <r>
    <x v="0"/>
    <d v="2023-03-29T00:00:00"/>
    <n v="159.37"/>
    <n v="161.05000000000001"/>
    <n v="159.35"/>
    <n v="160.77000000000001"/>
    <n v="160.77000000000001"/>
    <n v="51305700"/>
    <n v="8.6999999999999994E-3"/>
  </r>
  <r>
    <x v="0"/>
    <d v="2023-03-30T00:00:00"/>
    <n v="161.53"/>
    <n v="162.47"/>
    <n v="161.27000000000001"/>
    <n v="162.36000000000001"/>
    <n v="162.36000000000001"/>
    <n v="49501700"/>
    <n v="5.1000000000000004E-3"/>
  </r>
  <r>
    <x v="0"/>
    <d v="2023-03-31T00:00:00"/>
    <n v="162.44"/>
    <n v="165"/>
    <n v="161.91"/>
    <n v="164.9"/>
    <n v="164.9"/>
    <n v="68749800"/>
    <n v="1.4999999999999999E-2"/>
  </r>
  <r>
    <x v="0"/>
    <d v="2023-04-03T00:00:00"/>
    <n v="164.27"/>
    <n v="166.29"/>
    <n v="164.22"/>
    <n v="166.17"/>
    <n v="166.17"/>
    <n v="56976200"/>
    <n v="1.15E-2"/>
  </r>
  <r>
    <x v="0"/>
    <d v="2023-04-04T00:00:00"/>
    <n v="166.6"/>
    <n v="166.84"/>
    <n v="165.11"/>
    <n v="165.63"/>
    <n v="165.63"/>
    <n v="46278300"/>
    <n v="-5.7999999999999996E-3"/>
  </r>
  <r>
    <x v="0"/>
    <d v="2023-04-05T00:00:00"/>
    <n v="164.74"/>
    <n v="165.05"/>
    <n v="161.80000000000001"/>
    <n v="163.76"/>
    <n v="163.76"/>
    <n v="51511700"/>
    <n v="-6.0000000000000001E-3"/>
  </r>
  <r>
    <x v="0"/>
    <d v="2023-04-06T00:00:00"/>
    <n v="162.43"/>
    <n v="164.96"/>
    <n v="162"/>
    <n v="164.66"/>
    <n v="164.66"/>
    <n v="45390100"/>
    <n v="1.3599999999999999E-2"/>
  </r>
  <r>
    <x v="0"/>
    <d v="2023-04-10T00:00:00"/>
    <n v="161.41999999999999"/>
    <n v="162.03"/>
    <n v="160.08000000000001"/>
    <n v="162.03"/>
    <n v="162.03"/>
    <n v="47716900"/>
    <n v="3.8E-3"/>
  </r>
  <r>
    <x v="0"/>
    <d v="2023-04-11T00:00:00"/>
    <n v="162.35"/>
    <n v="162.36000000000001"/>
    <n v="160.51"/>
    <n v="160.80000000000001"/>
    <n v="160.80000000000001"/>
    <n v="47644200"/>
    <n v="-9.5999999999999992E-3"/>
  </r>
  <r>
    <x v="0"/>
    <d v="2023-04-12T00:00:00"/>
    <n v="161.22"/>
    <n v="162.06"/>
    <n v="159.78"/>
    <n v="160.1"/>
    <n v="160.1"/>
    <n v="50133100"/>
    <n v="-7.0000000000000001E-3"/>
  </r>
  <r>
    <x v="0"/>
    <d v="2023-04-13T00:00:00"/>
    <n v="161.63"/>
    <n v="165.8"/>
    <n v="161.41999999999999"/>
    <n v="165.56"/>
    <n v="165.56"/>
    <n v="68445600"/>
    <n v="2.4E-2"/>
  </r>
  <r>
    <x v="0"/>
    <d v="2023-04-14T00:00:00"/>
    <n v="164.59"/>
    <n v="166.32"/>
    <n v="163.82"/>
    <n v="165.21"/>
    <n v="165.21"/>
    <n v="49386500"/>
    <n v="3.8E-3"/>
  </r>
  <r>
    <x v="0"/>
    <d v="2023-04-17T00:00:00"/>
    <n v="165.09"/>
    <n v="165.39"/>
    <n v="164.03"/>
    <n v="165.23"/>
    <n v="165.23"/>
    <n v="41516200"/>
    <n v="8.0000000000000004E-4"/>
  </r>
  <r>
    <x v="0"/>
    <d v="2023-04-18T00:00:00"/>
    <n v="166.1"/>
    <n v="167.41"/>
    <n v="165.65"/>
    <n v="166.47"/>
    <n v="166.47"/>
    <n v="49923000"/>
    <n v="2.2000000000000001E-3"/>
  </r>
  <r>
    <x v="0"/>
    <d v="2023-04-19T00:00:00"/>
    <n v="165.8"/>
    <n v="168.16"/>
    <n v="165.54"/>
    <n v="167.63"/>
    <n v="167.63"/>
    <n v="47720200"/>
    <n v="1.0999999999999999E-2"/>
  </r>
  <r>
    <x v="0"/>
    <d v="2023-04-20T00:00:00"/>
    <n v="166.09"/>
    <n v="167.87"/>
    <n v="165.56"/>
    <n v="166.65"/>
    <n v="166.65"/>
    <n v="52456400"/>
    <n v="3.3999999999999998E-3"/>
  </r>
  <r>
    <x v="0"/>
    <d v="2023-04-21T00:00:00"/>
    <n v="165.05"/>
    <n v="166.45"/>
    <n v="164.49"/>
    <n v="165.02"/>
    <n v="165.02"/>
    <n v="58337300"/>
    <n v="-2.0000000000000001E-4"/>
  </r>
  <r>
    <x v="0"/>
    <d v="2023-04-24T00:00:00"/>
    <n v="165"/>
    <n v="165.6"/>
    <n v="163.89"/>
    <n v="165.33"/>
    <n v="165.33"/>
    <n v="41949600"/>
    <n v="2E-3"/>
  </r>
  <r>
    <x v="0"/>
    <d v="2023-04-25T00:00:00"/>
    <n v="165.19"/>
    <n v="166.31"/>
    <n v="163.72999999999999"/>
    <n v="163.77000000000001"/>
    <n v="163.77000000000001"/>
    <n v="48714100"/>
    <n v="-8.6E-3"/>
  </r>
  <r>
    <x v="0"/>
    <d v="2023-04-26T00:00:00"/>
    <n v="163.06"/>
    <n v="165.28"/>
    <n v="162.80000000000001"/>
    <n v="163.76"/>
    <n v="163.76"/>
    <n v="45498800"/>
    <n v="4.3E-3"/>
  </r>
  <r>
    <x v="0"/>
    <d v="2023-04-27T00:00:00"/>
    <n v="165.19"/>
    <n v="168.56"/>
    <n v="165.19"/>
    <n v="168.41"/>
    <n v="168.41"/>
    <n v="64902300"/>
    <n v="1.9300000000000001E-2"/>
  </r>
  <r>
    <x v="0"/>
    <d v="2023-04-28T00:00:00"/>
    <n v="168.49"/>
    <n v="169.85"/>
    <n v="167.88"/>
    <n v="169.68"/>
    <n v="169.68"/>
    <n v="55209200"/>
    <n v="7.0000000000000001E-3"/>
  </r>
  <r>
    <x v="0"/>
    <d v="2023-05-01T00:00:00"/>
    <n v="169.28"/>
    <n v="170.45"/>
    <n v="168.64"/>
    <n v="169.59"/>
    <n v="169.59"/>
    <n v="52472900"/>
    <n v="1.8E-3"/>
  </r>
  <r>
    <x v="0"/>
    <d v="2023-05-02T00:00:00"/>
    <n v="170.09"/>
    <n v="170.35"/>
    <n v="167.54"/>
    <n v="168.54"/>
    <n v="168.54"/>
    <n v="48425700"/>
    <n v="-9.1999999999999998E-3"/>
  </r>
  <r>
    <x v="0"/>
    <d v="2023-05-03T00:00:00"/>
    <n v="169.5"/>
    <n v="170.92"/>
    <n v="167.16"/>
    <n v="167.45"/>
    <n v="167.45"/>
    <n v="65136000"/>
    <n v="-1.2200000000000001E-2"/>
  </r>
  <r>
    <x v="0"/>
    <d v="2023-05-04T00:00:00"/>
    <n v="164.89"/>
    <n v="167.04"/>
    <n v="164.31"/>
    <n v="165.79"/>
    <n v="165.79"/>
    <n v="81235400"/>
    <n v="5.4000000000000003E-3"/>
  </r>
  <r>
    <x v="0"/>
    <d v="2023-05-05T00:00:00"/>
    <n v="170.98"/>
    <n v="174.3"/>
    <n v="170.76"/>
    <n v="173.57"/>
    <n v="173.57"/>
    <n v="113316400"/>
    <n v="1.4999999999999999E-2"/>
  </r>
  <r>
    <x v="1"/>
    <d v="2023-02-07T00:00:00"/>
    <n v="260.52999999999997"/>
    <n v="268.77"/>
    <n v="260.08"/>
    <n v="267.56"/>
    <n v="266.89"/>
    <n v="50841400"/>
    <n v="2.6599999999999999E-2"/>
  </r>
  <r>
    <x v="1"/>
    <d v="2023-02-08T00:00:00"/>
    <n v="273.2"/>
    <n v="276.76"/>
    <n v="266.20999999999998"/>
    <n v="266.73"/>
    <n v="266.06"/>
    <n v="54686000"/>
    <n v="-2.4E-2"/>
  </r>
  <r>
    <x v="1"/>
    <d v="2023-02-09T00:00:00"/>
    <n v="273.8"/>
    <n v="273.98"/>
    <n v="262.8"/>
    <n v="263.62"/>
    <n v="262.95999999999998"/>
    <n v="42375100"/>
    <n v="-3.7900000000000003E-2"/>
  </r>
  <r>
    <x v="1"/>
    <d v="2023-02-10T00:00:00"/>
    <n v="261.52999999999997"/>
    <n v="264.08999999999997"/>
    <n v="260.66000000000003"/>
    <n v="263.10000000000002"/>
    <n v="262.44"/>
    <n v="25818500"/>
    <n v="6.0000000000000001E-3"/>
  </r>
  <r>
    <x v="1"/>
    <d v="2023-02-13T00:00:00"/>
    <n v="267.64"/>
    <n v="274.60000000000002"/>
    <n v="267.14999999999998"/>
    <n v="271.32"/>
    <n v="270.64"/>
    <n v="44630900"/>
    <n v="1.37E-2"/>
  </r>
  <r>
    <x v="1"/>
    <d v="2023-02-14T00:00:00"/>
    <n v="272.67"/>
    <n v="274.97000000000003"/>
    <n v="269.27999999999997"/>
    <n v="272.17"/>
    <n v="271.49"/>
    <n v="37047900"/>
    <n v="-1.8E-3"/>
  </r>
  <r>
    <x v="1"/>
    <d v="2023-02-15T00:00:00"/>
    <n v="268.32"/>
    <n v="270.73"/>
    <n v="266.18"/>
    <n v="269.32"/>
    <n v="269.32"/>
    <n v="28922400"/>
    <n v="3.7000000000000002E-3"/>
  </r>
  <r>
    <x v="1"/>
    <d v="2023-02-16T00:00:00"/>
    <n v="264.02"/>
    <n v="266.74"/>
    <n v="261.89999999999998"/>
    <n v="262.14999999999998"/>
    <n v="262.14999999999998"/>
    <n v="29603600"/>
    <n v="-7.1000000000000004E-3"/>
  </r>
  <r>
    <x v="1"/>
    <d v="2023-02-17T00:00:00"/>
    <n v="259.39"/>
    <n v="260.08999999999997"/>
    <n v="256"/>
    <n v="258.06"/>
    <n v="258.06"/>
    <n v="30000100"/>
    <n v="-5.1000000000000004E-3"/>
  </r>
  <r>
    <x v="1"/>
    <d v="2023-02-21T00:00:00"/>
    <n v="254.48"/>
    <n v="255.49"/>
    <n v="251.59"/>
    <n v="252.67"/>
    <n v="252.67"/>
    <n v="28397400"/>
    <n v="-7.1000000000000004E-3"/>
  </r>
  <r>
    <x v="1"/>
    <d v="2023-02-22T00:00:00"/>
    <n v="254.09"/>
    <n v="254.34"/>
    <n v="250.34"/>
    <n v="251.51"/>
    <n v="251.51"/>
    <n v="22491100"/>
    <n v="-1.0200000000000001E-2"/>
  </r>
  <r>
    <x v="1"/>
    <d v="2023-02-23T00:00:00"/>
    <n v="255.56"/>
    <n v="256.83999999999997"/>
    <n v="250.48"/>
    <n v="254.77"/>
    <n v="254.77"/>
    <n v="29219100"/>
    <n v="-3.0999999999999999E-3"/>
  </r>
  <r>
    <x v="1"/>
    <d v="2023-02-24T00:00:00"/>
    <n v="249.96"/>
    <n v="251"/>
    <n v="248.1"/>
    <n v="249.22"/>
    <n v="249.22"/>
    <n v="24990900"/>
    <n v="-3.0000000000000001E-3"/>
  </r>
  <r>
    <x v="1"/>
    <d v="2023-02-27T00:00:00"/>
    <n v="252.46"/>
    <n v="252.82"/>
    <n v="249.39"/>
    <n v="250.16"/>
    <n v="250.16"/>
    <n v="21190000"/>
    <n v="-9.1999999999999998E-3"/>
  </r>
  <r>
    <x v="1"/>
    <d v="2023-02-28T00:00:00"/>
    <n v="249.07"/>
    <n v="251.49"/>
    <n v="248.73"/>
    <n v="249.42"/>
    <n v="249.42"/>
    <n v="22491000"/>
    <n v="1.4E-3"/>
  </r>
  <r>
    <x v="1"/>
    <d v="2023-03-01T00:00:00"/>
    <n v="250.76"/>
    <n v="250.93"/>
    <n v="245.79"/>
    <n v="246.27"/>
    <n v="246.27"/>
    <n v="27565300"/>
    <n v="-1.8100000000000002E-2"/>
  </r>
  <r>
    <x v="1"/>
    <d v="2023-03-02T00:00:00"/>
    <n v="246.55"/>
    <n v="251.4"/>
    <n v="245.61"/>
    <n v="251.11"/>
    <n v="251.11"/>
    <n v="24808200"/>
    <n v="1.83E-2"/>
  </r>
  <r>
    <x v="1"/>
    <d v="2023-03-03T00:00:00"/>
    <n v="252.19"/>
    <n v="255.62"/>
    <n v="251.39"/>
    <n v="255.29"/>
    <n v="255.29"/>
    <n v="30760100"/>
    <n v="1.2200000000000001E-2"/>
  </r>
  <r>
    <x v="1"/>
    <d v="2023-03-06T00:00:00"/>
    <n v="256.43"/>
    <n v="260.12"/>
    <n v="255.98"/>
    <n v="256.87"/>
    <n v="256.87"/>
    <n v="24109800"/>
    <n v="1.6999999999999999E-3"/>
  </r>
  <r>
    <x v="1"/>
    <d v="2023-03-07T00:00:00"/>
    <n v="256.3"/>
    <n v="257.69"/>
    <n v="253.39"/>
    <n v="254.15"/>
    <n v="254.15"/>
    <n v="21473200"/>
    <n v="-8.3999999999999995E-3"/>
  </r>
  <r>
    <x v="1"/>
    <d v="2023-03-08T00:00:00"/>
    <n v="254.04"/>
    <n v="254.54"/>
    <n v="250.81"/>
    <n v="253.7"/>
    <n v="253.7"/>
    <n v="17340200"/>
    <n v="-1.2999999999999999E-3"/>
  </r>
  <r>
    <x v="1"/>
    <d v="2023-03-09T00:00:00"/>
    <n v="255.82"/>
    <n v="259.56"/>
    <n v="251.58"/>
    <n v="252.32"/>
    <n v="252.32"/>
    <n v="26653400"/>
    <n v="-1.38E-2"/>
  </r>
  <r>
    <x v="1"/>
    <d v="2023-03-10T00:00:00"/>
    <n v="251.08"/>
    <n v="252.79"/>
    <n v="247.6"/>
    <n v="248.59"/>
    <n v="248.59"/>
    <n v="28333900"/>
    <n v="-0.01"/>
  </r>
  <r>
    <x v="1"/>
    <d v="2023-03-13T00:00:00"/>
    <n v="247.4"/>
    <n v="257.91000000000003"/>
    <n v="245.73"/>
    <n v="253.92"/>
    <n v="253.92"/>
    <n v="33339700"/>
    <n v="2.5999999999999999E-2"/>
  </r>
  <r>
    <x v="1"/>
    <d v="2023-03-14T00:00:00"/>
    <n v="256.75"/>
    <n v="261.07"/>
    <n v="255.86"/>
    <n v="260.79000000000002"/>
    <n v="260.79000000000002"/>
    <n v="33620300"/>
    <n v="1.5599999999999999E-2"/>
  </r>
  <r>
    <x v="1"/>
    <d v="2023-03-15T00:00:00"/>
    <n v="259.98"/>
    <n v="266.48"/>
    <n v="259.20999999999998"/>
    <n v="265.44"/>
    <n v="265.44"/>
    <n v="46028000"/>
    <n v="2.0799999999999999E-2"/>
  </r>
  <r>
    <x v="1"/>
    <d v="2023-03-16T00:00:00"/>
    <n v="265.20999999999998"/>
    <n v="276.56"/>
    <n v="263.27999999999997"/>
    <n v="276.2"/>
    <n v="276.2"/>
    <n v="54768800"/>
    <n v="4.0599999999999997E-2"/>
  </r>
  <r>
    <x v="1"/>
    <d v="2023-03-17T00:00:00"/>
    <n v="278.26"/>
    <n v="283.33"/>
    <n v="276.32"/>
    <n v="279.43"/>
    <n v="279.43"/>
    <n v="69527400"/>
    <n v="4.1999999999999997E-3"/>
  </r>
  <r>
    <x v="1"/>
    <d v="2023-03-20T00:00:00"/>
    <n v="276.98"/>
    <n v="277.48"/>
    <n v="269.85000000000002"/>
    <n v="272.23"/>
    <n v="272.23"/>
    <n v="43466600"/>
    <n v="-1.7299999999999999E-2"/>
  </r>
  <r>
    <x v="1"/>
    <d v="2023-03-21T00:00:00"/>
    <n v="274.88"/>
    <n v="275"/>
    <n v="269.52"/>
    <n v="273.77999999999997"/>
    <n v="273.77999999999997"/>
    <n v="34558700"/>
    <n v="-4.0000000000000001E-3"/>
  </r>
  <r>
    <x v="1"/>
    <d v="2023-03-22T00:00:00"/>
    <n v="273.39999999999998"/>
    <n v="281.04000000000002"/>
    <n v="272.18"/>
    <n v="272.29000000000002"/>
    <n v="272.29000000000002"/>
    <n v="34873300"/>
    <n v="-4.1000000000000003E-3"/>
  </r>
  <r>
    <x v="1"/>
    <d v="2023-03-23T00:00:00"/>
    <n v="277.94"/>
    <n v="281.06"/>
    <n v="275.2"/>
    <n v="277.66000000000003"/>
    <n v="277.66000000000003"/>
    <n v="36610900"/>
    <n v="-1E-3"/>
  </r>
  <r>
    <x v="1"/>
    <d v="2023-03-24T00:00:00"/>
    <n v="277.24"/>
    <n v="280.63"/>
    <n v="275.27999999999997"/>
    <n v="280.57"/>
    <n v="280.57"/>
    <n v="28172000"/>
    <n v="1.1900000000000001E-2"/>
  </r>
  <r>
    <x v="1"/>
    <d v="2023-03-27T00:00:00"/>
    <n v="280.5"/>
    <n v="281.45999999999998"/>
    <n v="275.52"/>
    <n v="276.38"/>
    <n v="276.38"/>
    <n v="26840200"/>
    <n v="-1.4800000000000001E-2"/>
  </r>
  <r>
    <x v="1"/>
    <d v="2023-03-28T00:00:00"/>
    <n v="275.79000000000002"/>
    <n v="276.14"/>
    <n v="272.05"/>
    <n v="275.23"/>
    <n v="275.23"/>
    <n v="21878600"/>
    <n v="-2E-3"/>
  </r>
  <r>
    <x v="1"/>
    <d v="2023-03-29T00:00:00"/>
    <n v="278.95999999999998"/>
    <n v="281.14"/>
    <n v="278.41000000000003"/>
    <n v="280.51"/>
    <n v="280.51"/>
    <n v="25087000"/>
    <n v="5.4999999999999997E-3"/>
  </r>
  <r>
    <x v="1"/>
    <d v="2023-03-30T00:00:00"/>
    <n v="284.23"/>
    <n v="284.45999999999998"/>
    <n v="281.48"/>
    <n v="284.05"/>
    <n v="284.05"/>
    <n v="25053400"/>
    <n v="-5.9999999999999995E-4"/>
  </r>
  <r>
    <x v="1"/>
    <d v="2023-03-31T00:00:00"/>
    <n v="283.73"/>
    <n v="289.27"/>
    <n v="283"/>
    <n v="288.3"/>
    <n v="288.3"/>
    <n v="32766000"/>
    <n v="1.6E-2"/>
  </r>
  <r>
    <x v="1"/>
    <d v="2023-04-03T00:00:00"/>
    <n v="286.52"/>
    <n v="288.27"/>
    <n v="283.95"/>
    <n v="287.23"/>
    <n v="287.23"/>
    <n v="24883300"/>
    <n v="2.5000000000000001E-3"/>
  </r>
  <r>
    <x v="1"/>
    <d v="2023-04-04T00:00:00"/>
    <n v="287.23"/>
    <n v="290.45"/>
    <n v="285.67"/>
    <n v="287.18"/>
    <n v="287.18"/>
    <n v="25824300"/>
    <n v="-2.0000000000000001E-4"/>
  </r>
  <r>
    <x v="1"/>
    <d v="2023-04-05T00:00:00"/>
    <n v="285.85000000000002"/>
    <n v="287.14999999999998"/>
    <n v="282.92"/>
    <n v="284.33999999999997"/>
    <n v="284.33999999999997"/>
    <n v="22064800"/>
    <n v="-5.3E-3"/>
  </r>
  <r>
    <x v="1"/>
    <d v="2023-04-06T00:00:00"/>
    <n v="283.20999999999998"/>
    <n v="292.08"/>
    <n v="282.02999999999997"/>
    <n v="291.60000000000002"/>
    <n v="291.60000000000002"/>
    <n v="29770300"/>
    <n v="2.92E-2"/>
  </r>
  <r>
    <x v="1"/>
    <d v="2023-04-10T00:00:00"/>
    <n v="289.20999999999998"/>
    <n v="289.60000000000002"/>
    <n v="284.70999999999998"/>
    <n v="289.39"/>
    <n v="289.39"/>
    <n v="23103000"/>
    <n v="5.9999999999999995E-4"/>
  </r>
  <r>
    <x v="1"/>
    <d v="2023-04-11T00:00:00"/>
    <n v="285.75"/>
    <n v="285.98"/>
    <n v="281.64"/>
    <n v="282.83"/>
    <n v="282.83"/>
    <n v="27276600"/>
    <n v="-1.03E-2"/>
  </r>
  <r>
    <x v="1"/>
    <d v="2023-04-12T00:00:00"/>
    <n v="284.79000000000002"/>
    <n v="287.01"/>
    <n v="281.95999999999998"/>
    <n v="283.49"/>
    <n v="283.49"/>
    <n v="27403400"/>
    <n v="-4.5999999999999999E-3"/>
  </r>
  <r>
    <x v="1"/>
    <d v="2023-04-13T00:00:00"/>
    <n v="283.58999999999997"/>
    <n v="289.89999999999998"/>
    <n v="283.17"/>
    <n v="289.83999999999997"/>
    <n v="289.83999999999997"/>
    <n v="24222700"/>
    <n v="2.18E-2"/>
  </r>
  <r>
    <x v="1"/>
    <d v="2023-04-14T00:00:00"/>
    <n v="287"/>
    <n v="288.48"/>
    <n v="283.69"/>
    <n v="286.14"/>
    <n v="286.14"/>
    <n v="20987900"/>
    <n v="-3.0000000000000001E-3"/>
  </r>
  <r>
    <x v="1"/>
    <d v="2023-04-17T00:00:00"/>
    <n v="289.93"/>
    <n v="291.60000000000002"/>
    <n v="286.16000000000003"/>
    <n v="288.8"/>
    <n v="288.8"/>
    <n v="23836200"/>
    <n v="-3.8999999999999998E-3"/>
  </r>
  <r>
    <x v="1"/>
    <d v="2023-04-18T00:00:00"/>
    <n v="291.57"/>
    <n v="291.76"/>
    <n v="287.01"/>
    <n v="288.37"/>
    <n v="288.37"/>
    <n v="20161800"/>
    <n v="-1.0999999999999999E-2"/>
  </r>
  <r>
    <x v="1"/>
    <d v="2023-04-19T00:00:00"/>
    <n v="285.99"/>
    <n v="289.05"/>
    <n v="284.54000000000002"/>
    <n v="288.45"/>
    <n v="288.45"/>
    <n v="17150300"/>
    <n v="8.6E-3"/>
  </r>
  <r>
    <x v="1"/>
    <d v="2023-04-20T00:00:00"/>
    <n v="285.25"/>
    <n v="289.02999999999997"/>
    <n v="285.08"/>
    <n v="286.11"/>
    <n v="286.11"/>
    <n v="23244400"/>
    <n v="3.0000000000000001E-3"/>
  </r>
  <r>
    <x v="1"/>
    <d v="2023-04-21T00:00:00"/>
    <n v="285.01"/>
    <n v="286.27"/>
    <n v="283.06"/>
    <n v="285.76"/>
    <n v="285.76"/>
    <n v="21676400"/>
    <n v="2.5999999999999999E-3"/>
  </r>
  <r>
    <x v="1"/>
    <d v="2023-04-24T00:00:00"/>
    <n v="282.08999999999997"/>
    <n v="284.95"/>
    <n v="278.72000000000003"/>
    <n v="281.77"/>
    <n v="281.77"/>
    <n v="26611000"/>
    <n v="-1.1000000000000001E-3"/>
  </r>
  <r>
    <x v="1"/>
    <d v="2023-04-25T00:00:00"/>
    <n v="279.51"/>
    <n v="281.60000000000002"/>
    <n v="275.37"/>
    <n v="275.42"/>
    <n v="275.42"/>
    <n v="45772200"/>
    <n v="-1.47E-2"/>
  </r>
  <r>
    <x v="1"/>
    <d v="2023-04-26T00:00:00"/>
    <n v="296.7"/>
    <n v="299.57"/>
    <n v="292.73"/>
    <n v="295.37"/>
    <n v="295.37"/>
    <n v="64599200"/>
    <n v="-4.4999999999999997E-3"/>
  </r>
  <r>
    <x v="1"/>
    <d v="2023-04-27T00:00:00"/>
    <n v="295.97000000000003"/>
    <n v="305.2"/>
    <n v="295.25"/>
    <n v="304.83"/>
    <n v="304.83"/>
    <n v="46462600"/>
    <n v="2.9499999999999998E-2"/>
  </r>
  <r>
    <x v="1"/>
    <d v="2023-04-28T00:00:00"/>
    <n v="304.01"/>
    <n v="308.93"/>
    <n v="303.31"/>
    <n v="307.26"/>
    <n v="307.26"/>
    <n v="36446700"/>
    <n v="1.06E-2"/>
  </r>
  <r>
    <x v="1"/>
    <d v="2023-05-01T00:00:00"/>
    <n v="306.97000000000003"/>
    <n v="308.60000000000002"/>
    <n v="305.14999999999998"/>
    <n v="305.56"/>
    <n v="305.56"/>
    <n v="21294100"/>
    <n v="-4.5999999999999999E-3"/>
  </r>
  <r>
    <x v="1"/>
    <d v="2023-05-02T00:00:00"/>
    <n v="307.76"/>
    <n v="309.18"/>
    <n v="303.91000000000003"/>
    <n v="305.41000000000003"/>
    <n v="305.41000000000003"/>
    <n v="26404400"/>
    <n v="-7.7000000000000002E-3"/>
  </r>
  <r>
    <x v="1"/>
    <d v="2023-05-03T00:00:00"/>
    <n v="306.62"/>
    <n v="308.61"/>
    <n v="304.08999999999997"/>
    <n v="304.39999999999998"/>
    <n v="304.39999999999998"/>
    <n v="22360800"/>
    <n v="-7.3000000000000001E-3"/>
  </r>
  <r>
    <x v="1"/>
    <d v="2023-05-04T00:00:00"/>
    <n v="306.24"/>
    <n v="307.76"/>
    <n v="303.39999999999998"/>
    <n v="305.41000000000003"/>
    <n v="305.41000000000003"/>
    <n v="22519900"/>
    <n v="-2.7000000000000001E-3"/>
  </r>
  <r>
    <x v="1"/>
    <d v="2023-05-05T00:00:00"/>
    <n v="305.72000000000003"/>
    <n v="311.97000000000003"/>
    <n v="304.27"/>
    <n v="310.64999999999998"/>
    <n v="310.64999999999998"/>
    <n v="28181200"/>
    <n v="1.6E-2"/>
  </r>
  <r>
    <x v="2"/>
    <d v="2023-02-07T00:00:00"/>
    <n v="358.51"/>
    <n v="364.18"/>
    <n v="354.18"/>
    <n v="362.95"/>
    <n v="362.95"/>
    <n v="6289400"/>
    <n v="1.23E-2"/>
  </r>
  <r>
    <x v="2"/>
    <d v="2023-02-08T00:00:00"/>
    <n v="360.02"/>
    <n v="368.19"/>
    <n v="358.31"/>
    <n v="366.83"/>
    <n v="366.83"/>
    <n v="6253200"/>
    <n v="1.8700000000000001E-2"/>
  </r>
  <r>
    <x v="2"/>
    <d v="2023-02-09T00:00:00"/>
    <n v="372.41"/>
    <n v="373.83"/>
    <n v="361.74"/>
    <n v="362.5"/>
    <n v="362.5"/>
    <n v="6901100"/>
    <n v="-2.7E-2"/>
  </r>
  <r>
    <x v="2"/>
    <d v="2023-02-10T00:00:00"/>
    <n v="359.16"/>
    <n v="362.14"/>
    <n v="347.14"/>
    <n v="347.36"/>
    <n v="347.36"/>
    <n v="7291100"/>
    <n v="-3.3399999999999999E-2"/>
  </r>
  <r>
    <x v="2"/>
    <d v="2023-02-13T00:00:00"/>
    <n v="349.5"/>
    <n v="359.7"/>
    <n v="344.25"/>
    <n v="358.57"/>
    <n v="358.57"/>
    <n v="7134400"/>
    <n v="2.5600000000000001E-2"/>
  </r>
  <r>
    <x v="2"/>
    <d v="2023-02-14T00:00:00"/>
    <n v="357.55"/>
    <n v="363.75"/>
    <n v="353.4"/>
    <n v="359.96"/>
    <n v="359.96"/>
    <n v="4624800"/>
    <n v="6.7000000000000002E-3"/>
  </r>
  <r>
    <x v="2"/>
    <d v="2023-02-15T00:00:00"/>
    <n v="356.63"/>
    <n v="362.88"/>
    <n v="354.24"/>
    <n v="361.42"/>
    <n v="361.42"/>
    <n v="3966000"/>
    <n v="1.3299999999999999E-2"/>
  </r>
  <r>
    <x v="2"/>
    <d v="2023-02-16T00:00:00"/>
    <n v="355"/>
    <n v="361.5"/>
    <n v="350.31"/>
    <n v="350.71"/>
    <n v="350.71"/>
    <n v="5215700"/>
    <n v="-1.2200000000000001E-2"/>
  </r>
  <r>
    <x v="2"/>
    <d v="2023-02-17T00:00:00"/>
    <n v="347.91"/>
    <n v="349"/>
    <n v="342.44"/>
    <n v="347.96"/>
    <n v="347.96"/>
    <n v="5294700"/>
    <n v="1E-4"/>
  </r>
  <r>
    <x v="2"/>
    <d v="2023-02-21T00:00:00"/>
    <n v="342.85"/>
    <n v="344.13"/>
    <n v="336.42"/>
    <n v="337.5"/>
    <n v="337.5"/>
    <n v="5710300"/>
    <n v="-1.5699999999999999E-2"/>
  </r>
  <r>
    <x v="2"/>
    <d v="2023-02-22T00:00:00"/>
    <n v="337.5"/>
    <n v="341.91"/>
    <n v="332.82"/>
    <n v="334.88"/>
    <n v="334.88"/>
    <n v="4546200"/>
    <n v="-7.7999999999999996E-3"/>
  </r>
  <r>
    <x v="2"/>
    <d v="2023-02-23T00:00:00"/>
    <n v="331.23"/>
    <n v="331.28"/>
    <n v="314.3"/>
    <n v="323.64999999999998"/>
    <n v="323.64999999999998"/>
    <n v="13238700"/>
    <n v="-2.3199999999999998E-2"/>
  </r>
  <r>
    <x v="2"/>
    <d v="2023-02-24T00:00:00"/>
    <n v="319.3"/>
    <n v="321.5"/>
    <n v="314.52"/>
    <n v="317.14999999999998"/>
    <n v="317.14999999999998"/>
    <n v="6830700"/>
    <n v="-6.7999999999999996E-3"/>
  </r>
  <r>
    <x v="2"/>
    <d v="2023-02-27T00:00:00"/>
    <n v="323.87"/>
    <n v="330"/>
    <n v="322.12"/>
    <n v="323.02999999999997"/>
    <n v="323.02999999999997"/>
    <n v="6142600"/>
    <n v="-2.5999999999999999E-3"/>
  </r>
  <r>
    <x v="2"/>
    <d v="2023-02-28T00:00:00"/>
    <n v="323.7"/>
    <n v="327.62"/>
    <n v="321.17"/>
    <n v="322.13"/>
    <n v="322.13"/>
    <n v="3676100"/>
    <n v="-4.8999999999999998E-3"/>
  </r>
  <r>
    <x v="2"/>
    <d v="2023-03-01T00:00:00"/>
    <n v="321.55"/>
    <n v="326.60000000000002"/>
    <n v="312.36"/>
    <n v="313.48"/>
    <n v="313.48"/>
    <n v="4911300"/>
    <n v="-2.5399999999999999E-2"/>
  </r>
  <r>
    <x v="2"/>
    <d v="2023-03-02T00:00:00"/>
    <n v="310.95999999999998"/>
    <n v="315.57"/>
    <n v="310.38"/>
    <n v="311.88"/>
    <n v="311.88"/>
    <n v="4911000"/>
    <n v="3.0000000000000001E-3"/>
  </r>
  <r>
    <x v="2"/>
    <d v="2023-03-03T00:00:00"/>
    <n v="315.45"/>
    <n v="317.49"/>
    <n v="310.82"/>
    <n v="315.18"/>
    <n v="315.18"/>
    <n v="5953300"/>
    <n v="-8.9999999999999998E-4"/>
  </r>
  <r>
    <x v="2"/>
    <d v="2023-03-06T00:00:00"/>
    <n v="317"/>
    <n v="323.3"/>
    <n v="311.83999999999997"/>
    <n v="312.02999999999997"/>
    <n v="312.02999999999997"/>
    <n v="5660700"/>
    <n v="-1.5800000000000002E-2"/>
  </r>
  <r>
    <x v="2"/>
    <d v="2023-03-07T00:00:00"/>
    <n v="312.68"/>
    <n v="314.3"/>
    <n v="306.62"/>
    <n v="308.47000000000003"/>
    <n v="308.47000000000003"/>
    <n v="4553100"/>
    <n v="-1.3599999999999999E-2"/>
  </r>
  <r>
    <x v="2"/>
    <d v="2023-03-08T00:00:00"/>
    <n v="309.29000000000002"/>
    <n v="311.83"/>
    <n v="305.75"/>
    <n v="311.79000000000002"/>
    <n v="311.79000000000002"/>
    <n v="3479500"/>
    <n v="8.0999999999999996E-3"/>
  </r>
  <r>
    <x v="2"/>
    <d v="2023-03-09T00:00:00"/>
    <n v="312.08"/>
    <n v="312.51"/>
    <n v="294.88"/>
    <n v="297.77999999999997"/>
    <n v="297.77999999999997"/>
    <n v="7443400"/>
    <n v="-4.6899999999999997E-2"/>
  </r>
  <r>
    <x v="2"/>
    <d v="2023-03-10T00:00:00"/>
    <n v="297.89999999999998"/>
    <n v="298.79000000000002"/>
    <n v="289"/>
    <n v="292.76"/>
    <n v="292.76"/>
    <n v="5759300"/>
    <n v="-1.7399999999999999E-2"/>
  </r>
  <r>
    <x v="2"/>
    <d v="2023-03-13T00:00:00"/>
    <n v="287.33999999999997"/>
    <n v="299.24"/>
    <n v="285.33"/>
    <n v="293.51"/>
    <n v="293.51"/>
    <n v="6292400"/>
    <n v="2.12E-2"/>
  </r>
  <r>
    <x v="2"/>
    <d v="2023-03-14T00:00:00"/>
    <n v="295.97000000000003"/>
    <n v="297.45"/>
    <n v="290.31"/>
    <n v="294.94"/>
    <n v="294.94"/>
    <n v="5956700"/>
    <n v="-3.5000000000000001E-3"/>
  </r>
  <r>
    <x v="2"/>
    <d v="2023-03-15T00:00:00"/>
    <n v="292.51"/>
    <n v="306.31"/>
    <n v="292.27999999999997"/>
    <n v="303.79000000000002"/>
    <n v="303.79000000000002"/>
    <n v="9215300"/>
    <n v="3.78E-2"/>
  </r>
  <r>
    <x v="2"/>
    <d v="2023-03-16T00:00:00"/>
    <n v="304.75"/>
    <n v="316.60000000000002"/>
    <n v="301.70999999999998"/>
    <n v="310.06"/>
    <n v="310.06"/>
    <n v="7903700"/>
    <n v="1.7299999999999999E-2"/>
  </r>
  <r>
    <x v="2"/>
    <d v="2023-03-17T00:00:00"/>
    <n v="310.06"/>
    <n v="310.76"/>
    <n v="300"/>
    <n v="303.5"/>
    <n v="303.5"/>
    <n v="6918800"/>
    <n v="-2.1399999999999999E-2"/>
  </r>
  <r>
    <x v="2"/>
    <d v="2023-03-20T00:00:00"/>
    <n v="299.79000000000002"/>
    <n v="307.5"/>
    <n v="296"/>
    <n v="305.13"/>
    <n v="305.13"/>
    <n v="5113400"/>
    <n v="1.77E-2"/>
  </r>
  <r>
    <x v="2"/>
    <d v="2023-03-21T00:00:00"/>
    <n v="306.32"/>
    <n v="307.92"/>
    <n v="300.43"/>
    <n v="305.79000000000002"/>
    <n v="305.79000000000002"/>
    <n v="4886300"/>
    <n v="-1.6999999999999999E-3"/>
  </r>
  <r>
    <x v="2"/>
    <d v="2023-03-22T00:00:00"/>
    <n v="306.31"/>
    <n v="306.45"/>
    <n v="293.54000000000002"/>
    <n v="293.89999999999998"/>
    <n v="293.89999999999998"/>
    <n v="5808000"/>
    <n v="-4.1399999999999999E-2"/>
  </r>
  <r>
    <x v="2"/>
    <d v="2023-03-23T00:00:00"/>
    <n v="304.68"/>
    <n v="322.77999999999997"/>
    <n v="304.14"/>
    <n v="320.37"/>
    <n v="320.37"/>
    <n v="15653300"/>
    <n v="5.0200000000000002E-2"/>
  </r>
  <r>
    <x v="2"/>
    <d v="2023-03-24T00:00:00"/>
    <n v="320.63"/>
    <n v="331.83"/>
    <n v="320.63"/>
    <n v="328.39"/>
    <n v="328.39"/>
    <n v="12991700"/>
    <n v="2.3900000000000001E-2"/>
  </r>
  <r>
    <x v="2"/>
    <d v="2023-03-27T00:00:00"/>
    <n v="327.55"/>
    <n v="336.44"/>
    <n v="324.41000000000003"/>
    <n v="327.66000000000003"/>
    <n v="327.66000000000003"/>
    <n v="8625800"/>
    <n v="2.9999999999999997E-4"/>
  </r>
  <r>
    <x v="2"/>
    <d v="2023-03-28T00:00:00"/>
    <n v="326.06"/>
    <n v="333.32"/>
    <n v="321.27999999999997"/>
    <n v="323.52"/>
    <n v="323.52"/>
    <n v="6489400"/>
    <n v="-7.7999999999999996E-3"/>
  </r>
  <r>
    <x v="2"/>
    <d v="2023-03-29T00:00:00"/>
    <n v="326.29000000000002"/>
    <n v="332.85"/>
    <n v="325.73"/>
    <n v="332.03"/>
    <n v="332.03"/>
    <n v="6287300"/>
    <n v="1.7399999999999999E-2"/>
  </r>
  <r>
    <x v="2"/>
    <d v="2023-03-30T00:00:00"/>
    <n v="340.27"/>
    <n v="343.29"/>
    <n v="335.3"/>
    <n v="338.43"/>
    <n v="338.43"/>
    <n v="7131500"/>
    <n v="-5.4000000000000003E-3"/>
  </r>
  <r>
    <x v="2"/>
    <d v="2023-03-31T00:00:00"/>
    <n v="340.05"/>
    <n v="345.84"/>
    <n v="337.2"/>
    <n v="345.48"/>
    <n v="345.48"/>
    <n v="5610200"/>
    <n v="1.5800000000000002E-2"/>
  </r>
  <r>
    <x v="2"/>
    <d v="2023-04-03T00:00:00"/>
    <n v="341.83"/>
    <n v="348.58"/>
    <n v="340.4"/>
    <n v="348.28"/>
    <n v="348.28"/>
    <n v="4413700"/>
    <n v="1.8700000000000001E-2"/>
  </r>
  <r>
    <x v="2"/>
    <d v="2023-04-04T00:00:00"/>
    <n v="348.49"/>
    <n v="349.8"/>
    <n v="343.95"/>
    <n v="346.75"/>
    <n v="346.75"/>
    <n v="3298100"/>
    <n v="-5.0000000000000001E-3"/>
  </r>
  <r>
    <x v="2"/>
    <d v="2023-04-05T00:00:00"/>
    <n v="345.3"/>
    <n v="345.43"/>
    <n v="336.25"/>
    <n v="342.35"/>
    <n v="342.35"/>
    <n v="4205500"/>
    <n v="-8.6E-3"/>
  </r>
  <r>
    <x v="2"/>
    <d v="2023-04-06T00:00:00"/>
    <n v="339.34"/>
    <n v="340.48"/>
    <n v="332.63"/>
    <n v="339.33"/>
    <n v="339.33"/>
    <n v="4660500"/>
    <n v="0"/>
  </r>
  <r>
    <x v="2"/>
    <d v="2023-04-10T00:00:00"/>
    <n v="335.27"/>
    <n v="339.88"/>
    <n v="333.36"/>
    <n v="338.99"/>
    <n v="338.99"/>
    <n v="2657900"/>
    <n v="1.0999999999999999E-2"/>
  </r>
  <r>
    <x v="2"/>
    <d v="2023-04-11T00:00:00"/>
    <n v="343.45"/>
    <n v="347.14"/>
    <n v="337.64"/>
    <n v="338.21"/>
    <n v="338.21"/>
    <n v="4044800"/>
    <n v="-1.54E-2"/>
  </r>
  <r>
    <x v="2"/>
    <d v="2023-04-12T00:00:00"/>
    <n v="340.81"/>
    <n v="342.8"/>
    <n v="330.04"/>
    <n v="331.03"/>
    <n v="331.03"/>
    <n v="3965400"/>
    <n v="-2.9100000000000001E-2"/>
  </r>
  <r>
    <x v="2"/>
    <d v="2023-04-13T00:00:00"/>
    <n v="339.99"/>
    <n v="346.43"/>
    <n v="338.75"/>
    <n v="346.19"/>
    <n v="346.19"/>
    <n v="7406400"/>
    <n v="1.8100000000000002E-2"/>
  </r>
  <r>
    <x v="2"/>
    <d v="2023-04-14T00:00:00"/>
    <n v="342.94"/>
    <n v="344.85"/>
    <n v="336.41"/>
    <n v="338.63"/>
    <n v="338.63"/>
    <n v="5350500"/>
    <n v="-1.26E-2"/>
  </r>
  <r>
    <x v="2"/>
    <d v="2023-04-17T00:00:00"/>
    <n v="338"/>
    <n v="338.39"/>
    <n v="327.5"/>
    <n v="332.72"/>
    <n v="332.72"/>
    <n v="6136000"/>
    <n v="-1.5699999999999999E-2"/>
  </r>
  <r>
    <x v="2"/>
    <d v="2023-04-18T00:00:00"/>
    <n v="335"/>
    <n v="337.19"/>
    <n v="330.5"/>
    <n v="333.7"/>
    <n v="333.7"/>
    <n v="17944500"/>
    <n v="-3.8999999999999998E-3"/>
  </r>
  <r>
    <x v="2"/>
    <d v="2023-04-19T00:00:00"/>
    <n v="324.20999999999998"/>
    <n v="325.75"/>
    <n v="316.10000000000002"/>
    <n v="323.12"/>
    <n v="323.12"/>
    <n v="22128300"/>
    <n v="-3.3999999999999998E-3"/>
  </r>
  <r>
    <x v="2"/>
    <d v="2023-04-20T00:00:00"/>
    <n v="320.39"/>
    <n v="331.43"/>
    <n v="318.33"/>
    <n v="325.35000000000002"/>
    <n v="325.35000000000002"/>
    <n v="9947800"/>
    <n v="1.54E-2"/>
  </r>
  <r>
    <x v="2"/>
    <d v="2023-04-21T00:00:00"/>
    <n v="323"/>
    <n v="328.29"/>
    <n v="319.5"/>
    <n v="327.98"/>
    <n v="327.98"/>
    <n v="6348000"/>
    <n v="1.5299999999999999E-2"/>
  </r>
  <r>
    <x v="2"/>
    <d v="2023-04-24T00:00:00"/>
    <n v="330.2"/>
    <n v="334.66"/>
    <n v="326.75"/>
    <n v="329.02"/>
    <n v="329.02"/>
    <n v="5586600"/>
    <n v="-3.5999999999999999E-3"/>
  </r>
  <r>
    <x v="2"/>
    <d v="2023-04-25T00:00:00"/>
    <n v="328.5"/>
    <n v="328.66"/>
    <n v="321.10000000000002"/>
    <n v="322.55"/>
    <n v="322.55"/>
    <n v="5426600"/>
    <n v="-1.83E-2"/>
  </r>
  <r>
    <x v="2"/>
    <d v="2023-04-26T00:00:00"/>
    <n v="321.36"/>
    <n v="325.89999999999998"/>
    <n v="320.47000000000003"/>
    <n v="321.14999999999998"/>
    <n v="321.14999999999998"/>
    <n v="4623200"/>
    <n v="-6.9999999999999999E-4"/>
  </r>
  <r>
    <x v="2"/>
    <d v="2023-04-27T00:00:00"/>
    <n v="324.3"/>
    <n v="327.45"/>
    <n v="317.44"/>
    <n v="325.85000000000002"/>
    <n v="325.85000000000002"/>
    <n v="5618800"/>
    <n v="4.7999999999999996E-3"/>
  </r>
  <r>
    <x v="2"/>
    <d v="2023-04-28T00:00:00"/>
    <n v="325.24"/>
    <n v="330.81"/>
    <n v="324"/>
    <n v="329.93"/>
    <n v="329.93"/>
    <n v="4221900"/>
    <n v="1.43E-2"/>
  </r>
  <r>
    <x v="2"/>
    <d v="2023-05-01T00:00:00"/>
    <n v="329.44"/>
    <n v="331.23"/>
    <n v="318.08999999999997"/>
    <n v="324.12"/>
    <n v="324.12"/>
    <n v="5341500"/>
    <n v="-1.6299999999999999E-2"/>
  </r>
  <r>
    <x v="2"/>
    <d v="2023-05-02T00:00:00"/>
    <n v="325"/>
    <n v="326.07"/>
    <n v="315.62"/>
    <n v="317.55"/>
    <n v="317.55"/>
    <n v="4318600"/>
    <n v="-2.3199999999999998E-2"/>
  </r>
  <r>
    <x v="2"/>
    <d v="2023-05-03T00:00:00"/>
    <n v="317.55"/>
    <n v="324.62"/>
    <n v="315.85000000000002"/>
    <n v="319.3"/>
    <n v="319.3"/>
    <n v="5064100"/>
    <n v="5.4999999999999997E-3"/>
  </r>
  <r>
    <x v="2"/>
    <d v="2023-05-04T00:00:00"/>
    <n v="319.01"/>
    <n v="323.61"/>
    <n v="317.95"/>
    <n v="320.77999999999997"/>
    <n v="320.77999999999997"/>
    <n v="3879700"/>
    <n v="5.4999999999999997E-3"/>
  </r>
  <r>
    <x v="2"/>
    <d v="2023-05-05T00:00:00"/>
    <n v="323.61"/>
    <n v="324.14999999999998"/>
    <n v="319.44"/>
    <n v="322.76"/>
    <n v="322.76"/>
    <n v="3988600"/>
    <n v="-2.5999999999999999E-3"/>
  </r>
  <r>
    <x v="3"/>
    <d v="2023-02-07T00:00:00"/>
    <n v="103.63"/>
    <n v="108.67"/>
    <n v="103.55"/>
    <n v="108.04"/>
    <n v="108.04"/>
    <n v="33738800"/>
    <n v="4.1700000000000001E-2"/>
  </r>
  <r>
    <x v="3"/>
    <d v="2023-02-08T00:00:00"/>
    <n v="102.69"/>
    <n v="103.58"/>
    <n v="98.46"/>
    <n v="100"/>
    <n v="100"/>
    <n v="73546000"/>
    <n v="-2.6499999999999999E-2"/>
  </r>
  <r>
    <x v="3"/>
    <d v="2023-02-09T00:00:00"/>
    <n v="100.54"/>
    <n v="100.61"/>
    <n v="93.86"/>
    <n v="95.46"/>
    <n v="95.46"/>
    <n v="97798600"/>
    <n v="-5.1799999999999999E-2"/>
  </r>
  <r>
    <x v="3"/>
    <d v="2023-02-10T00:00:00"/>
    <n v="95.74"/>
    <n v="97.02"/>
    <n v="94.53"/>
    <n v="94.86"/>
    <n v="94.86"/>
    <n v="49325300"/>
    <n v="-9.1999999999999998E-3"/>
  </r>
  <r>
    <x v="3"/>
    <d v="2023-02-13T00:00:00"/>
    <n v="95.01"/>
    <n v="95.35"/>
    <n v="94.05"/>
    <n v="95"/>
    <n v="95"/>
    <n v="43116600"/>
    <n v="-1E-4"/>
  </r>
  <r>
    <x v="3"/>
    <d v="2023-02-14T00:00:00"/>
    <n v="94.66"/>
    <n v="95.18"/>
    <n v="92.65"/>
    <n v="94.95"/>
    <n v="94.95"/>
    <n v="42513100"/>
    <n v="3.0999999999999999E-3"/>
  </r>
  <r>
    <x v="3"/>
    <d v="2023-02-15T00:00:00"/>
    <n v="94.74"/>
    <n v="97.34"/>
    <n v="94.36"/>
    <n v="97.1"/>
    <n v="97.1"/>
    <n v="36964500"/>
    <n v="2.46E-2"/>
  </r>
  <r>
    <x v="3"/>
    <d v="2023-02-16T00:00:00"/>
    <n v="95.54"/>
    <n v="97.88"/>
    <n v="94.97"/>
    <n v="95.78"/>
    <n v="95.78"/>
    <n v="35642100"/>
    <n v="2.5000000000000001E-3"/>
  </r>
  <r>
    <x v="3"/>
    <d v="2023-02-17T00:00:00"/>
    <n v="95.07"/>
    <n v="95.75"/>
    <n v="93.45"/>
    <n v="94.59"/>
    <n v="94.59"/>
    <n v="31095100"/>
    <n v="-5.1000000000000004E-3"/>
  </r>
  <r>
    <x v="3"/>
    <d v="2023-02-21T00:00:00"/>
    <n v="93.24"/>
    <n v="93.42"/>
    <n v="92"/>
    <n v="92.05"/>
    <n v="92.05"/>
    <n v="28367200"/>
    <n v="-1.2800000000000001E-2"/>
  </r>
  <r>
    <x v="3"/>
    <d v="2023-02-22T00:00:00"/>
    <n v="91.93"/>
    <n v="92.36"/>
    <n v="90.87"/>
    <n v="91.8"/>
    <n v="91.8"/>
    <n v="29891100"/>
    <n v="-1.5E-3"/>
  </r>
  <r>
    <x v="3"/>
    <d v="2023-02-23T00:00:00"/>
    <n v="92.13"/>
    <n v="92.13"/>
    <n v="90.01"/>
    <n v="91.07"/>
    <n v="91.07"/>
    <n v="32423700"/>
    <n v="-1.1599999999999999E-2"/>
  </r>
  <r>
    <x v="3"/>
    <d v="2023-02-24T00:00:00"/>
    <n v="89.63"/>
    <n v="90.13"/>
    <n v="88.86"/>
    <n v="89.35"/>
    <n v="89.35"/>
    <n v="31295600"/>
    <n v="-3.0999999999999999E-3"/>
  </r>
  <r>
    <x v="3"/>
    <d v="2023-02-27T00:00:00"/>
    <n v="90.09"/>
    <n v="90.45"/>
    <n v="89.61"/>
    <n v="90.1"/>
    <n v="90.1"/>
    <n v="22724300"/>
    <n v="1E-4"/>
  </r>
  <r>
    <x v="3"/>
    <d v="2023-02-28T00:00:00"/>
    <n v="89.54"/>
    <n v="91.45"/>
    <n v="89.52"/>
    <n v="90.3"/>
    <n v="90.3"/>
    <n v="30546900"/>
    <n v="8.5000000000000006E-3"/>
  </r>
  <r>
    <x v="3"/>
    <d v="2023-03-01T00:00:00"/>
    <n v="90.16"/>
    <n v="91.2"/>
    <n v="89.85"/>
    <n v="90.51"/>
    <n v="90.51"/>
    <n v="26323900"/>
    <n v="3.8999999999999998E-3"/>
  </r>
  <r>
    <x v="3"/>
    <d v="2023-03-02T00:00:00"/>
    <n v="89.86"/>
    <n v="92.48"/>
    <n v="89.77"/>
    <n v="92.31"/>
    <n v="92.31"/>
    <n v="23328600"/>
    <n v="2.69E-2"/>
  </r>
  <r>
    <x v="3"/>
    <d v="2023-03-03T00:00:00"/>
    <n v="92.74"/>
    <n v="94.11"/>
    <n v="92.66"/>
    <n v="94.02"/>
    <n v="94.02"/>
    <n v="30242500"/>
    <n v="1.37E-2"/>
  </r>
  <r>
    <x v="3"/>
    <d v="2023-03-06T00:00:00"/>
    <n v="94.36"/>
    <n v="96.3"/>
    <n v="94.3"/>
    <n v="95.58"/>
    <n v="95.58"/>
    <n v="28288200"/>
    <n v="1.2800000000000001E-2"/>
  </r>
  <r>
    <x v="3"/>
    <d v="2023-03-07T00:00:00"/>
    <n v="95.42"/>
    <n v="96.09"/>
    <n v="93.84"/>
    <n v="94.17"/>
    <n v="94.17"/>
    <n v="24101500"/>
    <n v="-1.32E-2"/>
  </r>
  <r>
    <x v="3"/>
    <d v="2023-03-08T00:00:00"/>
    <n v="94.4"/>
    <n v="96.24"/>
    <n v="94.4"/>
    <n v="94.65"/>
    <n v="94.65"/>
    <n v="25395200"/>
    <n v="2.5999999999999999E-3"/>
  </r>
  <r>
    <x v="3"/>
    <d v="2023-03-09T00:00:00"/>
    <n v="94.49"/>
    <n v="95.92"/>
    <n v="92.36"/>
    <n v="92.66"/>
    <n v="92.66"/>
    <n v="24438900"/>
    <n v="-1.9599999999999999E-2"/>
  </r>
  <r>
    <x v="3"/>
    <d v="2023-03-10T00:00:00"/>
    <n v="92.5"/>
    <n v="93.18"/>
    <n v="90.8"/>
    <n v="91.01"/>
    <n v="91.01"/>
    <n v="32850100"/>
    <n v="-1.6199999999999999E-2"/>
  </r>
  <r>
    <x v="3"/>
    <d v="2023-03-13T00:00:00"/>
    <n v="90.57"/>
    <n v="93.08"/>
    <n v="89.94"/>
    <n v="91.66"/>
    <n v="91.66"/>
    <n v="31508600"/>
    <n v="1.2E-2"/>
  </r>
  <r>
    <x v="3"/>
    <d v="2023-03-14T00:00:00"/>
    <n v="93.07"/>
    <n v="94.83"/>
    <n v="92.78"/>
    <n v="94.25"/>
    <n v="94.25"/>
    <n v="32303900"/>
    <n v="1.26E-2"/>
  </r>
  <r>
    <x v="3"/>
    <d v="2023-03-15T00:00:00"/>
    <n v="93.54"/>
    <n v="97.25"/>
    <n v="93.04"/>
    <n v="96.55"/>
    <n v="96.55"/>
    <n v="38367300"/>
    <n v="3.1699999999999999E-2"/>
  </r>
  <r>
    <x v="3"/>
    <d v="2023-03-16T00:00:00"/>
    <n v="96.57"/>
    <n v="101.97"/>
    <n v="95.87"/>
    <n v="101.07"/>
    <n v="101.07"/>
    <n v="54499500"/>
    <n v="4.5499999999999999E-2"/>
  </r>
  <r>
    <x v="3"/>
    <d v="2023-03-17T00:00:00"/>
    <n v="100.84"/>
    <n v="103.49"/>
    <n v="100.75"/>
    <n v="102.46"/>
    <n v="102.46"/>
    <n v="76140300"/>
    <n v="1.5900000000000001E-2"/>
  </r>
  <r>
    <x v="3"/>
    <d v="2023-03-20T00:00:00"/>
    <n v="101.06"/>
    <n v="102.58"/>
    <n v="100.79"/>
    <n v="101.93"/>
    <n v="101.93"/>
    <n v="26033900"/>
    <n v="8.6E-3"/>
  </r>
  <r>
    <x v="3"/>
    <d v="2023-03-21T00:00:00"/>
    <n v="101.98"/>
    <n v="105.96"/>
    <n v="101.86"/>
    <n v="105.84"/>
    <n v="105.84"/>
    <n v="33122800"/>
    <n v="3.7199999999999997E-2"/>
  </r>
  <r>
    <x v="3"/>
    <d v="2023-03-22T00:00:00"/>
    <n v="105.14"/>
    <n v="107.51"/>
    <n v="104.21"/>
    <n v="104.22"/>
    <n v="104.22"/>
    <n v="32336900"/>
    <n v="-8.8000000000000005E-3"/>
  </r>
  <r>
    <x v="3"/>
    <d v="2023-03-23T00:00:00"/>
    <n v="105.89"/>
    <n v="107.1"/>
    <n v="105.41"/>
    <n v="106.26"/>
    <n v="106.26"/>
    <n v="31385800"/>
    <n v="3.5000000000000001E-3"/>
  </r>
  <r>
    <x v="3"/>
    <d v="2023-03-24T00:00:00"/>
    <n v="105.74"/>
    <n v="106.16"/>
    <n v="104.74"/>
    <n v="106.06"/>
    <n v="106.06"/>
    <n v="25245000"/>
    <n v="3.0000000000000001E-3"/>
  </r>
  <r>
    <x v="3"/>
    <d v="2023-03-27T00:00:00"/>
    <n v="105.32"/>
    <n v="105.4"/>
    <n v="102.63"/>
    <n v="103.06"/>
    <n v="103.06"/>
    <n v="25393400"/>
    <n v="-2.1700000000000001E-2"/>
  </r>
  <r>
    <x v="3"/>
    <d v="2023-03-28T00:00:00"/>
    <n v="103"/>
    <n v="103"/>
    <n v="100.28"/>
    <n v="101.36"/>
    <n v="101.36"/>
    <n v="24913500"/>
    <n v="-1.61E-2"/>
  </r>
  <r>
    <x v="3"/>
    <d v="2023-03-29T00:00:00"/>
    <n v="102.72"/>
    <n v="102.82"/>
    <n v="101.03"/>
    <n v="101.9"/>
    <n v="101.9"/>
    <n v="26148300"/>
    <n v="-8.0000000000000002E-3"/>
  </r>
  <r>
    <x v="3"/>
    <d v="2023-03-30T00:00:00"/>
    <n v="101.44"/>
    <n v="101.61"/>
    <n v="100.29"/>
    <n v="101.32"/>
    <n v="101.32"/>
    <n v="25009800"/>
    <n v="-1.1999999999999999E-3"/>
  </r>
  <r>
    <x v="3"/>
    <d v="2023-03-31T00:00:00"/>
    <n v="101.71"/>
    <n v="104.19"/>
    <n v="101.44"/>
    <n v="104"/>
    <n v="104"/>
    <n v="28086500"/>
    <n v="2.23E-2"/>
  </r>
  <r>
    <x v="3"/>
    <d v="2023-04-03T00:00:00"/>
    <n v="102.67"/>
    <n v="104.95"/>
    <n v="102.38"/>
    <n v="104.91"/>
    <n v="104.91"/>
    <n v="20719900"/>
    <n v="2.1600000000000001E-2"/>
  </r>
  <r>
    <x v="3"/>
    <d v="2023-04-04T00:00:00"/>
    <n v="104.84"/>
    <n v="106.1"/>
    <n v="104.6"/>
    <n v="105.12"/>
    <n v="105.12"/>
    <n v="20377200"/>
    <n v="2.7000000000000001E-3"/>
  </r>
  <r>
    <x v="3"/>
    <d v="2023-04-05T00:00:00"/>
    <n v="106.12"/>
    <n v="106.54"/>
    <n v="104.1"/>
    <n v="104.95"/>
    <n v="104.95"/>
    <n v="21864200"/>
    <n v="-1.11E-2"/>
  </r>
  <r>
    <x v="3"/>
    <d v="2023-04-06T00:00:00"/>
    <n v="105.77"/>
    <n v="109.63"/>
    <n v="104.82"/>
    <n v="108.9"/>
    <n v="108.9"/>
    <n v="34684200"/>
    <n v="2.92E-2"/>
  </r>
  <r>
    <x v="3"/>
    <d v="2023-04-10T00:00:00"/>
    <n v="107.39"/>
    <n v="107.97"/>
    <n v="105.6"/>
    <n v="106.95"/>
    <n v="106.95"/>
    <n v="19741500"/>
    <n v="-4.1000000000000003E-3"/>
  </r>
  <r>
    <x v="3"/>
    <d v="2023-04-11T00:00:00"/>
    <n v="106.92"/>
    <n v="107.22"/>
    <n v="105.28"/>
    <n v="106.12"/>
    <n v="106.12"/>
    <n v="18721300"/>
    <n v="-7.4999999999999997E-3"/>
  </r>
  <r>
    <x v="3"/>
    <d v="2023-04-12T00:00:00"/>
    <n v="107.39"/>
    <n v="107.59"/>
    <n v="104.97"/>
    <n v="105.22"/>
    <n v="105.22"/>
    <n v="22761600"/>
    <n v="-2.0400000000000001E-2"/>
  </r>
  <r>
    <x v="3"/>
    <d v="2023-04-13T00:00:00"/>
    <n v="106.47"/>
    <n v="108.26"/>
    <n v="106.44"/>
    <n v="108.19"/>
    <n v="108.19"/>
    <n v="21650700"/>
    <n v="1.6E-2"/>
  </r>
  <r>
    <x v="3"/>
    <d v="2023-04-14T00:00:00"/>
    <n v="107.69"/>
    <n v="109.58"/>
    <n v="107.59"/>
    <n v="109.46"/>
    <n v="109.46"/>
    <n v="20745400"/>
    <n v="1.6299999999999999E-2"/>
  </r>
  <r>
    <x v="3"/>
    <d v="2023-04-17T00:00:00"/>
    <n v="105.43"/>
    <n v="106.71"/>
    <n v="105.32"/>
    <n v="106.42"/>
    <n v="106.42"/>
    <n v="29043400"/>
    <n v="9.2999999999999992E-3"/>
  </r>
  <r>
    <x v="3"/>
    <d v="2023-04-18T00:00:00"/>
    <n v="107"/>
    <n v="107.05"/>
    <n v="104.78"/>
    <n v="105.12"/>
    <n v="105.12"/>
    <n v="17641400"/>
    <n v="-1.77E-2"/>
  </r>
  <r>
    <x v="3"/>
    <d v="2023-04-19T00:00:00"/>
    <n v="104.21"/>
    <n v="105.72"/>
    <n v="103.8"/>
    <n v="105.02"/>
    <n v="105.02"/>
    <n v="16732000"/>
    <n v="7.7000000000000002E-3"/>
  </r>
  <r>
    <x v="3"/>
    <d v="2023-04-20T00:00:00"/>
    <n v="104.65"/>
    <n v="106.89"/>
    <n v="104.64"/>
    <n v="105.9"/>
    <n v="105.9"/>
    <n v="22515300"/>
    <n v="1.1900000000000001E-2"/>
  </r>
  <r>
    <x v="3"/>
    <d v="2023-04-21T00:00:00"/>
    <n v="106.09"/>
    <n v="106.64"/>
    <n v="105.49"/>
    <n v="105.91"/>
    <n v="105.91"/>
    <n v="22369800"/>
    <n v="-1.6999999999999999E-3"/>
  </r>
  <r>
    <x v="3"/>
    <d v="2023-04-24T00:00:00"/>
    <n v="106.05"/>
    <n v="107.32"/>
    <n v="105.36"/>
    <n v="106.78"/>
    <n v="106.78"/>
    <n v="21410900"/>
    <n v="6.8999999999999999E-3"/>
  </r>
  <r>
    <x v="3"/>
    <d v="2023-04-25T00:00:00"/>
    <n v="106.61"/>
    <n v="107.44"/>
    <n v="104.56"/>
    <n v="104.61"/>
    <n v="104.61"/>
    <n v="31408100"/>
    <n v="-1.89E-2"/>
  </r>
  <r>
    <x v="3"/>
    <d v="2023-04-26T00:00:00"/>
    <n v="105.56"/>
    <n v="107.02"/>
    <n v="103.27"/>
    <n v="104.45"/>
    <n v="104.45"/>
    <n v="37068200"/>
    <n v="-1.06E-2"/>
  </r>
  <r>
    <x v="3"/>
    <d v="2023-04-27T00:00:00"/>
    <n v="105.23"/>
    <n v="109.15"/>
    <n v="104.42"/>
    <n v="108.37"/>
    <n v="108.37"/>
    <n v="38235200"/>
    <n v="2.9399999999999999E-2"/>
  </r>
  <r>
    <x v="3"/>
    <d v="2023-04-28T00:00:00"/>
    <n v="107.8"/>
    <n v="108.29"/>
    <n v="106.04"/>
    <n v="108.22"/>
    <n v="108.22"/>
    <n v="23957900"/>
    <n v="3.8999999999999998E-3"/>
  </r>
  <r>
    <x v="3"/>
    <d v="2023-05-01T00:00:00"/>
    <n v="107.72"/>
    <n v="108.68"/>
    <n v="107.5"/>
    <n v="107.71"/>
    <n v="107.71"/>
    <n v="20926300"/>
    <n v="-1E-4"/>
  </r>
  <r>
    <x v="3"/>
    <d v="2023-05-02T00:00:00"/>
    <n v="107.66"/>
    <n v="107.73"/>
    <n v="104.5"/>
    <n v="105.98"/>
    <n v="105.98"/>
    <n v="20343100"/>
    <n v="-1.5699999999999999E-2"/>
  </r>
  <r>
    <x v="3"/>
    <d v="2023-05-03T00:00:00"/>
    <n v="106.22"/>
    <n v="108.13"/>
    <n v="105.62"/>
    <n v="106.12"/>
    <n v="106.12"/>
    <n v="17116300"/>
    <n v="-8.9999999999999998E-4"/>
  </r>
  <r>
    <x v="3"/>
    <d v="2023-05-04T00:00:00"/>
    <n v="106.16"/>
    <n v="106.3"/>
    <n v="104.7"/>
    <n v="105.21"/>
    <n v="105.21"/>
    <n v="19780600"/>
    <n v="-8.9999999999999993E-3"/>
  </r>
  <r>
    <x v="3"/>
    <d v="2023-05-05T00:00:00"/>
    <n v="105.32"/>
    <n v="106.44"/>
    <n v="104.74"/>
    <n v="106.21"/>
    <n v="106.21"/>
    <n v="20705300"/>
    <n v="8.5000000000000006E-3"/>
  </r>
  <r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0B55B-7EAF-4253-A65B-A159B43F8920}" name="PivotTable3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F8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icker" fld="0" subtotal="count" baseField="0" baseItem="0"/>
    <dataField name="Average of opening_price" fld="1" subtotal="average" baseField="4" baseItem="0" numFmtId="164"/>
    <dataField name="Average of closing_price" fld="2" subtotal="average" baseField="4" baseItem="0" numFmtId="165"/>
    <dataField name="Average of trade_volume" fld="3" subtotal="average" baseField="0" baseItem="0"/>
    <dataField name="Sum of daily_traded_value" fld="5" baseField="4" baseItem="0" numFmtId="164"/>
  </dataFields>
  <formats count="7">
    <format dxfId="7">
      <pivotArea type="all" dataOnly="0" outline="0" fieldPosition="0"/>
    </format>
    <format dxfId="8">
      <pivotArea outline="0" collapsedLevelsAreSubtotals="1" fieldPosition="0"/>
    </format>
    <format dxfId="9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daily_traded_value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s!$A:$J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CC6DF-45EE-49A1-B909-54ACA0B552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icker">
  <location ref="A1:G6" firstHeaderRow="0" firstDataRow="1" firstDataCol="1"/>
  <pivotFields count="9">
    <pivotField axis="axisRow" dataField="1" showAll="0">
      <items count="6">
        <item x="0"/>
        <item x="3"/>
        <item x="1"/>
        <item x="2"/>
        <item h="1" x="4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o_trade_session" fld="0" subtotal="count" baseField="0" baseItem="0"/>
    <dataField name="average_opening_price" fld="2" subtotal="average" baseField="0" baseItem="0" numFmtId="2"/>
    <dataField name="average_closing_price" fld="5" subtotal="average" baseField="0" baseItem="0" numFmtId="2"/>
    <dataField name="average_trade_volume" fld="7" subtotal="average" baseField="0" baseItem="0" numFmtId="2"/>
    <dataField name="average_daily_ returns_pc" fld="8" subtotal="average" baseField="0" baseItem="0" numFmtId="10"/>
    <dataField name="avg_daily_volatility" fld="8" subtotal="stdDev" baseField="0" baseItem="0" numFmtId="10"/>
  </dataFields>
  <formats count="14"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4F51-FB7A-4B03-986C-5B1D24DBFB23}">
  <dimension ref="A1:K249"/>
  <sheetViews>
    <sheetView workbookViewId="0">
      <selection activeCell="C15" sqref="C15"/>
    </sheetView>
  </sheetViews>
  <sheetFormatPr defaultColWidth="15.77734375" defaultRowHeight="14.4" x14ac:dyDescent="0.3"/>
  <cols>
    <col min="3" max="7" width="15.77734375" style="10"/>
    <col min="9" max="9" width="21" style="10" customWidth="1"/>
    <col min="11" max="11" width="22.6640625" customWidth="1"/>
  </cols>
  <sheetData>
    <row r="1" spans="1:11" s="11" customFormat="1" x14ac:dyDescent="0.3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1" t="s">
        <v>7</v>
      </c>
      <c r="I1" s="12" t="s">
        <v>25</v>
      </c>
      <c r="J1" s="11" t="s">
        <v>8</v>
      </c>
    </row>
    <row r="2" spans="1:11" x14ac:dyDescent="0.3">
      <c r="A2" t="s">
        <v>9</v>
      </c>
      <c r="B2" s="1">
        <v>44964</v>
      </c>
      <c r="C2" s="10">
        <v>150.63999999999999</v>
      </c>
      <c r="D2" s="10">
        <v>155.22999999999999</v>
      </c>
      <c r="E2" s="10">
        <v>150.63999999999999</v>
      </c>
      <c r="F2" s="10">
        <v>154.65</v>
      </c>
      <c r="G2" s="10">
        <v>154.41</v>
      </c>
      <c r="H2">
        <v>83322600</v>
      </c>
      <c r="I2" s="10">
        <f>PRODUCT(F2,H2)</f>
        <v>12885840090</v>
      </c>
      <c r="J2" s="2">
        <v>2.63E-2</v>
      </c>
      <c r="K2" s="10"/>
    </row>
    <row r="3" spans="1:11" x14ac:dyDescent="0.3">
      <c r="A3" t="s">
        <v>9</v>
      </c>
      <c r="B3" s="1">
        <v>44965</v>
      </c>
      <c r="C3" s="10">
        <v>153.88</v>
      </c>
      <c r="D3" s="10">
        <v>154.58000000000001</v>
      </c>
      <c r="E3" s="10">
        <v>151.16999999999999</v>
      </c>
      <c r="F3" s="10">
        <v>151.91999999999999</v>
      </c>
      <c r="G3" s="10">
        <v>151.69</v>
      </c>
      <c r="H3">
        <v>64120100</v>
      </c>
      <c r="I3" s="10">
        <f t="shared" ref="I3:I66" si="0">PRODUCT(F3,H3)</f>
        <v>9741125592</v>
      </c>
      <c r="J3" s="2">
        <v>-1.2800000000000001E-2</v>
      </c>
    </row>
    <row r="4" spans="1:11" x14ac:dyDescent="0.3">
      <c r="A4" t="s">
        <v>9</v>
      </c>
      <c r="B4" s="1">
        <v>44966</v>
      </c>
      <c r="C4" s="10">
        <v>153.78</v>
      </c>
      <c r="D4" s="10">
        <v>154.33000000000001</v>
      </c>
      <c r="E4" s="10">
        <v>150.41999999999999</v>
      </c>
      <c r="F4" s="10">
        <v>150.87</v>
      </c>
      <c r="G4" s="10">
        <v>150.63999999999999</v>
      </c>
      <c r="H4">
        <v>56007100</v>
      </c>
      <c r="I4" s="10">
        <f t="shared" si="0"/>
        <v>8449791177</v>
      </c>
      <c r="J4" s="2">
        <v>-1.9099999999999999E-2</v>
      </c>
    </row>
    <row r="5" spans="1:11" x14ac:dyDescent="0.3">
      <c r="A5" t="s">
        <v>9</v>
      </c>
      <c r="B5" s="1">
        <v>44967</v>
      </c>
      <c r="C5" s="10">
        <v>149.46</v>
      </c>
      <c r="D5" s="10">
        <v>151.34</v>
      </c>
      <c r="E5" s="10">
        <v>149.22</v>
      </c>
      <c r="F5" s="10">
        <v>151.01</v>
      </c>
      <c r="G5" s="10">
        <v>151.01</v>
      </c>
      <c r="H5">
        <v>57450700</v>
      </c>
      <c r="I5" s="10">
        <f t="shared" si="0"/>
        <v>8675630207</v>
      </c>
      <c r="J5" s="2">
        <v>1.03E-2</v>
      </c>
    </row>
    <row r="6" spans="1:11" x14ac:dyDescent="0.3">
      <c r="A6" t="s">
        <v>9</v>
      </c>
      <c r="B6" s="1">
        <v>44970</v>
      </c>
      <c r="C6" s="10">
        <v>150.94999999999999</v>
      </c>
      <c r="D6" s="10">
        <v>154.26</v>
      </c>
      <c r="E6" s="10">
        <v>150.91999999999999</v>
      </c>
      <c r="F6" s="10">
        <v>153.85</v>
      </c>
      <c r="G6" s="10">
        <v>153.85</v>
      </c>
      <c r="H6">
        <v>62199000</v>
      </c>
      <c r="I6" s="10">
        <f t="shared" si="0"/>
        <v>9569316150</v>
      </c>
      <c r="J6" s="2">
        <v>1.9E-2</v>
      </c>
    </row>
    <row r="7" spans="1:11" x14ac:dyDescent="0.3">
      <c r="A7" t="s">
        <v>9</v>
      </c>
      <c r="B7" s="1">
        <v>44971</v>
      </c>
      <c r="C7" s="10">
        <v>152.12</v>
      </c>
      <c r="D7" s="10">
        <v>153.77000000000001</v>
      </c>
      <c r="E7" s="10">
        <v>150.86000000000001</v>
      </c>
      <c r="F7" s="10">
        <v>153.19999999999999</v>
      </c>
      <c r="G7" s="10">
        <v>153.19999999999999</v>
      </c>
      <c r="H7">
        <v>61707600</v>
      </c>
      <c r="I7" s="10">
        <f t="shared" si="0"/>
        <v>9453604320</v>
      </c>
      <c r="J7" s="2">
        <v>7.1000000000000004E-3</v>
      </c>
    </row>
    <row r="8" spans="1:11" x14ac:dyDescent="0.3">
      <c r="A8" t="s">
        <v>9</v>
      </c>
      <c r="B8" s="1">
        <v>44972</v>
      </c>
      <c r="C8" s="10">
        <v>153.11000000000001</v>
      </c>
      <c r="D8" s="10">
        <v>155.5</v>
      </c>
      <c r="E8" s="10">
        <v>152.88</v>
      </c>
      <c r="F8" s="10">
        <v>155.33000000000001</v>
      </c>
      <c r="G8" s="10">
        <v>155.33000000000001</v>
      </c>
      <c r="H8">
        <v>65573800</v>
      </c>
      <c r="I8" s="10">
        <f t="shared" si="0"/>
        <v>10185578354</v>
      </c>
      <c r="J8" s="2">
        <v>1.44E-2</v>
      </c>
    </row>
    <row r="9" spans="1:11" x14ac:dyDescent="0.3">
      <c r="A9" t="s">
        <v>9</v>
      </c>
      <c r="B9" s="1">
        <v>44973</v>
      </c>
      <c r="C9" s="10">
        <v>153.51</v>
      </c>
      <c r="D9" s="10">
        <v>156.33000000000001</v>
      </c>
      <c r="E9" s="10">
        <v>153.35</v>
      </c>
      <c r="F9" s="10">
        <v>153.71</v>
      </c>
      <c r="G9" s="10">
        <v>153.71</v>
      </c>
      <c r="H9">
        <v>68167900</v>
      </c>
      <c r="I9" s="10">
        <f t="shared" si="0"/>
        <v>10478087909</v>
      </c>
      <c r="J9" s="2">
        <v>1.2999999999999999E-3</v>
      </c>
    </row>
    <row r="10" spans="1:11" x14ac:dyDescent="0.3">
      <c r="A10" t="s">
        <v>9</v>
      </c>
      <c r="B10" s="1">
        <v>44974</v>
      </c>
      <c r="C10" s="10">
        <v>152.35</v>
      </c>
      <c r="D10" s="10">
        <v>153</v>
      </c>
      <c r="E10" s="10">
        <v>150.85</v>
      </c>
      <c r="F10" s="10">
        <v>152.55000000000001</v>
      </c>
      <c r="G10" s="10">
        <v>152.55000000000001</v>
      </c>
      <c r="H10">
        <v>59144100</v>
      </c>
      <c r="I10" s="10">
        <f t="shared" si="0"/>
        <v>9022432455</v>
      </c>
      <c r="J10" s="2">
        <v>1.2999999999999999E-3</v>
      </c>
    </row>
    <row r="11" spans="1:11" x14ac:dyDescent="0.3">
      <c r="A11" t="s">
        <v>9</v>
      </c>
      <c r="B11" s="1">
        <v>44978</v>
      </c>
      <c r="C11" s="10">
        <v>150.19999999999999</v>
      </c>
      <c r="D11" s="10">
        <v>151.30000000000001</v>
      </c>
      <c r="E11" s="10">
        <v>148.41</v>
      </c>
      <c r="F11" s="10">
        <v>148.47999999999999</v>
      </c>
      <c r="G11" s="10">
        <v>148.47999999999999</v>
      </c>
      <c r="H11">
        <v>58867200</v>
      </c>
      <c r="I11" s="10">
        <f t="shared" si="0"/>
        <v>8740601856</v>
      </c>
      <c r="J11" s="2">
        <v>-1.15E-2</v>
      </c>
    </row>
    <row r="12" spans="1:11" x14ac:dyDescent="0.3">
      <c r="A12" t="s">
        <v>9</v>
      </c>
      <c r="B12" s="1">
        <v>44979</v>
      </c>
      <c r="C12" s="10">
        <v>148.87</v>
      </c>
      <c r="D12" s="10">
        <v>149.94999999999999</v>
      </c>
      <c r="E12" s="10">
        <v>147.16</v>
      </c>
      <c r="F12" s="10">
        <v>148.91</v>
      </c>
      <c r="G12" s="10">
        <v>148.91</v>
      </c>
      <c r="H12">
        <v>51011300</v>
      </c>
      <c r="I12" s="10">
        <f t="shared" si="0"/>
        <v>7596092683</v>
      </c>
      <c r="J12" s="2">
        <v>2.9999999999999997E-4</v>
      </c>
    </row>
    <row r="13" spans="1:11" x14ac:dyDescent="0.3">
      <c r="A13" t="s">
        <v>9</v>
      </c>
      <c r="B13" s="1">
        <v>44980</v>
      </c>
      <c r="C13" s="10">
        <v>150.09</v>
      </c>
      <c r="D13" s="10">
        <v>150.34</v>
      </c>
      <c r="E13" s="10">
        <v>147.24</v>
      </c>
      <c r="F13" s="10">
        <v>149.4</v>
      </c>
      <c r="G13" s="10">
        <v>149.4</v>
      </c>
      <c r="H13">
        <v>48394200</v>
      </c>
      <c r="I13" s="10">
        <f t="shared" si="0"/>
        <v>7230093480</v>
      </c>
      <c r="J13" s="2">
        <v>-4.5999999999999999E-3</v>
      </c>
    </row>
    <row r="14" spans="1:11" x14ac:dyDescent="0.3">
      <c r="A14" t="s">
        <v>9</v>
      </c>
      <c r="B14" s="1">
        <v>44981</v>
      </c>
      <c r="C14" s="10">
        <v>147.11000000000001</v>
      </c>
      <c r="D14" s="10">
        <v>147.19</v>
      </c>
      <c r="E14" s="10">
        <v>145.72</v>
      </c>
      <c r="F14" s="10">
        <v>146.71</v>
      </c>
      <c r="G14" s="10">
        <v>146.71</v>
      </c>
      <c r="H14">
        <v>55469600</v>
      </c>
      <c r="I14" s="10">
        <f t="shared" si="0"/>
        <v>8137945016</v>
      </c>
      <c r="J14" s="2">
        <v>-2.7000000000000001E-3</v>
      </c>
    </row>
    <row r="15" spans="1:11" x14ac:dyDescent="0.3">
      <c r="A15" t="s">
        <v>9</v>
      </c>
      <c r="B15" s="1">
        <v>44984</v>
      </c>
      <c r="C15" s="10">
        <v>147.71</v>
      </c>
      <c r="D15" s="10">
        <v>149.16999999999999</v>
      </c>
      <c r="E15" s="10">
        <v>147.44999999999999</v>
      </c>
      <c r="F15" s="10">
        <v>147.91999999999999</v>
      </c>
      <c r="G15" s="10">
        <v>147.91999999999999</v>
      </c>
      <c r="H15">
        <v>44998500</v>
      </c>
      <c r="I15" s="10">
        <f t="shared" si="0"/>
        <v>6656178119.999999</v>
      </c>
      <c r="J15" s="2">
        <v>1.4E-3</v>
      </c>
    </row>
    <row r="16" spans="1:11" x14ac:dyDescent="0.3">
      <c r="A16" t="s">
        <v>9</v>
      </c>
      <c r="B16" s="1">
        <v>44985</v>
      </c>
      <c r="C16" s="10">
        <v>147.05000000000001</v>
      </c>
      <c r="D16" s="10">
        <v>149.08000000000001</v>
      </c>
      <c r="E16" s="10">
        <v>146.83000000000001</v>
      </c>
      <c r="F16" s="10">
        <v>147.41</v>
      </c>
      <c r="G16" s="10">
        <v>147.41</v>
      </c>
      <c r="H16">
        <v>50547000</v>
      </c>
      <c r="I16" s="10">
        <f t="shared" si="0"/>
        <v>7451133270</v>
      </c>
      <c r="J16" s="2">
        <v>2.3999999999999998E-3</v>
      </c>
    </row>
    <row r="17" spans="1:10" x14ac:dyDescent="0.3">
      <c r="A17" t="s">
        <v>9</v>
      </c>
      <c r="B17" s="1">
        <v>44986</v>
      </c>
      <c r="C17" s="10">
        <v>146.83000000000001</v>
      </c>
      <c r="D17" s="10">
        <v>147.22999999999999</v>
      </c>
      <c r="E17" s="10">
        <v>145.01</v>
      </c>
      <c r="F17" s="10">
        <v>145.31</v>
      </c>
      <c r="G17" s="10">
        <v>145.31</v>
      </c>
      <c r="H17">
        <v>55479000</v>
      </c>
      <c r="I17" s="10">
        <f t="shared" si="0"/>
        <v>8061653490</v>
      </c>
      <c r="J17" s="2">
        <v>-1.04E-2</v>
      </c>
    </row>
    <row r="18" spans="1:10" x14ac:dyDescent="0.3">
      <c r="A18" t="s">
        <v>9</v>
      </c>
      <c r="B18" s="1">
        <v>44987</v>
      </c>
      <c r="C18" s="10">
        <v>144.38</v>
      </c>
      <c r="D18" s="10">
        <v>146.71</v>
      </c>
      <c r="E18" s="10">
        <v>143.9</v>
      </c>
      <c r="F18" s="10">
        <v>145.91</v>
      </c>
      <c r="G18" s="10">
        <v>145.91</v>
      </c>
      <c r="H18">
        <v>52238100</v>
      </c>
      <c r="I18" s="10">
        <f t="shared" si="0"/>
        <v>7622061171</v>
      </c>
      <c r="J18" s="2">
        <v>1.0500000000000001E-2</v>
      </c>
    </row>
    <row r="19" spans="1:10" x14ac:dyDescent="0.3">
      <c r="A19" t="s">
        <v>9</v>
      </c>
      <c r="B19" s="1">
        <v>44988</v>
      </c>
      <c r="C19" s="10">
        <v>148.04</v>
      </c>
      <c r="D19" s="10">
        <v>151.11000000000001</v>
      </c>
      <c r="E19" s="10">
        <v>147.33000000000001</v>
      </c>
      <c r="F19" s="10">
        <v>151.03</v>
      </c>
      <c r="G19" s="10">
        <v>151.03</v>
      </c>
      <c r="H19">
        <v>70732300</v>
      </c>
      <c r="I19" s="10">
        <f t="shared" si="0"/>
        <v>10682699269</v>
      </c>
      <c r="J19" s="2">
        <v>0.02</v>
      </c>
    </row>
    <row r="20" spans="1:10" x14ac:dyDescent="0.3">
      <c r="A20" t="s">
        <v>9</v>
      </c>
      <c r="B20" s="1">
        <v>44991</v>
      </c>
      <c r="C20" s="10">
        <v>153.79</v>
      </c>
      <c r="D20" s="10">
        <v>156.30000000000001</v>
      </c>
      <c r="E20" s="10">
        <v>153.46</v>
      </c>
      <c r="F20" s="10">
        <v>153.83000000000001</v>
      </c>
      <c r="G20" s="10">
        <v>153.83000000000001</v>
      </c>
      <c r="H20">
        <v>87558000</v>
      </c>
      <c r="I20" s="10">
        <f t="shared" si="0"/>
        <v>13469047140.000002</v>
      </c>
      <c r="J20" s="2">
        <v>2.9999999999999997E-4</v>
      </c>
    </row>
    <row r="21" spans="1:10" x14ac:dyDescent="0.3">
      <c r="A21" t="s">
        <v>9</v>
      </c>
      <c r="B21" s="1">
        <v>44992</v>
      </c>
      <c r="C21" s="10">
        <v>153.69999999999999</v>
      </c>
      <c r="D21" s="10">
        <v>154.03</v>
      </c>
      <c r="E21" s="10">
        <v>151.13</v>
      </c>
      <c r="F21" s="10">
        <v>151.6</v>
      </c>
      <c r="G21" s="10">
        <v>151.6</v>
      </c>
      <c r="H21">
        <v>56182000</v>
      </c>
      <c r="I21" s="10">
        <f t="shared" si="0"/>
        <v>8517191200</v>
      </c>
      <c r="J21" s="2">
        <v>-1.38E-2</v>
      </c>
    </row>
    <row r="22" spans="1:10" x14ac:dyDescent="0.3">
      <c r="A22" t="s">
        <v>9</v>
      </c>
      <c r="B22" s="1">
        <v>44993</v>
      </c>
      <c r="C22" s="10">
        <v>152.81</v>
      </c>
      <c r="D22" s="10">
        <v>153.47</v>
      </c>
      <c r="E22" s="10">
        <v>151.83000000000001</v>
      </c>
      <c r="F22" s="10">
        <v>152.87</v>
      </c>
      <c r="G22" s="10">
        <v>152.87</v>
      </c>
      <c r="H22">
        <v>47204800</v>
      </c>
      <c r="I22" s="10">
        <f t="shared" si="0"/>
        <v>7216197776</v>
      </c>
      <c r="J22" s="2">
        <v>4.0000000000000002E-4</v>
      </c>
    </row>
    <row r="23" spans="1:10" x14ac:dyDescent="0.3">
      <c r="A23" t="s">
        <v>9</v>
      </c>
      <c r="B23" s="1">
        <v>44994</v>
      </c>
      <c r="C23" s="10">
        <v>153.56</v>
      </c>
      <c r="D23" s="10">
        <v>154.54</v>
      </c>
      <c r="E23" s="10">
        <v>150.22999999999999</v>
      </c>
      <c r="F23" s="10">
        <v>150.59</v>
      </c>
      <c r="G23" s="10">
        <v>150.59</v>
      </c>
      <c r="H23">
        <v>53833600</v>
      </c>
      <c r="I23" s="10">
        <f t="shared" si="0"/>
        <v>8106801824</v>
      </c>
      <c r="J23" s="2">
        <v>-1.95E-2</v>
      </c>
    </row>
    <row r="24" spans="1:10" x14ac:dyDescent="0.3">
      <c r="A24" t="s">
        <v>9</v>
      </c>
      <c r="B24" s="1">
        <v>44995</v>
      </c>
      <c r="C24" s="10">
        <v>150.21</v>
      </c>
      <c r="D24" s="10">
        <v>150.94</v>
      </c>
      <c r="E24" s="10">
        <v>147.61000000000001</v>
      </c>
      <c r="F24" s="10">
        <v>148.5</v>
      </c>
      <c r="G24" s="10">
        <v>148.5</v>
      </c>
      <c r="H24">
        <v>68572400</v>
      </c>
      <c r="I24" s="10">
        <f t="shared" si="0"/>
        <v>10183001400</v>
      </c>
      <c r="J24" s="2">
        <v>-1.14E-2</v>
      </c>
    </row>
    <row r="25" spans="1:10" x14ac:dyDescent="0.3">
      <c r="A25" t="s">
        <v>9</v>
      </c>
      <c r="B25" s="1">
        <v>44998</v>
      </c>
      <c r="C25" s="10">
        <v>147.81</v>
      </c>
      <c r="D25" s="10">
        <v>153.13999999999999</v>
      </c>
      <c r="E25" s="10">
        <v>147.69999999999999</v>
      </c>
      <c r="F25" s="10">
        <v>150.47</v>
      </c>
      <c r="G25" s="10">
        <v>150.47</v>
      </c>
      <c r="H25">
        <v>84457100</v>
      </c>
      <c r="I25" s="10">
        <f t="shared" si="0"/>
        <v>12708259837</v>
      </c>
      <c r="J25" s="2">
        <v>1.78E-2</v>
      </c>
    </row>
    <row r="26" spans="1:10" x14ac:dyDescent="0.3">
      <c r="A26" t="s">
        <v>9</v>
      </c>
      <c r="B26" s="1">
        <v>44999</v>
      </c>
      <c r="C26" s="10">
        <v>151.28</v>
      </c>
      <c r="D26" s="10">
        <v>153.4</v>
      </c>
      <c r="E26" s="10">
        <v>150.1</v>
      </c>
      <c r="F26" s="10">
        <v>152.59</v>
      </c>
      <c r="G26" s="10">
        <v>152.59</v>
      </c>
      <c r="H26">
        <v>73695900</v>
      </c>
      <c r="I26" s="10">
        <f t="shared" si="0"/>
        <v>11245257381</v>
      </c>
      <c r="J26" s="2">
        <v>8.6E-3</v>
      </c>
    </row>
    <row r="27" spans="1:10" x14ac:dyDescent="0.3">
      <c r="A27" t="s">
        <v>9</v>
      </c>
      <c r="B27" s="1">
        <v>45000</v>
      </c>
      <c r="C27" s="10">
        <v>151.19</v>
      </c>
      <c r="D27" s="10">
        <v>153.25</v>
      </c>
      <c r="E27" s="10">
        <v>149.91999999999999</v>
      </c>
      <c r="F27" s="10">
        <v>152.99</v>
      </c>
      <c r="G27" s="10">
        <v>152.99</v>
      </c>
      <c r="H27">
        <v>77167900</v>
      </c>
      <c r="I27" s="10">
        <f t="shared" si="0"/>
        <v>11805917021</v>
      </c>
      <c r="J27" s="2">
        <v>1.18E-2</v>
      </c>
    </row>
    <row r="28" spans="1:10" x14ac:dyDescent="0.3">
      <c r="A28" t="s">
        <v>9</v>
      </c>
      <c r="B28" s="1">
        <v>45001</v>
      </c>
      <c r="C28" s="10">
        <v>152.16</v>
      </c>
      <c r="D28" s="10">
        <v>156.46</v>
      </c>
      <c r="E28" s="10">
        <v>151.63999999999999</v>
      </c>
      <c r="F28" s="10">
        <v>155.85</v>
      </c>
      <c r="G28" s="10">
        <v>155.85</v>
      </c>
      <c r="H28">
        <v>76161100</v>
      </c>
      <c r="I28" s="10">
        <f t="shared" si="0"/>
        <v>11869707435</v>
      </c>
      <c r="J28" s="2">
        <v>2.4E-2</v>
      </c>
    </row>
    <row r="29" spans="1:10" x14ac:dyDescent="0.3">
      <c r="A29" t="s">
        <v>9</v>
      </c>
      <c r="B29" s="1">
        <v>45002</v>
      </c>
      <c r="C29" s="10">
        <v>156.08000000000001</v>
      </c>
      <c r="D29" s="10">
        <v>156.74</v>
      </c>
      <c r="E29" s="10">
        <v>154.28</v>
      </c>
      <c r="F29" s="10">
        <v>155</v>
      </c>
      <c r="G29" s="10">
        <v>155</v>
      </c>
      <c r="H29">
        <v>98944600</v>
      </c>
      <c r="I29" s="10">
        <f t="shared" si="0"/>
        <v>15336413000</v>
      </c>
      <c r="J29" s="2">
        <v>-6.8999999999999999E-3</v>
      </c>
    </row>
    <row r="30" spans="1:10" x14ac:dyDescent="0.3">
      <c r="A30" t="s">
        <v>9</v>
      </c>
      <c r="B30" s="1">
        <v>45005</v>
      </c>
      <c r="C30" s="10">
        <v>155.07</v>
      </c>
      <c r="D30" s="10">
        <v>157.82</v>
      </c>
      <c r="E30" s="10">
        <v>154.15</v>
      </c>
      <c r="F30" s="10">
        <v>157.4</v>
      </c>
      <c r="G30" s="10">
        <v>157.4</v>
      </c>
      <c r="H30">
        <v>73641400</v>
      </c>
      <c r="I30" s="10">
        <f t="shared" si="0"/>
        <v>11591156360</v>
      </c>
      <c r="J30" s="2">
        <v>1.49E-2</v>
      </c>
    </row>
    <row r="31" spans="1:10" x14ac:dyDescent="0.3">
      <c r="A31" t="s">
        <v>9</v>
      </c>
      <c r="B31" s="1">
        <v>45006</v>
      </c>
      <c r="C31" s="10">
        <v>157.32</v>
      </c>
      <c r="D31" s="10">
        <v>159.4</v>
      </c>
      <c r="E31" s="10">
        <v>156.54</v>
      </c>
      <c r="F31" s="10">
        <v>159.28</v>
      </c>
      <c r="G31" s="10">
        <v>159.28</v>
      </c>
      <c r="H31">
        <v>73938300</v>
      </c>
      <c r="I31" s="10">
        <f t="shared" si="0"/>
        <v>11776892424</v>
      </c>
      <c r="J31" s="2">
        <v>1.24E-2</v>
      </c>
    </row>
    <row r="32" spans="1:10" x14ac:dyDescent="0.3">
      <c r="A32" t="s">
        <v>9</v>
      </c>
      <c r="B32" s="1">
        <v>45007</v>
      </c>
      <c r="C32" s="10">
        <v>159.30000000000001</v>
      </c>
      <c r="D32" s="10">
        <v>162.13999999999999</v>
      </c>
      <c r="E32" s="10">
        <v>157.81</v>
      </c>
      <c r="F32" s="10">
        <v>157.83000000000001</v>
      </c>
      <c r="G32" s="10">
        <v>157.83000000000001</v>
      </c>
      <c r="H32">
        <v>75701800</v>
      </c>
      <c r="I32" s="10">
        <f t="shared" si="0"/>
        <v>11948015094</v>
      </c>
      <c r="J32" s="2">
        <v>-9.2999999999999992E-3</v>
      </c>
    </row>
    <row r="33" spans="1:10" x14ac:dyDescent="0.3">
      <c r="A33" t="s">
        <v>9</v>
      </c>
      <c r="B33" s="1">
        <v>45008</v>
      </c>
      <c r="C33" s="10">
        <v>158.83000000000001</v>
      </c>
      <c r="D33" s="10">
        <v>161.55000000000001</v>
      </c>
      <c r="E33" s="10">
        <v>157.68</v>
      </c>
      <c r="F33" s="10">
        <v>158.93</v>
      </c>
      <c r="G33" s="10">
        <v>158.93</v>
      </c>
      <c r="H33">
        <v>67622100</v>
      </c>
      <c r="I33" s="10">
        <f t="shared" si="0"/>
        <v>10747180353</v>
      </c>
      <c r="J33" s="2">
        <v>5.9999999999999995E-4</v>
      </c>
    </row>
    <row r="34" spans="1:10" x14ac:dyDescent="0.3">
      <c r="A34" t="s">
        <v>9</v>
      </c>
      <c r="B34" s="1">
        <v>45009</v>
      </c>
      <c r="C34" s="10">
        <v>158.86000000000001</v>
      </c>
      <c r="D34" s="10">
        <v>160.34</v>
      </c>
      <c r="E34" s="10">
        <v>157.85</v>
      </c>
      <c r="F34" s="10">
        <v>160.25</v>
      </c>
      <c r="G34" s="10">
        <v>160.25</v>
      </c>
      <c r="H34">
        <v>59196500</v>
      </c>
      <c r="I34" s="10">
        <f t="shared" si="0"/>
        <v>9486239125</v>
      </c>
      <c r="J34" s="2">
        <v>8.6999999999999994E-3</v>
      </c>
    </row>
    <row r="35" spans="1:10" x14ac:dyDescent="0.3">
      <c r="A35" t="s">
        <v>9</v>
      </c>
      <c r="B35" s="1">
        <v>45012</v>
      </c>
      <c r="C35" s="10">
        <v>159.94</v>
      </c>
      <c r="D35" s="10">
        <v>160.77000000000001</v>
      </c>
      <c r="E35" s="10">
        <v>157.87</v>
      </c>
      <c r="F35" s="10">
        <v>158.28</v>
      </c>
      <c r="G35" s="10">
        <v>158.28</v>
      </c>
      <c r="H35">
        <v>52390300</v>
      </c>
      <c r="I35" s="10">
        <f t="shared" si="0"/>
        <v>8292336684</v>
      </c>
      <c r="J35" s="2">
        <v>-1.04E-2</v>
      </c>
    </row>
    <row r="36" spans="1:10" x14ac:dyDescent="0.3">
      <c r="A36" t="s">
        <v>9</v>
      </c>
      <c r="B36" s="1">
        <v>45013</v>
      </c>
      <c r="C36" s="10">
        <v>157.97</v>
      </c>
      <c r="D36" s="10">
        <v>158.49</v>
      </c>
      <c r="E36" s="10">
        <v>155.97999999999999</v>
      </c>
      <c r="F36" s="10">
        <v>157.65</v>
      </c>
      <c r="G36" s="10">
        <v>157.65</v>
      </c>
      <c r="H36">
        <v>45992200</v>
      </c>
      <c r="I36" s="10">
        <f t="shared" si="0"/>
        <v>7250670330</v>
      </c>
      <c r="J36" s="2">
        <v>-2E-3</v>
      </c>
    </row>
    <row r="37" spans="1:10" x14ac:dyDescent="0.3">
      <c r="A37" t="s">
        <v>9</v>
      </c>
      <c r="B37" s="1">
        <v>45014</v>
      </c>
      <c r="C37" s="10">
        <v>159.37</v>
      </c>
      <c r="D37" s="10">
        <v>161.05000000000001</v>
      </c>
      <c r="E37" s="10">
        <v>159.35</v>
      </c>
      <c r="F37" s="10">
        <v>160.77000000000001</v>
      </c>
      <c r="G37" s="10">
        <v>160.77000000000001</v>
      </c>
      <c r="H37">
        <v>51305700</v>
      </c>
      <c r="I37" s="10">
        <f t="shared" si="0"/>
        <v>8248417389.000001</v>
      </c>
      <c r="J37" s="2">
        <v>8.6999999999999994E-3</v>
      </c>
    </row>
    <row r="38" spans="1:10" x14ac:dyDescent="0.3">
      <c r="A38" t="s">
        <v>9</v>
      </c>
      <c r="B38" s="1">
        <v>45015</v>
      </c>
      <c r="C38" s="10">
        <v>161.53</v>
      </c>
      <c r="D38" s="10">
        <v>162.47</v>
      </c>
      <c r="E38" s="10">
        <v>161.27000000000001</v>
      </c>
      <c r="F38" s="10">
        <v>162.36000000000001</v>
      </c>
      <c r="G38" s="10">
        <v>162.36000000000001</v>
      </c>
      <c r="H38">
        <v>49501700</v>
      </c>
      <c r="I38" s="10">
        <f t="shared" si="0"/>
        <v>8037096012.000001</v>
      </c>
      <c r="J38" s="2">
        <v>5.1000000000000004E-3</v>
      </c>
    </row>
    <row r="39" spans="1:10" x14ac:dyDescent="0.3">
      <c r="A39" t="s">
        <v>9</v>
      </c>
      <c r="B39" s="1">
        <v>45016</v>
      </c>
      <c r="C39" s="10">
        <v>162.44</v>
      </c>
      <c r="D39" s="10">
        <v>165</v>
      </c>
      <c r="E39" s="10">
        <v>161.91</v>
      </c>
      <c r="F39" s="10">
        <v>164.9</v>
      </c>
      <c r="G39" s="10">
        <v>164.9</v>
      </c>
      <c r="H39">
        <v>68749800</v>
      </c>
      <c r="I39" s="10">
        <f t="shared" si="0"/>
        <v>11336842020</v>
      </c>
      <c r="J39" s="2">
        <v>1.4999999999999999E-2</v>
      </c>
    </row>
    <row r="40" spans="1:10" x14ac:dyDescent="0.3">
      <c r="A40" t="s">
        <v>9</v>
      </c>
      <c r="B40" s="1">
        <v>45019</v>
      </c>
      <c r="C40" s="10">
        <v>164.27</v>
      </c>
      <c r="D40" s="10">
        <v>166.29</v>
      </c>
      <c r="E40" s="10">
        <v>164.22</v>
      </c>
      <c r="F40" s="10">
        <v>166.17</v>
      </c>
      <c r="G40" s="10">
        <v>166.17</v>
      </c>
      <c r="H40">
        <v>56976200</v>
      </c>
      <c r="I40" s="10">
        <f t="shared" si="0"/>
        <v>9467735154</v>
      </c>
      <c r="J40" s="2">
        <v>1.15E-2</v>
      </c>
    </row>
    <row r="41" spans="1:10" x14ac:dyDescent="0.3">
      <c r="A41" t="s">
        <v>9</v>
      </c>
      <c r="B41" s="1">
        <v>45020</v>
      </c>
      <c r="C41" s="10">
        <v>166.6</v>
      </c>
      <c r="D41" s="10">
        <v>166.84</v>
      </c>
      <c r="E41" s="10">
        <v>165.11</v>
      </c>
      <c r="F41" s="10">
        <v>165.63</v>
      </c>
      <c r="G41" s="10">
        <v>165.63</v>
      </c>
      <c r="H41">
        <v>46278300</v>
      </c>
      <c r="I41" s="10">
        <f t="shared" si="0"/>
        <v>7665074829</v>
      </c>
      <c r="J41" s="2">
        <v>-5.7999999999999996E-3</v>
      </c>
    </row>
    <row r="42" spans="1:10" x14ac:dyDescent="0.3">
      <c r="A42" t="s">
        <v>9</v>
      </c>
      <c r="B42" s="1">
        <v>45021</v>
      </c>
      <c r="C42" s="10">
        <v>164.74</v>
      </c>
      <c r="D42" s="10">
        <v>165.05</v>
      </c>
      <c r="E42" s="10">
        <v>161.80000000000001</v>
      </c>
      <c r="F42" s="10">
        <v>163.76</v>
      </c>
      <c r="G42" s="10">
        <v>163.76</v>
      </c>
      <c r="H42">
        <v>51511700</v>
      </c>
      <c r="I42" s="10">
        <f t="shared" si="0"/>
        <v>8435555992</v>
      </c>
      <c r="J42" s="2">
        <v>-6.0000000000000001E-3</v>
      </c>
    </row>
    <row r="43" spans="1:10" x14ac:dyDescent="0.3">
      <c r="A43" t="s">
        <v>9</v>
      </c>
      <c r="B43" s="1">
        <v>45022</v>
      </c>
      <c r="C43" s="10">
        <v>162.43</v>
      </c>
      <c r="D43" s="10">
        <v>164.96</v>
      </c>
      <c r="E43" s="10">
        <v>162</v>
      </c>
      <c r="F43" s="10">
        <v>164.66</v>
      </c>
      <c r="G43" s="10">
        <v>164.66</v>
      </c>
      <c r="H43">
        <v>45390100</v>
      </c>
      <c r="I43" s="10">
        <f t="shared" si="0"/>
        <v>7473933866</v>
      </c>
      <c r="J43" s="2">
        <v>1.3599999999999999E-2</v>
      </c>
    </row>
    <row r="44" spans="1:10" x14ac:dyDescent="0.3">
      <c r="A44" t="s">
        <v>9</v>
      </c>
      <c r="B44" s="1">
        <v>45026</v>
      </c>
      <c r="C44" s="10">
        <v>161.41999999999999</v>
      </c>
      <c r="D44" s="10">
        <v>162.03</v>
      </c>
      <c r="E44" s="10">
        <v>160.08000000000001</v>
      </c>
      <c r="F44" s="10">
        <v>162.03</v>
      </c>
      <c r="G44" s="10">
        <v>162.03</v>
      </c>
      <c r="H44">
        <v>47716900</v>
      </c>
      <c r="I44" s="10">
        <f t="shared" si="0"/>
        <v>7731569307</v>
      </c>
      <c r="J44" s="2">
        <v>3.8E-3</v>
      </c>
    </row>
    <row r="45" spans="1:10" x14ac:dyDescent="0.3">
      <c r="A45" t="s">
        <v>9</v>
      </c>
      <c r="B45" s="1">
        <v>45027</v>
      </c>
      <c r="C45" s="10">
        <v>162.35</v>
      </c>
      <c r="D45" s="10">
        <v>162.36000000000001</v>
      </c>
      <c r="E45" s="10">
        <v>160.51</v>
      </c>
      <c r="F45" s="10">
        <v>160.80000000000001</v>
      </c>
      <c r="G45" s="10">
        <v>160.80000000000001</v>
      </c>
      <c r="H45">
        <v>47644200</v>
      </c>
      <c r="I45" s="10">
        <f t="shared" si="0"/>
        <v>7661187360.000001</v>
      </c>
      <c r="J45" s="2">
        <v>-9.5999999999999992E-3</v>
      </c>
    </row>
    <row r="46" spans="1:10" x14ac:dyDescent="0.3">
      <c r="A46" t="s">
        <v>9</v>
      </c>
      <c r="B46" s="1">
        <v>45028</v>
      </c>
      <c r="C46" s="10">
        <v>161.22</v>
      </c>
      <c r="D46" s="10">
        <v>162.06</v>
      </c>
      <c r="E46" s="10">
        <v>159.78</v>
      </c>
      <c r="F46" s="10">
        <v>160.1</v>
      </c>
      <c r="G46" s="10">
        <v>160.1</v>
      </c>
      <c r="H46">
        <v>50133100</v>
      </c>
      <c r="I46" s="10">
        <f t="shared" si="0"/>
        <v>8026309310</v>
      </c>
      <c r="J46" s="2">
        <v>-7.0000000000000001E-3</v>
      </c>
    </row>
    <row r="47" spans="1:10" x14ac:dyDescent="0.3">
      <c r="A47" t="s">
        <v>9</v>
      </c>
      <c r="B47" s="1">
        <v>45029</v>
      </c>
      <c r="C47" s="10">
        <v>161.63</v>
      </c>
      <c r="D47" s="10">
        <v>165.8</v>
      </c>
      <c r="E47" s="10">
        <v>161.41999999999999</v>
      </c>
      <c r="F47" s="10">
        <v>165.56</v>
      </c>
      <c r="G47" s="10">
        <v>165.56</v>
      </c>
      <c r="H47">
        <v>68445600</v>
      </c>
      <c r="I47" s="10">
        <f t="shared" si="0"/>
        <v>11331853536</v>
      </c>
      <c r="J47" s="2">
        <v>2.4E-2</v>
      </c>
    </row>
    <row r="48" spans="1:10" x14ac:dyDescent="0.3">
      <c r="A48" t="s">
        <v>9</v>
      </c>
      <c r="B48" s="1">
        <v>45030</v>
      </c>
      <c r="C48" s="10">
        <v>164.59</v>
      </c>
      <c r="D48" s="10">
        <v>166.32</v>
      </c>
      <c r="E48" s="10">
        <v>163.82</v>
      </c>
      <c r="F48" s="10">
        <v>165.21</v>
      </c>
      <c r="G48" s="10">
        <v>165.21</v>
      </c>
      <c r="H48">
        <v>49386500</v>
      </c>
      <c r="I48" s="10">
        <f t="shared" si="0"/>
        <v>8159143665</v>
      </c>
      <c r="J48" s="2">
        <v>3.8E-3</v>
      </c>
    </row>
    <row r="49" spans="1:10" x14ac:dyDescent="0.3">
      <c r="A49" t="s">
        <v>9</v>
      </c>
      <c r="B49" s="1">
        <v>45033</v>
      </c>
      <c r="C49" s="10">
        <v>165.09</v>
      </c>
      <c r="D49" s="10">
        <v>165.39</v>
      </c>
      <c r="E49" s="10">
        <v>164.03</v>
      </c>
      <c r="F49" s="10">
        <v>165.23</v>
      </c>
      <c r="G49" s="10">
        <v>165.23</v>
      </c>
      <c r="H49">
        <v>41516200</v>
      </c>
      <c r="I49" s="10">
        <f t="shared" si="0"/>
        <v>6859721726</v>
      </c>
      <c r="J49" s="2">
        <v>8.0000000000000004E-4</v>
      </c>
    </row>
    <row r="50" spans="1:10" x14ac:dyDescent="0.3">
      <c r="A50" t="s">
        <v>9</v>
      </c>
      <c r="B50" s="1">
        <v>45034</v>
      </c>
      <c r="C50" s="10">
        <v>166.1</v>
      </c>
      <c r="D50" s="10">
        <v>167.41</v>
      </c>
      <c r="E50" s="10">
        <v>165.65</v>
      </c>
      <c r="F50" s="10">
        <v>166.47</v>
      </c>
      <c r="G50" s="10">
        <v>166.47</v>
      </c>
      <c r="H50">
        <v>49923000</v>
      </c>
      <c r="I50" s="10">
        <f t="shared" si="0"/>
        <v>8310681810</v>
      </c>
      <c r="J50" s="2">
        <v>2.2000000000000001E-3</v>
      </c>
    </row>
    <row r="51" spans="1:10" x14ac:dyDescent="0.3">
      <c r="A51" t="s">
        <v>9</v>
      </c>
      <c r="B51" s="1">
        <v>45035</v>
      </c>
      <c r="C51" s="10">
        <v>165.8</v>
      </c>
      <c r="D51" s="10">
        <v>168.16</v>
      </c>
      <c r="E51" s="10">
        <v>165.54</v>
      </c>
      <c r="F51" s="10">
        <v>167.63</v>
      </c>
      <c r="G51" s="10">
        <v>167.63</v>
      </c>
      <c r="H51">
        <v>47720200</v>
      </c>
      <c r="I51" s="10">
        <f t="shared" si="0"/>
        <v>7999337126</v>
      </c>
      <c r="J51" s="2">
        <v>1.0999999999999999E-2</v>
      </c>
    </row>
    <row r="52" spans="1:10" x14ac:dyDescent="0.3">
      <c r="A52" t="s">
        <v>9</v>
      </c>
      <c r="B52" s="1">
        <v>45036</v>
      </c>
      <c r="C52" s="10">
        <v>166.09</v>
      </c>
      <c r="D52" s="10">
        <v>167.87</v>
      </c>
      <c r="E52" s="10">
        <v>165.56</v>
      </c>
      <c r="F52" s="10">
        <v>166.65</v>
      </c>
      <c r="G52" s="10">
        <v>166.65</v>
      </c>
      <c r="H52">
        <v>52456400</v>
      </c>
      <c r="I52" s="10">
        <f t="shared" si="0"/>
        <v>8741859060</v>
      </c>
      <c r="J52" s="2">
        <v>3.3999999999999998E-3</v>
      </c>
    </row>
    <row r="53" spans="1:10" x14ac:dyDescent="0.3">
      <c r="A53" t="s">
        <v>9</v>
      </c>
      <c r="B53" s="1">
        <v>45037</v>
      </c>
      <c r="C53" s="10">
        <v>165.05</v>
      </c>
      <c r="D53" s="10">
        <v>166.45</v>
      </c>
      <c r="E53" s="10">
        <v>164.49</v>
      </c>
      <c r="F53" s="10">
        <v>165.02</v>
      </c>
      <c r="G53" s="10">
        <v>165.02</v>
      </c>
      <c r="H53">
        <v>58337300</v>
      </c>
      <c r="I53" s="10">
        <f t="shared" si="0"/>
        <v>9626821246</v>
      </c>
      <c r="J53" s="2">
        <v>-2.0000000000000001E-4</v>
      </c>
    </row>
    <row r="54" spans="1:10" x14ac:dyDescent="0.3">
      <c r="A54" t="s">
        <v>9</v>
      </c>
      <c r="B54" s="1">
        <v>45040</v>
      </c>
      <c r="C54" s="10">
        <v>165</v>
      </c>
      <c r="D54" s="10">
        <v>165.6</v>
      </c>
      <c r="E54" s="10">
        <v>163.89</v>
      </c>
      <c r="F54" s="10">
        <v>165.33</v>
      </c>
      <c r="G54" s="10">
        <v>165.33</v>
      </c>
      <c r="H54">
        <v>41949600</v>
      </c>
      <c r="I54" s="10">
        <f t="shared" si="0"/>
        <v>6935527368.000001</v>
      </c>
      <c r="J54" s="2">
        <v>2E-3</v>
      </c>
    </row>
    <row r="55" spans="1:10" x14ac:dyDescent="0.3">
      <c r="A55" t="s">
        <v>9</v>
      </c>
      <c r="B55" s="1">
        <v>45041</v>
      </c>
      <c r="C55" s="10">
        <v>165.19</v>
      </c>
      <c r="D55" s="10">
        <v>166.31</v>
      </c>
      <c r="E55" s="10">
        <v>163.72999999999999</v>
      </c>
      <c r="F55" s="10">
        <v>163.77000000000001</v>
      </c>
      <c r="G55" s="10">
        <v>163.77000000000001</v>
      </c>
      <c r="H55">
        <v>48714100</v>
      </c>
      <c r="I55" s="10">
        <f t="shared" si="0"/>
        <v>7977908157.000001</v>
      </c>
      <c r="J55" s="2">
        <v>-8.6E-3</v>
      </c>
    </row>
    <row r="56" spans="1:10" x14ac:dyDescent="0.3">
      <c r="A56" t="s">
        <v>9</v>
      </c>
      <c r="B56" s="1">
        <v>45042</v>
      </c>
      <c r="C56" s="10">
        <v>163.06</v>
      </c>
      <c r="D56" s="10">
        <v>165.28</v>
      </c>
      <c r="E56" s="10">
        <v>162.80000000000001</v>
      </c>
      <c r="F56" s="10">
        <v>163.76</v>
      </c>
      <c r="G56" s="10">
        <v>163.76</v>
      </c>
      <c r="H56">
        <v>45498800</v>
      </c>
      <c r="I56" s="10">
        <f t="shared" si="0"/>
        <v>7450883488</v>
      </c>
      <c r="J56" s="2">
        <v>4.3E-3</v>
      </c>
    </row>
    <row r="57" spans="1:10" x14ac:dyDescent="0.3">
      <c r="A57" t="s">
        <v>9</v>
      </c>
      <c r="B57" s="1">
        <v>45043</v>
      </c>
      <c r="C57" s="10">
        <v>165.19</v>
      </c>
      <c r="D57" s="10">
        <v>168.56</v>
      </c>
      <c r="E57" s="10">
        <v>165.19</v>
      </c>
      <c r="F57" s="10">
        <v>168.41</v>
      </c>
      <c r="G57" s="10">
        <v>168.41</v>
      </c>
      <c r="H57">
        <v>64902300</v>
      </c>
      <c r="I57" s="10">
        <f t="shared" si="0"/>
        <v>10930196343</v>
      </c>
      <c r="J57" s="2">
        <v>1.9300000000000001E-2</v>
      </c>
    </row>
    <row r="58" spans="1:10" x14ac:dyDescent="0.3">
      <c r="A58" t="s">
        <v>9</v>
      </c>
      <c r="B58" s="1">
        <v>45044</v>
      </c>
      <c r="C58" s="10">
        <v>168.49</v>
      </c>
      <c r="D58" s="10">
        <v>169.85</v>
      </c>
      <c r="E58" s="10">
        <v>167.88</v>
      </c>
      <c r="F58" s="10">
        <v>169.68</v>
      </c>
      <c r="G58" s="10">
        <v>169.68</v>
      </c>
      <c r="H58">
        <v>55209200</v>
      </c>
      <c r="I58" s="10">
        <f t="shared" si="0"/>
        <v>9367897056</v>
      </c>
      <c r="J58" s="2">
        <v>7.0000000000000001E-3</v>
      </c>
    </row>
    <row r="59" spans="1:10" x14ac:dyDescent="0.3">
      <c r="A59" t="s">
        <v>9</v>
      </c>
      <c r="B59" s="1">
        <v>45047</v>
      </c>
      <c r="C59" s="10">
        <v>169.28</v>
      </c>
      <c r="D59" s="10">
        <v>170.45</v>
      </c>
      <c r="E59" s="10">
        <v>168.64</v>
      </c>
      <c r="F59" s="10">
        <v>169.59</v>
      </c>
      <c r="G59" s="10">
        <v>169.59</v>
      </c>
      <c r="H59">
        <v>52472900</v>
      </c>
      <c r="I59" s="10">
        <f t="shared" si="0"/>
        <v>8898879111</v>
      </c>
      <c r="J59" s="2">
        <v>1.8E-3</v>
      </c>
    </row>
    <row r="60" spans="1:10" x14ac:dyDescent="0.3">
      <c r="A60" t="s">
        <v>9</v>
      </c>
      <c r="B60" s="1">
        <v>45048</v>
      </c>
      <c r="C60" s="10">
        <v>170.09</v>
      </c>
      <c r="D60" s="10">
        <v>170.35</v>
      </c>
      <c r="E60" s="10">
        <v>167.54</v>
      </c>
      <c r="F60" s="10">
        <v>168.54</v>
      </c>
      <c r="G60" s="10">
        <v>168.54</v>
      </c>
      <c r="H60">
        <v>48425700</v>
      </c>
      <c r="I60" s="10">
        <f t="shared" si="0"/>
        <v>8161667478</v>
      </c>
      <c r="J60" s="2">
        <v>-9.1999999999999998E-3</v>
      </c>
    </row>
    <row r="61" spans="1:10" x14ac:dyDescent="0.3">
      <c r="A61" t="s">
        <v>9</v>
      </c>
      <c r="B61" s="1">
        <v>45049</v>
      </c>
      <c r="C61" s="10">
        <v>169.5</v>
      </c>
      <c r="D61" s="10">
        <v>170.92</v>
      </c>
      <c r="E61" s="10">
        <v>167.16</v>
      </c>
      <c r="F61" s="10">
        <v>167.45</v>
      </c>
      <c r="G61" s="10">
        <v>167.45</v>
      </c>
      <c r="H61">
        <v>65136000</v>
      </c>
      <c r="I61" s="10">
        <f t="shared" si="0"/>
        <v>10907023200</v>
      </c>
      <c r="J61" s="2">
        <v>-1.2200000000000001E-2</v>
      </c>
    </row>
    <row r="62" spans="1:10" x14ac:dyDescent="0.3">
      <c r="A62" t="s">
        <v>9</v>
      </c>
      <c r="B62" s="1">
        <v>45050</v>
      </c>
      <c r="C62" s="10">
        <v>164.89</v>
      </c>
      <c r="D62" s="10">
        <v>167.04</v>
      </c>
      <c r="E62" s="10">
        <v>164.31</v>
      </c>
      <c r="F62" s="10">
        <v>165.79</v>
      </c>
      <c r="G62" s="10">
        <v>165.79</v>
      </c>
      <c r="H62">
        <v>81235400</v>
      </c>
      <c r="I62" s="10">
        <f t="shared" si="0"/>
        <v>13468016966</v>
      </c>
      <c r="J62" s="2">
        <v>5.4000000000000003E-3</v>
      </c>
    </row>
    <row r="63" spans="1:10" x14ac:dyDescent="0.3">
      <c r="A63" t="s">
        <v>9</v>
      </c>
      <c r="B63" s="1">
        <v>45051</v>
      </c>
      <c r="C63" s="10">
        <v>170.98</v>
      </c>
      <c r="D63" s="10">
        <v>174.3</v>
      </c>
      <c r="E63" s="10">
        <v>170.76</v>
      </c>
      <c r="F63" s="10">
        <v>173.57</v>
      </c>
      <c r="G63" s="10">
        <v>173.57</v>
      </c>
      <c r="H63">
        <v>113316400</v>
      </c>
      <c r="I63" s="10">
        <f t="shared" si="0"/>
        <v>19668327548</v>
      </c>
      <c r="J63" s="2">
        <v>1.4999999999999999E-2</v>
      </c>
    </row>
    <row r="64" spans="1:10" x14ac:dyDescent="0.3">
      <c r="A64" t="s">
        <v>10</v>
      </c>
      <c r="B64" s="1">
        <v>44964</v>
      </c>
      <c r="C64" s="10">
        <v>260.52999999999997</v>
      </c>
      <c r="D64" s="10">
        <v>268.77</v>
      </c>
      <c r="E64" s="10">
        <v>260.08</v>
      </c>
      <c r="F64" s="10">
        <v>267.56</v>
      </c>
      <c r="G64" s="10">
        <v>266.89</v>
      </c>
      <c r="H64">
        <v>50841400</v>
      </c>
      <c r="I64" s="10">
        <f t="shared" si="0"/>
        <v>13603124984</v>
      </c>
      <c r="J64" s="2">
        <v>2.6599999999999999E-2</v>
      </c>
    </row>
    <row r="65" spans="1:10" x14ac:dyDescent="0.3">
      <c r="A65" t="s">
        <v>10</v>
      </c>
      <c r="B65" s="1">
        <v>44965</v>
      </c>
      <c r="C65" s="10">
        <v>273.2</v>
      </c>
      <c r="D65" s="10">
        <v>276.76</v>
      </c>
      <c r="E65" s="10">
        <v>266.20999999999998</v>
      </c>
      <c r="F65" s="10">
        <v>266.73</v>
      </c>
      <c r="G65" s="10">
        <v>266.06</v>
      </c>
      <c r="H65">
        <v>54686000</v>
      </c>
      <c r="I65" s="10">
        <f t="shared" si="0"/>
        <v>14586396780.000002</v>
      </c>
      <c r="J65" s="2">
        <v>-2.4E-2</v>
      </c>
    </row>
    <row r="66" spans="1:10" x14ac:dyDescent="0.3">
      <c r="A66" t="s">
        <v>10</v>
      </c>
      <c r="B66" s="1">
        <v>44966</v>
      </c>
      <c r="C66" s="10">
        <v>273.8</v>
      </c>
      <c r="D66" s="10">
        <v>273.98</v>
      </c>
      <c r="E66" s="10">
        <v>262.8</v>
      </c>
      <c r="F66" s="10">
        <v>263.62</v>
      </c>
      <c r="G66" s="10">
        <v>262.95999999999998</v>
      </c>
      <c r="H66">
        <v>42375100</v>
      </c>
      <c r="I66" s="10">
        <f t="shared" si="0"/>
        <v>11170923862</v>
      </c>
      <c r="J66" s="2">
        <v>-3.7900000000000003E-2</v>
      </c>
    </row>
    <row r="67" spans="1:10" x14ac:dyDescent="0.3">
      <c r="A67" t="s">
        <v>10</v>
      </c>
      <c r="B67" s="1">
        <v>44967</v>
      </c>
      <c r="C67" s="10">
        <v>261.52999999999997</v>
      </c>
      <c r="D67" s="10">
        <v>264.08999999999997</v>
      </c>
      <c r="E67" s="10">
        <v>260.66000000000003</v>
      </c>
      <c r="F67" s="10">
        <v>263.10000000000002</v>
      </c>
      <c r="G67" s="10">
        <v>262.44</v>
      </c>
      <c r="H67">
        <v>25818500</v>
      </c>
      <c r="I67" s="10">
        <f t="shared" ref="I67:I130" si="1">PRODUCT(F67,H67)</f>
        <v>6792847350.000001</v>
      </c>
      <c r="J67" s="2">
        <v>6.0000000000000001E-3</v>
      </c>
    </row>
    <row r="68" spans="1:10" x14ac:dyDescent="0.3">
      <c r="A68" t="s">
        <v>10</v>
      </c>
      <c r="B68" s="1">
        <v>44970</v>
      </c>
      <c r="C68" s="10">
        <v>267.64</v>
      </c>
      <c r="D68" s="10">
        <v>274.60000000000002</v>
      </c>
      <c r="E68" s="10">
        <v>267.14999999999998</v>
      </c>
      <c r="F68" s="10">
        <v>271.32</v>
      </c>
      <c r="G68" s="10">
        <v>270.64</v>
      </c>
      <c r="H68">
        <v>44630900</v>
      </c>
      <c r="I68" s="10">
        <f t="shared" si="1"/>
        <v>12109255788</v>
      </c>
      <c r="J68" s="2">
        <v>1.37E-2</v>
      </c>
    </row>
    <row r="69" spans="1:10" x14ac:dyDescent="0.3">
      <c r="A69" t="s">
        <v>10</v>
      </c>
      <c r="B69" s="1">
        <v>44971</v>
      </c>
      <c r="C69" s="10">
        <v>272.67</v>
      </c>
      <c r="D69" s="10">
        <v>274.97000000000003</v>
      </c>
      <c r="E69" s="10">
        <v>269.27999999999997</v>
      </c>
      <c r="F69" s="10">
        <v>272.17</v>
      </c>
      <c r="G69" s="10">
        <v>271.49</v>
      </c>
      <c r="H69">
        <v>37047900</v>
      </c>
      <c r="I69" s="10">
        <f t="shared" si="1"/>
        <v>10083326943</v>
      </c>
      <c r="J69" s="2">
        <v>-1.8E-3</v>
      </c>
    </row>
    <row r="70" spans="1:10" x14ac:dyDescent="0.3">
      <c r="A70" t="s">
        <v>10</v>
      </c>
      <c r="B70" s="1">
        <v>44972</v>
      </c>
      <c r="C70" s="10">
        <v>268.32</v>
      </c>
      <c r="D70" s="10">
        <v>270.73</v>
      </c>
      <c r="E70" s="10">
        <v>266.18</v>
      </c>
      <c r="F70" s="10">
        <v>269.32</v>
      </c>
      <c r="G70" s="10">
        <v>269.32</v>
      </c>
      <c r="H70">
        <v>28922400</v>
      </c>
      <c r="I70" s="10">
        <f t="shared" si="1"/>
        <v>7789380768</v>
      </c>
      <c r="J70" s="2">
        <v>3.7000000000000002E-3</v>
      </c>
    </row>
    <row r="71" spans="1:10" x14ac:dyDescent="0.3">
      <c r="A71" t="s">
        <v>10</v>
      </c>
      <c r="B71" s="1">
        <v>44973</v>
      </c>
      <c r="C71" s="10">
        <v>264.02</v>
      </c>
      <c r="D71" s="10">
        <v>266.74</v>
      </c>
      <c r="E71" s="10">
        <v>261.89999999999998</v>
      </c>
      <c r="F71" s="10">
        <v>262.14999999999998</v>
      </c>
      <c r="G71" s="10">
        <v>262.14999999999998</v>
      </c>
      <c r="H71">
        <v>29603600</v>
      </c>
      <c r="I71" s="10">
        <f t="shared" si="1"/>
        <v>7760583739.999999</v>
      </c>
      <c r="J71" s="2">
        <v>-7.1000000000000004E-3</v>
      </c>
    </row>
    <row r="72" spans="1:10" x14ac:dyDescent="0.3">
      <c r="A72" t="s">
        <v>10</v>
      </c>
      <c r="B72" s="1">
        <v>44974</v>
      </c>
      <c r="C72" s="10">
        <v>259.39</v>
      </c>
      <c r="D72" s="10">
        <v>260.08999999999997</v>
      </c>
      <c r="E72" s="10">
        <v>256</v>
      </c>
      <c r="F72" s="10">
        <v>258.06</v>
      </c>
      <c r="G72" s="10">
        <v>258.06</v>
      </c>
      <c r="H72">
        <v>30000100</v>
      </c>
      <c r="I72" s="10">
        <f t="shared" si="1"/>
        <v>7741825806</v>
      </c>
      <c r="J72" s="2">
        <v>-5.1000000000000004E-3</v>
      </c>
    </row>
    <row r="73" spans="1:10" x14ac:dyDescent="0.3">
      <c r="A73" t="s">
        <v>10</v>
      </c>
      <c r="B73" s="1">
        <v>44978</v>
      </c>
      <c r="C73" s="10">
        <v>254.48</v>
      </c>
      <c r="D73" s="10">
        <v>255.49</v>
      </c>
      <c r="E73" s="10">
        <v>251.59</v>
      </c>
      <c r="F73" s="10">
        <v>252.67</v>
      </c>
      <c r="G73" s="10">
        <v>252.67</v>
      </c>
      <c r="H73">
        <v>28397400</v>
      </c>
      <c r="I73" s="10">
        <f t="shared" si="1"/>
        <v>7175171058</v>
      </c>
      <c r="J73" s="2">
        <v>-7.1000000000000004E-3</v>
      </c>
    </row>
    <row r="74" spans="1:10" x14ac:dyDescent="0.3">
      <c r="A74" t="s">
        <v>10</v>
      </c>
      <c r="B74" s="1">
        <v>44979</v>
      </c>
      <c r="C74" s="10">
        <v>254.09</v>
      </c>
      <c r="D74" s="10">
        <v>254.34</v>
      </c>
      <c r="E74" s="10">
        <v>250.34</v>
      </c>
      <c r="F74" s="10">
        <v>251.51</v>
      </c>
      <c r="G74" s="10">
        <v>251.51</v>
      </c>
      <c r="H74">
        <v>22491100</v>
      </c>
      <c r="I74" s="10">
        <f t="shared" si="1"/>
        <v>5656736561</v>
      </c>
      <c r="J74" s="2">
        <v>-1.0200000000000001E-2</v>
      </c>
    </row>
    <row r="75" spans="1:10" x14ac:dyDescent="0.3">
      <c r="A75" t="s">
        <v>10</v>
      </c>
      <c r="B75" s="1">
        <v>44980</v>
      </c>
      <c r="C75" s="10">
        <v>255.56</v>
      </c>
      <c r="D75" s="10">
        <v>256.83999999999997</v>
      </c>
      <c r="E75" s="10">
        <v>250.48</v>
      </c>
      <c r="F75" s="10">
        <v>254.77</v>
      </c>
      <c r="G75" s="10">
        <v>254.77</v>
      </c>
      <c r="H75">
        <v>29219100</v>
      </c>
      <c r="I75" s="10">
        <f t="shared" si="1"/>
        <v>7444150107</v>
      </c>
      <c r="J75" s="2">
        <v>-3.0999999999999999E-3</v>
      </c>
    </row>
    <row r="76" spans="1:10" x14ac:dyDescent="0.3">
      <c r="A76" t="s">
        <v>10</v>
      </c>
      <c r="B76" s="1">
        <v>44981</v>
      </c>
      <c r="C76" s="10">
        <v>249.96</v>
      </c>
      <c r="D76" s="10">
        <v>251</v>
      </c>
      <c r="E76" s="10">
        <v>248.1</v>
      </c>
      <c r="F76" s="10">
        <v>249.22</v>
      </c>
      <c r="G76" s="10">
        <v>249.22</v>
      </c>
      <c r="H76">
        <v>24990900</v>
      </c>
      <c r="I76" s="10">
        <f t="shared" si="1"/>
        <v>6228232098</v>
      </c>
      <c r="J76" s="2">
        <v>-3.0000000000000001E-3</v>
      </c>
    </row>
    <row r="77" spans="1:10" x14ac:dyDescent="0.3">
      <c r="A77" t="s">
        <v>10</v>
      </c>
      <c r="B77" s="1">
        <v>44984</v>
      </c>
      <c r="C77" s="10">
        <v>252.46</v>
      </c>
      <c r="D77" s="10">
        <v>252.82</v>
      </c>
      <c r="E77" s="10">
        <v>249.39</v>
      </c>
      <c r="F77" s="10">
        <v>250.16</v>
      </c>
      <c r="G77" s="10">
        <v>250.16</v>
      </c>
      <c r="H77">
        <v>21190000</v>
      </c>
      <c r="I77" s="10">
        <f t="shared" si="1"/>
        <v>5300890400</v>
      </c>
      <c r="J77" s="2">
        <v>-9.1999999999999998E-3</v>
      </c>
    </row>
    <row r="78" spans="1:10" x14ac:dyDescent="0.3">
      <c r="A78" t="s">
        <v>10</v>
      </c>
      <c r="B78" s="1">
        <v>44985</v>
      </c>
      <c r="C78" s="10">
        <v>249.07</v>
      </c>
      <c r="D78" s="10">
        <v>251.49</v>
      </c>
      <c r="E78" s="10">
        <v>248.73</v>
      </c>
      <c r="F78" s="10">
        <v>249.42</v>
      </c>
      <c r="G78" s="10">
        <v>249.42</v>
      </c>
      <c r="H78">
        <v>22491000</v>
      </c>
      <c r="I78" s="10">
        <f t="shared" si="1"/>
        <v>5609705220</v>
      </c>
      <c r="J78" s="2">
        <v>1.4E-3</v>
      </c>
    </row>
    <row r="79" spans="1:10" x14ac:dyDescent="0.3">
      <c r="A79" t="s">
        <v>10</v>
      </c>
      <c r="B79" s="1">
        <v>44986</v>
      </c>
      <c r="C79" s="10">
        <v>250.76</v>
      </c>
      <c r="D79" s="10">
        <v>250.93</v>
      </c>
      <c r="E79" s="10">
        <v>245.79</v>
      </c>
      <c r="F79" s="10">
        <v>246.27</v>
      </c>
      <c r="G79" s="10">
        <v>246.27</v>
      </c>
      <c r="H79">
        <v>27565300</v>
      </c>
      <c r="I79" s="10">
        <f t="shared" si="1"/>
        <v>6788506431</v>
      </c>
      <c r="J79" s="2">
        <v>-1.8100000000000002E-2</v>
      </c>
    </row>
    <row r="80" spans="1:10" x14ac:dyDescent="0.3">
      <c r="A80" t="s">
        <v>10</v>
      </c>
      <c r="B80" s="1">
        <v>44987</v>
      </c>
      <c r="C80" s="10">
        <v>246.55</v>
      </c>
      <c r="D80" s="10">
        <v>251.4</v>
      </c>
      <c r="E80" s="10">
        <v>245.61</v>
      </c>
      <c r="F80" s="10">
        <v>251.11</v>
      </c>
      <c r="G80" s="10">
        <v>251.11</v>
      </c>
      <c r="H80">
        <v>24808200</v>
      </c>
      <c r="I80" s="10">
        <f t="shared" si="1"/>
        <v>6229587102</v>
      </c>
      <c r="J80" s="2">
        <v>1.83E-2</v>
      </c>
    </row>
    <row r="81" spans="1:10" x14ac:dyDescent="0.3">
      <c r="A81" t="s">
        <v>10</v>
      </c>
      <c r="B81" s="1">
        <v>44988</v>
      </c>
      <c r="C81" s="10">
        <v>252.19</v>
      </c>
      <c r="D81" s="10">
        <v>255.62</v>
      </c>
      <c r="E81" s="10">
        <v>251.39</v>
      </c>
      <c r="F81" s="10">
        <v>255.29</v>
      </c>
      <c r="G81" s="10">
        <v>255.29</v>
      </c>
      <c r="H81">
        <v>30760100</v>
      </c>
      <c r="I81" s="10">
        <f t="shared" si="1"/>
        <v>7852745929</v>
      </c>
      <c r="J81" s="2">
        <v>1.2200000000000001E-2</v>
      </c>
    </row>
    <row r="82" spans="1:10" x14ac:dyDescent="0.3">
      <c r="A82" t="s">
        <v>10</v>
      </c>
      <c r="B82" s="1">
        <v>44991</v>
      </c>
      <c r="C82" s="10">
        <v>256.43</v>
      </c>
      <c r="D82" s="10">
        <v>260.12</v>
      </c>
      <c r="E82" s="10">
        <v>255.98</v>
      </c>
      <c r="F82" s="10">
        <v>256.87</v>
      </c>
      <c r="G82" s="10">
        <v>256.87</v>
      </c>
      <c r="H82">
        <v>24109800</v>
      </c>
      <c r="I82" s="10">
        <f t="shared" si="1"/>
        <v>6193084326</v>
      </c>
      <c r="J82" s="2">
        <v>1.6999999999999999E-3</v>
      </c>
    </row>
    <row r="83" spans="1:10" x14ac:dyDescent="0.3">
      <c r="A83" t="s">
        <v>10</v>
      </c>
      <c r="B83" s="1">
        <v>44992</v>
      </c>
      <c r="C83" s="10">
        <v>256.3</v>
      </c>
      <c r="D83" s="10">
        <v>257.69</v>
      </c>
      <c r="E83" s="10">
        <v>253.39</v>
      </c>
      <c r="F83" s="10">
        <v>254.15</v>
      </c>
      <c r="G83" s="10">
        <v>254.15</v>
      </c>
      <c r="H83">
        <v>21473200</v>
      </c>
      <c r="I83" s="10">
        <f t="shared" si="1"/>
        <v>5457413780</v>
      </c>
      <c r="J83" s="2">
        <v>-8.3999999999999995E-3</v>
      </c>
    </row>
    <row r="84" spans="1:10" x14ac:dyDescent="0.3">
      <c r="A84" t="s">
        <v>10</v>
      </c>
      <c r="B84" s="1">
        <v>44993</v>
      </c>
      <c r="C84" s="10">
        <v>254.04</v>
      </c>
      <c r="D84" s="10">
        <v>254.54</v>
      </c>
      <c r="E84" s="10">
        <v>250.81</v>
      </c>
      <c r="F84" s="10">
        <v>253.7</v>
      </c>
      <c r="G84" s="10">
        <v>253.7</v>
      </c>
      <c r="H84">
        <v>17340200</v>
      </c>
      <c r="I84" s="10">
        <f t="shared" si="1"/>
        <v>4399208740</v>
      </c>
      <c r="J84" s="2">
        <v>-1.2999999999999999E-3</v>
      </c>
    </row>
    <row r="85" spans="1:10" x14ac:dyDescent="0.3">
      <c r="A85" t="s">
        <v>10</v>
      </c>
      <c r="B85" s="1">
        <v>44994</v>
      </c>
      <c r="C85" s="10">
        <v>255.82</v>
      </c>
      <c r="D85" s="10">
        <v>259.56</v>
      </c>
      <c r="E85" s="10">
        <v>251.58</v>
      </c>
      <c r="F85" s="10">
        <v>252.32</v>
      </c>
      <c r="G85" s="10">
        <v>252.32</v>
      </c>
      <c r="H85">
        <v>26653400</v>
      </c>
      <c r="I85" s="10">
        <f t="shared" si="1"/>
        <v>6725185888</v>
      </c>
      <c r="J85" s="2">
        <v>-1.38E-2</v>
      </c>
    </row>
    <row r="86" spans="1:10" x14ac:dyDescent="0.3">
      <c r="A86" t="s">
        <v>10</v>
      </c>
      <c r="B86" s="1">
        <v>44995</v>
      </c>
      <c r="C86" s="10">
        <v>251.08</v>
      </c>
      <c r="D86" s="10">
        <v>252.79</v>
      </c>
      <c r="E86" s="10">
        <v>247.6</v>
      </c>
      <c r="F86" s="10">
        <v>248.59</v>
      </c>
      <c r="G86" s="10">
        <v>248.59</v>
      </c>
      <c r="H86">
        <v>28333900</v>
      </c>
      <c r="I86" s="10">
        <f t="shared" si="1"/>
        <v>7043524201</v>
      </c>
      <c r="J86" s="2">
        <v>-0.01</v>
      </c>
    </row>
    <row r="87" spans="1:10" x14ac:dyDescent="0.3">
      <c r="A87" t="s">
        <v>10</v>
      </c>
      <c r="B87" s="1">
        <v>44998</v>
      </c>
      <c r="C87" s="10">
        <v>247.4</v>
      </c>
      <c r="D87" s="10">
        <v>257.91000000000003</v>
      </c>
      <c r="E87" s="10">
        <v>245.73</v>
      </c>
      <c r="F87" s="10">
        <v>253.92</v>
      </c>
      <c r="G87" s="10">
        <v>253.92</v>
      </c>
      <c r="H87">
        <v>33339700</v>
      </c>
      <c r="I87" s="10">
        <f t="shared" si="1"/>
        <v>8465616624</v>
      </c>
      <c r="J87" s="2">
        <v>2.5999999999999999E-2</v>
      </c>
    </row>
    <row r="88" spans="1:10" x14ac:dyDescent="0.3">
      <c r="A88" t="s">
        <v>10</v>
      </c>
      <c r="B88" s="1">
        <v>44999</v>
      </c>
      <c r="C88" s="10">
        <v>256.75</v>
      </c>
      <c r="D88" s="10">
        <v>261.07</v>
      </c>
      <c r="E88" s="10">
        <v>255.86</v>
      </c>
      <c r="F88" s="10">
        <v>260.79000000000002</v>
      </c>
      <c r="G88" s="10">
        <v>260.79000000000002</v>
      </c>
      <c r="H88">
        <v>33620300</v>
      </c>
      <c r="I88" s="10">
        <f t="shared" si="1"/>
        <v>8767838037</v>
      </c>
      <c r="J88" s="2">
        <v>1.5599999999999999E-2</v>
      </c>
    </row>
    <row r="89" spans="1:10" x14ac:dyDescent="0.3">
      <c r="A89" t="s">
        <v>10</v>
      </c>
      <c r="B89" s="1">
        <v>45000</v>
      </c>
      <c r="C89" s="10">
        <v>259.98</v>
      </c>
      <c r="D89" s="10">
        <v>266.48</v>
      </c>
      <c r="E89" s="10">
        <v>259.20999999999998</v>
      </c>
      <c r="F89" s="10">
        <v>265.44</v>
      </c>
      <c r="G89" s="10">
        <v>265.44</v>
      </c>
      <c r="H89">
        <v>46028000</v>
      </c>
      <c r="I89" s="10">
        <f t="shared" si="1"/>
        <v>12217672320</v>
      </c>
      <c r="J89" s="2">
        <v>2.0799999999999999E-2</v>
      </c>
    </row>
    <row r="90" spans="1:10" x14ac:dyDescent="0.3">
      <c r="A90" t="s">
        <v>10</v>
      </c>
      <c r="B90" s="1">
        <v>45001</v>
      </c>
      <c r="C90" s="10">
        <v>265.20999999999998</v>
      </c>
      <c r="D90" s="10">
        <v>276.56</v>
      </c>
      <c r="E90" s="10">
        <v>263.27999999999997</v>
      </c>
      <c r="F90" s="10">
        <v>276.2</v>
      </c>
      <c r="G90" s="10">
        <v>276.2</v>
      </c>
      <c r="H90">
        <v>54768800</v>
      </c>
      <c r="I90" s="10">
        <f t="shared" si="1"/>
        <v>15127142560</v>
      </c>
      <c r="J90" s="2">
        <v>4.0599999999999997E-2</v>
      </c>
    </row>
    <row r="91" spans="1:10" x14ac:dyDescent="0.3">
      <c r="A91" t="s">
        <v>10</v>
      </c>
      <c r="B91" s="1">
        <v>45002</v>
      </c>
      <c r="C91" s="10">
        <v>278.26</v>
      </c>
      <c r="D91" s="10">
        <v>283.33</v>
      </c>
      <c r="E91" s="10">
        <v>276.32</v>
      </c>
      <c r="F91" s="10">
        <v>279.43</v>
      </c>
      <c r="G91" s="10">
        <v>279.43</v>
      </c>
      <c r="H91">
        <v>69527400</v>
      </c>
      <c r="I91" s="10">
        <f t="shared" si="1"/>
        <v>19428041382</v>
      </c>
      <c r="J91" s="2">
        <v>4.1999999999999997E-3</v>
      </c>
    </row>
    <row r="92" spans="1:10" x14ac:dyDescent="0.3">
      <c r="A92" t="s">
        <v>10</v>
      </c>
      <c r="B92" s="1">
        <v>45005</v>
      </c>
      <c r="C92" s="10">
        <v>276.98</v>
      </c>
      <c r="D92" s="10">
        <v>277.48</v>
      </c>
      <c r="E92" s="10">
        <v>269.85000000000002</v>
      </c>
      <c r="F92" s="10">
        <v>272.23</v>
      </c>
      <c r="G92" s="10">
        <v>272.23</v>
      </c>
      <c r="H92">
        <v>43466600</v>
      </c>
      <c r="I92" s="10">
        <f t="shared" si="1"/>
        <v>11832912518</v>
      </c>
      <c r="J92" s="2">
        <v>-1.7299999999999999E-2</v>
      </c>
    </row>
    <row r="93" spans="1:10" x14ac:dyDescent="0.3">
      <c r="A93" t="s">
        <v>10</v>
      </c>
      <c r="B93" s="1">
        <v>45006</v>
      </c>
      <c r="C93" s="10">
        <v>274.88</v>
      </c>
      <c r="D93" s="10">
        <v>275</v>
      </c>
      <c r="E93" s="10">
        <v>269.52</v>
      </c>
      <c r="F93" s="10">
        <v>273.77999999999997</v>
      </c>
      <c r="G93" s="10">
        <v>273.77999999999997</v>
      </c>
      <c r="H93">
        <v>34558700</v>
      </c>
      <c r="I93" s="10">
        <f t="shared" si="1"/>
        <v>9461480886</v>
      </c>
      <c r="J93" s="2">
        <v>-4.0000000000000001E-3</v>
      </c>
    </row>
    <row r="94" spans="1:10" x14ac:dyDescent="0.3">
      <c r="A94" t="s">
        <v>10</v>
      </c>
      <c r="B94" s="1">
        <v>45007</v>
      </c>
      <c r="C94" s="10">
        <v>273.39999999999998</v>
      </c>
      <c r="D94" s="10">
        <v>281.04000000000002</v>
      </c>
      <c r="E94" s="10">
        <v>272.18</v>
      </c>
      <c r="F94" s="10">
        <v>272.29000000000002</v>
      </c>
      <c r="G94" s="10">
        <v>272.29000000000002</v>
      </c>
      <c r="H94">
        <v>34873300</v>
      </c>
      <c r="I94" s="10">
        <f t="shared" si="1"/>
        <v>9495650857</v>
      </c>
      <c r="J94" s="2">
        <v>-4.1000000000000003E-3</v>
      </c>
    </row>
    <row r="95" spans="1:10" x14ac:dyDescent="0.3">
      <c r="A95" t="s">
        <v>10</v>
      </c>
      <c r="B95" s="1">
        <v>45008</v>
      </c>
      <c r="C95" s="10">
        <v>277.94</v>
      </c>
      <c r="D95" s="10">
        <v>281.06</v>
      </c>
      <c r="E95" s="10">
        <v>275.2</v>
      </c>
      <c r="F95" s="10">
        <v>277.66000000000003</v>
      </c>
      <c r="G95" s="10">
        <v>277.66000000000003</v>
      </c>
      <c r="H95">
        <v>36610900</v>
      </c>
      <c r="I95" s="10">
        <f t="shared" si="1"/>
        <v>10165382494</v>
      </c>
      <c r="J95" s="2">
        <v>-1E-3</v>
      </c>
    </row>
    <row r="96" spans="1:10" x14ac:dyDescent="0.3">
      <c r="A96" t="s">
        <v>10</v>
      </c>
      <c r="B96" s="1">
        <v>45009</v>
      </c>
      <c r="C96" s="10">
        <v>277.24</v>
      </c>
      <c r="D96" s="10">
        <v>280.63</v>
      </c>
      <c r="E96" s="10">
        <v>275.27999999999997</v>
      </c>
      <c r="F96" s="10">
        <v>280.57</v>
      </c>
      <c r="G96" s="10">
        <v>280.57</v>
      </c>
      <c r="H96">
        <v>28172000</v>
      </c>
      <c r="I96" s="10">
        <f t="shared" si="1"/>
        <v>7904218040</v>
      </c>
      <c r="J96" s="2">
        <v>1.1900000000000001E-2</v>
      </c>
    </row>
    <row r="97" spans="1:10" x14ac:dyDescent="0.3">
      <c r="A97" t="s">
        <v>10</v>
      </c>
      <c r="B97" s="1">
        <v>45012</v>
      </c>
      <c r="C97" s="10">
        <v>280.5</v>
      </c>
      <c r="D97" s="10">
        <v>281.45999999999998</v>
      </c>
      <c r="E97" s="10">
        <v>275.52</v>
      </c>
      <c r="F97" s="10">
        <v>276.38</v>
      </c>
      <c r="G97" s="10">
        <v>276.38</v>
      </c>
      <c r="H97">
        <v>26840200</v>
      </c>
      <c r="I97" s="10">
        <f t="shared" si="1"/>
        <v>7418094476</v>
      </c>
      <c r="J97" s="2">
        <v>-1.4800000000000001E-2</v>
      </c>
    </row>
    <row r="98" spans="1:10" x14ac:dyDescent="0.3">
      <c r="A98" t="s">
        <v>10</v>
      </c>
      <c r="B98" s="1">
        <v>45013</v>
      </c>
      <c r="C98" s="10">
        <v>275.79000000000002</v>
      </c>
      <c r="D98" s="10">
        <v>276.14</v>
      </c>
      <c r="E98" s="10">
        <v>272.05</v>
      </c>
      <c r="F98" s="10">
        <v>275.23</v>
      </c>
      <c r="G98" s="10">
        <v>275.23</v>
      </c>
      <c r="H98">
        <v>21878600</v>
      </c>
      <c r="I98" s="10">
        <f t="shared" si="1"/>
        <v>6021647078</v>
      </c>
      <c r="J98" s="2">
        <v>-2E-3</v>
      </c>
    </row>
    <row r="99" spans="1:10" x14ac:dyDescent="0.3">
      <c r="A99" t="s">
        <v>10</v>
      </c>
      <c r="B99" s="1">
        <v>45014</v>
      </c>
      <c r="C99" s="10">
        <v>278.95999999999998</v>
      </c>
      <c r="D99" s="10">
        <v>281.14</v>
      </c>
      <c r="E99" s="10">
        <v>278.41000000000003</v>
      </c>
      <c r="F99" s="10">
        <v>280.51</v>
      </c>
      <c r="G99" s="10">
        <v>280.51</v>
      </c>
      <c r="H99">
        <v>25087000</v>
      </c>
      <c r="I99" s="10">
        <f t="shared" si="1"/>
        <v>7037154370</v>
      </c>
      <c r="J99" s="2">
        <v>5.4999999999999997E-3</v>
      </c>
    </row>
    <row r="100" spans="1:10" x14ac:dyDescent="0.3">
      <c r="A100" t="s">
        <v>10</v>
      </c>
      <c r="B100" s="1">
        <v>45015</v>
      </c>
      <c r="C100" s="10">
        <v>284.23</v>
      </c>
      <c r="D100" s="10">
        <v>284.45999999999998</v>
      </c>
      <c r="E100" s="10">
        <v>281.48</v>
      </c>
      <c r="F100" s="10">
        <v>284.05</v>
      </c>
      <c r="G100" s="10">
        <v>284.05</v>
      </c>
      <c r="H100">
        <v>25053400</v>
      </c>
      <c r="I100" s="10">
        <f t="shared" si="1"/>
        <v>7116418270</v>
      </c>
      <c r="J100" s="2">
        <v>-5.9999999999999995E-4</v>
      </c>
    </row>
    <row r="101" spans="1:10" x14ac:dyDescent="0.3">
      <c r="A101" t="s">
        <v>10</v>
      </c>
      <c r="B101" s="1">
        <v>45016</v>
      </c>
      <c r="C101" s="10">
        <v>283.73</v>
      </c>
      <c r="D101" s="10">
        <v>289.27</v>
      </c>
      <c r="E101" s="10">
        <v>283</v>
      </c>
      <c r="F101" s="10">
        <v>288.3</v>
      </c>
      <c r="G101" s="10">
        <v>288.3</v>
      </c>
      <c r="H101">
        <v>32766000</v>
      </c>
      <c r="I101" s="10">
        <f t="shared" si="1"/>
        <v>9446437800</v>
      </c>
      <c r="J101" s="2">
        <v>1.6E-2</v>
      </c>
    </row>
    <row r="102" spans="1:10" x14ac:dyDescent="0.3">
      <c r="A102" t="s">
        <v>10</v>
      </c>
      <c r="B102" s="1">
        <v>45019</v>
      </c>
      <c r="C102" s="10">
        <v>286.52</v>
      </c>
      <c r="D102" s="10">
        <v>288.27</v>
      </c>
      <c r="E102" s="10">
        <v>283.95</v>
      </c>
      <c r="F102" s="10">
        <v>287.23</v>
      </c>
      <c r="G102" s="10">
        <v>287.23</v>
      </c>
      <c r="H102">
        <v>24883300</v>
      </c>
      <c r="I102" s="10">
        <f t="shared" si="1"/>
        <v>7147230259</v>
      </c>
      <c r="J102" s="2">
        <v>2.5000000000000001E-3</v>
      </c>
    </row>
    <row r="103" spans="1:10" x14ac:dyDescent="0.3">
      <c r="A103" t="s">
        <v>10</v>
      </c>
      <c r="B103" s="1">
        <v>45020</v>
      </c>
      <c r="C103" s="10">
        <v>287.23</v>
      </c>
      <c r="D103" s="10">
        <v>290.45</v>
      </c>
      <c r="E103" s="10">
        <v>285.67</v>
      </c>
      <c r="F103" s="10">
        <v>287.18</v>
      </c>
      <c r="G103" s="10">
        <v>287.18</v>
      </c>
      <c r="H103">
        <v>25824300</v>
      </c>
      <c r="I103" s="10">
        <f t="shared" si="1"/>
        <v>7416222474</v>
      </c>
      <c r="J103" s="2">
        <v>-2.0000000000000001E-4</v>
      </c>
    </row>
    <row r="104" spans="1:10" x14ac:dyDescent="0.3">
      <c r="A104" t="s">
        <v>10</v>
      </c>
      <c r="B104" s="1">
        <v>45021</v>
      </c>
      <c r="C104" s="10">
        <v>285.85000000000002</v>
      </c>
      <c r="D104" s="10">
        <v>287.14999999999998</v>
      </c>
      <c r="E104" s="10">
        <v>282.92</v>
      </c>
      <c r="F104" s="10">
        <v>284.33999999999997</v>
      </c>
      <c r="G104" s="10">
        <v>284.33999999999997</v>
      </c>
      <c r="H104">
        <v>22064800</v>
      </c>
      <c r="I104" s="10">
        <f t="shared" si="1"/>
        <v>6273905231.999999</v>
      </c>
      <c r="J104" s="2">
        <v>-5.3E-3</v>
      </c>
    </row>
    <row r="105" spans="1:10" x14ac:dyDescent="0.3">
      <c r="A105" t="s">
        <v>10</v>
      </c>
      <c r="B105" s="1">
        <v>45022</v>
      </c>
      <c r="C105" s="10">
        <v>283.20999999999998</v>
      </c>
      <c r="D105" s="10">
        <v>292.08</v>
      </c>
      <c r="E105" s="10">
        <v>282.02999999999997</v>
      </c>
      <c r="F105" s="10">
        <v>291.60000000000002</v>
      </c>
      <c r="G105" s="10">
        <v>291.60000000000002</v>
      </c>
      <c r="H105">
        <v>29770300</v>
      </c>
      <c r="I105" s="10">
        <f t="shared" si="1"/>
        <v>8681019480</v>
      </c>
      <c r="J105" s="2">
        <v>2.92E-2</v>
      </c>
    </row>
    <row r="106" spans="1:10" x14ac:dyDescent="0.3">
      <c r="A106" t="s">
        <v>10</v>
      </c>
      <c r="B106" s="1">
        <v>45026</v>
      </c>
      <c r="C106" s="10">
        <v>289.20999999999998</v>
      </c>
      <c r="D106" s="10">
        <v>289.60000000000002</v>
      </c>
      <c r="E106" s="10">
        <v>284.70999999999998</v>
      </c>
      <c r="F106" s="10">
        <v>289.39</v>
      </c>
      <c r="G106" s="10">
        <v>289.39</v>
      </c>
      <c r="H106">
        <v>23103000</v>
      </c>
      <c r="I106" s="10">
        <f t="shared" si="1"/>
        <v>6685777170</v>
      </c>
      <c r="J106" s="2">
        <v>5.9999999999999995E-4</v>
      </c>
    </row>
    <row r="107" spans="1:10" x14ac:dyDescent="0.3">
      <c r="A107" t="s">
        <v>10</v>
      </c>
      <c r="B107" s="1">
        <v>45027</v>
      </c>
      <c r="C107" s="10">
        <v>285.75</v>
      </c>
      <c r="D107" s="10">
        <v>285.98</v>
      </c>
      <c r="E107" s="10">
        <v>281.64</v>
      </c>
      <c r="F107" s="10">
        <v>282.83</v>
      </c>
      <c r="G107" s="10">
        <v>282.83</v>
      </c>
      <c r="H107">
        <v>27276600</v>
      </c>
      <c r="I107" s="10">
        <f t="shared" si="1"/>
        <v>7714640778</v>
      </c>
      <c r="J107" s="2">
        <v>-1.03E-2</v>
      </c>
    </row>
    <row r="108" spans="1:10" x14ac:dyDescent="0.3">
      <c r="A108" t="s">
        <v>10</v>
      </c>
      <c r="B108" s="1">
        <v>45028</v>
      </c>
      <c r="C108" s="10">
        <v>284.79000000000002</v>
      </c>
      <c r="D108" s="10">
        <v>287.01</v>
      </c>
      <c r="E108" s="10">
        <v>281.95999999999998</v>
      </c>
      <c r="F108" s="10">
        <v>283.49</v>
      </c>
      <c r="G108" s="10">
        <v>283.49</v>
      </c>
      <c r="H108">
        <v>27403400</v>
      </c>
      <c r="I108" s="10">
        <f t="shared" si="1"/>
        <v>7768589866</v>
      </c>
      <c r="J108" s="2">
        <v>-4.5999999999999999E-3</v>
      </c>
    </row>
    <row r="109" spans="1:10" x14ac:dyDescent="0.3">
      <c r="A109" t="s">
        <v>10</v>
      </c>
      <c r="B109" s="1">
        <v>45029</v>
      </c>
      <c r="C109" s="10">
        <v>283.58999999999997</v>
      </c>
      <c r="D109" s="10">
        <v>289.89999999999998</v>
      </c>
      <c r="E109" s="10">
        <v>283.17</v>
      </c>
      <c r="F109" s="10">
        <v>289.83999999999997</v>
      </c>
      <c r="G109" s="10">
        <v>289.83999999999997</v>
      </c>
      <c r="H109">
        <v>24222700</v>
      </c>
      <c r="I109" s="10">
        <f t="shared" si="1"/>
        <v>7020707367.999999</v>
      </c>
      <c r="J109" s="2">
        <v>2.18E-2</v>
      </c>
    </row>
    <row r="110" spans="1:10" x14ac:dyDescent="0.3">
      <c r="A110" t="s">
        <v>10</v>
      </c>
      <c r="B110" s="1">
        <v>45030</v>
      </c>
      <c r="C110" s="10">
        <v>287</v>
      </c>
      <c r="D110" s="10">
        <v>288.48</v>
      </c>
      <c r="E110" s="10">
        <v>283.69</v>
      </c>
      <c r="F110" s="10">
        <v>286.14</v>
      </c>
      <c r="G110" s="10">
        <v>286.14</v>
      </c>
      <c r="H110">
        <v>20987900</v>
      </c>
      <c r="I110" s="10">
        <f t="shared" si="1"/>
        <v>6005477706</v>
      </c>
      <c r="J110" s="2">
        <v>-3.0000000000000001E-3</v>
      </c>
    </row>
    <row r="111" spans="1:10" x14ac:dyDescent="0.3">
      <c r="A111" t="s">
        <v>10</v>
      </c>
      <c r="B111" s="1">
        <v>45033</v>
      </c>
      <c r="C111" s="10">
        <v>289.93</v>
      </c>
      <c r="D111" s="10">
        <v>291.60000000000002</v>
      </c>
      <c r="E111" s="10">
        <v>286.16000000000003</v>
      </c>
      <c r="F111" s="10">
        <v>288.8</v>
      </c>
      <c r="G111" s="10">
        <v>288.8</v>
      </c>
      <c r="H111">
        <v>23836200</v>
      </c>
      <c r="I111" s="10">
        <f t="shared" si="1"/>
        <v>6883894560</v>
      </c>
      <c r="J111" s="2">
        <v>-3.8999999999999998E-3</v>
      </c>
    </row>
    <row r="112" spans="1:10" x14ac:dyDescent="0.3">
      <c r="A112" t="s">
        <v>10</v>
      </c>
      <c r="B112" s="1">
        <v>45034</v>
      </c>
      <c r="C112" s="10">
        <v>291.57</v>
      </c>
      <c r="D112" s="10">
        <v>291.76</v>
      </c>
      <c r="E112" s="10">
        <v>287.01</v>
      </c>
      <c r="F112" s="10">
        <v>288.37</v>
      </c>
      <c r="G112" s="10">
        <v>288.37</v>
      </c>
      <c r="H112">
        <v>20161800</v>
      </c>
      <c r="I112" s="10">
        <f t="shared" si="1"/>
        <v>5814058266</v>
      </c>
      <c r="J112" s="2">
        <v>-1.0999999999999999E-2</v>
      </c>
    </row>
    <row r="113" spans="1:10" x14ac:dyDescent="0.3">
      <c r="A113" t="s">
        <v>10</v>
      </c>
      <c r="B113" s="1">
        <v>45035</v>
      </c>
      <c r="C113" s="10">
        <v>285.99</v>
      </c>
      <c r="D113" s="10">
        <v>289.05</v>
      </c>
      <c r="E113" s="10">
        <v>284.54000000000002</v>
      </c>
      <c r="F113" s="10">
        <v>288.45</v>
      </c>
      <c r="G113" s="10">
        <v>288.45</v>
      </c>
      <c r="H113">
        <v>17150300</v>
      </c>
      <c r="I113" s="10">
        <f t="shared" si="1"/>
        <v>4947004035</v>
      </c>
      <c r="J113" s="2">
        <v>8.6E-3</v>
      </c>
    </row>
    <row r="114" spans="1:10" x14ac:dyDescent="0.3">
      <c r="A114" t="s">
        <v>10</v>
      </c>
      <c r="B114" s="1">
        <v>45036</v>
      </c>
      <c r="C114" s="10">
        <v>285.25</v>
      </c>
      <c r="D114" s="10">
        <v>289.02999999999997</v>
      </c>
      <c r="E114" s="10">
        <v>285.08</v>
      </c>
      <c r="F114" s="10">
        <v>286.11</v>
      </c>
      <c r="G114" s="10">
        <v>286.11</v>
      </c>
      <c r="H114">
        <v>23244400</v>
      </c>
      <c r="I114" s="10">
        <f t="shared" si="1"/>
        <v>6650455284</v>
      </c>
      <c r="J114" s="2">
        <v>3.0000000000000001E-3</v>
      </c>
    </row>
    <row r="115" spans="1:10" x14ac:dyDescent="0.3">
      <c r="A115" t="s">
        <v>10</v>
      </c>
      <c r="B115" s="1">
        <v>45037</v>
      </c>
      <c r="C115" s="10">
        <v>285.01</v>
      </c>
      <c r="D115" s="10">
        <v>286.27</v>
      </c>
      <c r="E115" s="10">
        <v>283.06</v>
      </c>
      <c r="F115" s="10">
        <v>285.76</v>
      </c>
      <c r="G115" s="10">
        <v>285.76</v>
      </c>
      <c r="H115">
        <v>21676400</v>
      </c>
      <c r="I115" s="10">
        <f t="shared" si="1"/>
        <v>6194248064</v>
      </c>
      <c r="J115" s="2">
        <v>2.5999999999999999E-3</v>
      </c>
    </row>
    <row r="116" spans="1:10" x14ac:dyDescent="0.3">
      <c r="A116" t="s">
        <v>10</v>
      </c>
      <c r="B116" s="1">
        <v>45040</v>
      </c>
      <c r="C116" s="10">
        <v>282.08999999999997</v>
      </c>
      <c r="D116" s="10">
        <v>284.95</v>
      </c>
      <c r="E116" s="10">
        <v>278.72000000000003</v>
      </c>
      <c r="F116" s="10">
        <v>281.77</v>
      </c>
      <c r="G116" s="10">
        <v>281.77</v>
      </c>
      <c r="H116">
        <v>26611000</v>
      </c>
      <c r="I116" s="10">
        <f t="shared" si="1"/>
        <v>7498181469.999999</v>
      </c>
      <c r="J116" s="2">
        <v>-1.1000000000000001E-3</v>
      </c>
    </row>
    <row r="117" spans="1:10" x14ac:dyDescent="0.3">
      <c r="A117" t="s">
        <v>10</v>
      </c>
      <c r="B117" s="1">
        <v>45041</v>
      </c>
      <c r="C117" s="10">
        <v>279.51</v>
      </c>
      <c r="D117" s="10">
        <v>281.60000000000002</v>
      </c>
      <c r="E117" s="10">
        <v>275.37</v>
      </c>
      <c r="F117" s="10">
        <v>275.42</v>
      </c>
      <c r="G117" s="10">
        <v>275.42</v>
      </c>
      <c r="H117">
        <v>45772200</v>
      </c>
      <c r="I117" s="10">
        <f t="shared" si="1"/>
        <v>12606579324</v>
      </c>
      <c r="J117" s="2">
        <v>-1.47E-2</v>
      </c>
    </row>
    <row r="118" spans="1:10" x14ac:dyDescent="0.3">
      <c r="A118" t="s">
        <v>10</v>
      </c>
      <c r="B118" s="1">
        <v>45042</v>
      </c>
      <c r="C118" s="10">
        <v>296.7</v>
      </c>
      <c r="D118" s="10">
        <v>299.57</v>
      </c>
      <c r="E118" s="10">
        <v>292.73</v>
      </c>
      <c r="F118" s="10">
        <v>295.37</v>
      </c>
      <c r="G118" s="10">
        <v>295.37</v>
      </c>
      <c r="H118">
        <v>64599200</v>
      </c>
      <c r="I118" s="10">
        <f t="shared" si="1"/>
        <v>19080665704</v>
      </c>
      <c r="J118" s="2">
        <v>-4.4999999999999997E-3</v>
      </c>
    </row>
    <row r="119" spans="1:10" x14ac:dyDescent="0.3">
      <c r="A119" t="s">
        <v>10</v>
      </c>
      <c r="B119" s="1">
        <v>45043</v>
      </c>
      <c r="C119" s="10">
        <v>295.97000000000003</v>
      </c>
      <c r="D119" s="10">
        <v>305.2</v>
      </c>
      <c r="E119" s="10">
        <v>295.25</v>
      </c>
      <c r="F119" s="10">
        <v>304.83</v>
      </c>
      <c r="G119" s="10">
        <v>304.83</v>
      </c>
      <c r="H119">
        <v>46462600</v>
      </c>
      <c r="I119" s="10">
        <f t="shared" si="1"/>
        <v>14163194358</v>
      </c>
      <c r="J119" s="2">
        <v>2.9499999999999998E-2</v>
      </c>
    </row>
    <row r="120" spans="1:10" x14ac:dyDescent="0.3">
      <c r="A120" t="s">
        <v>10</v>
      </c>
      <c r="B120" s="1">
        <v>45044</v>
      </c>
      <c r="C120" s="10">
        <v>304.01</v>
      </c>
      <c r="D120" s="10">
        <v>308.93</v>
      </c>
      <c r="E120" s="10">
        <v>303.31</v>
      </c>
      <c r="F120" s="10">
        <v>307.26</v>
      </c>
      <c r="G120" s="10">
        <v>307.26</v>
      </c>
      <c r="H120">
        <v>36446700</v>
      </c>
      <c r="I120" s="10">
        <f t="shared" si="1"/>
        <v>11198613042</v>
      </c>
      <c r="J120" s="2">
        <v>1.06E-2</v>
      </c>
    </row>
    <row r="121" spans="1:10" x14ac:dyDescent="0.3">
      <c r="A121" t="s">
        <v>10</v>
      </c>
      <c r="B121" s="1">
        <v>45047</v>
      </c>
      <c r="C121" s="10">
        <v>306.97000000000003</v>
      </c>
      <c r="D121" s="10">
        <v>308.60000000000002</v>
      </c>
      <c r="E121" s="10">
        <v>305.14999999999998</v>
      </c>
      <c r="F121" s="10">
        <v>305.56</v>
      </c>
      <c r="G121" s="10">
        <v>305.56</v>
      </c>
      <c r="H121">
        <v>21294100</v>
      </c>
      <c r="I121" s="10">
        <f t="shared" si="1"/>
        <v>6506625196</v>
      </c>
      <c r="J121" s="2">
        <v>-4.5999999999999999E-3</v>
      </c>
    </row>
    <row r="122" spans="1:10" x14ac:dyDescent="0.3">
      <c r="A122" t="s">
        <v>10</v>
      </c>
      <c r="B122" s="1">
        <v>45048</v>
      </c>
      <c r="C122" s="10">
        <v>307.76</v>
      </c>
      <c r="D122" s="10">
        <v>309.18</v>
      </c>
      <c r="E122" s="10">
        <v>303.91000000000003</v>
      </c>
      <c r="F122" s="10">
        <v>305.41000000000003</v>
      </c>
      <c r="G122" s="10">
        <v>305.41000000000003</v>
      </c>
      <c r="H122">
        <v>26404400</v>
      </c>
      <c r="I122" s="10">
        <f t="shared" si="1"/>
        <v>8064167804.000001</v>
      </c>
      <c r="J122" s="2">
        <v>-7.7000000000000002E-3</v>
      </c>
    </row>
    <row r="123" spans="1:10" x14ac:dyDescent="0.3">
      <c r="A123" t="s">
        <v>10</v>
      </c>
      <c r="B123" s="1">
        <v>45049</v>
      </c>
      <c r="C123" s="10">
        <v>306.62</v>
      </c>
      <c r="D123" s="10">
        <v>308.61</v>
      </c>
      <c r="E123" s="10">
        <v>304.08999999999997</v>
      </c>
      <c r="F123" s="10">
        <v>304.39999999999998</v>
      </c>
      <c r="G123" s="10">
        <v>304.39999999999998</v>
      </c>
      <c r="H123">
        <v>22360800</v>
      </c>
      <c r="I123" s="10">
        <f t="shared" si="1"/>
        <v>6806627519.999999</v>
      </c>
      <c r="J123" s="2">
        <v>-7.3000000000000001E-3</v>
      </c>
    </row>
    <row r="124" spans="1:10" x14ac:dyDescent="0.3">
      <c r="A124" t="s">
        <v>10</v>
      </c>
      <c r="B124" s="1">
        <v>45050</v>
      </c>
      <c r="C124" s="10">
        <v>306.24</v>
      </c>
      <c r="D124" s="10">
        <v>307.76</v>
      </c>
      <c r="E124" s="10">
        <v>303.39999999999998</v>
      </c>
      <c r="F124" s="10">
        <v>305.41000000000003</v>
      </c>
      <c r="G124" s="10">
        <v>305.41000000000003</v>
      </c>
      <c r="H124">
        <v>22519900</v>
      </c>
      <c r="I124" s="10">
        <f t="shared" si="1"/>
        <v>6877802659.000001</v>
      </c>
      <c r="J124" s="2">
        <v>-2.7000000000000001E-3</v>
      </c>
    </row>
    <row r="125" spans="1:10" x14ac:dyDescent="0.3">
      <c r="A125" t="s">
        <v>10</v>
      </c>
      <c r="B125" s="1">
        <v>45051</v>
      </c>
      <c r="C125" s="10">
        <v>305.72000000000003</v>
      </c>
      <c r="D125" s="10">
        <v>311.97000000000003</v>
      </c>
      <c r="E125" s="10">
        <v>304.27</v>
      </c>
      <c r="F125" s="10">
        <v>310.64999999999998</v>
      </c>
      <c r="G125" s="10">
        <v>310.64999999999998</v>
      </c>
      <c r="H125">
        <v>28181200</v>
      </c>
      <c r="I125" s="10">
        <f t="shared" si="1"/>
        <v>8754489780</v>
      </c>
      <c r="J125" s="2">
        <v>1.6E-2</v>
      </c>
    </row>
    <row r="126" spans="1:10" x14ac:dyDescent="0.3">
      <c r="A126" t="s">
        <v>11</v>
      </c>
      <c r="B126" s="1">
        <v>44964</v>
      </c>
      <c r="C126" s="10">
        <v>358.51</v>
      </c>
      <c r="D126" s="10">
        <v>364.18</v>
      </c>
      <c r="E126" s="10">
        <v>354.18</v>
      </c>
      <c r="F126" s="10">
        <v>362.95</v>
      </c>
      <c r="G126" s="10">
        <v>362.95</v>
      </c>
      <c r="H126">
        <v>6289400</v>
      </c>
      <c r="I126" s="10">
        <f t="shared" si="1"/>
        <v>2282737730</v>
      </c>
      <c r="J126" s="2">
        <v>1.23E-2</v>
      </c>
    </row>
    <row r="127" spans="1:10" x14ac:dyDescent="0.3">
      <c r="A127" t="s">
        <v>11</v>
      </c>
      <c r="B127" s="1">
        <v>44965</v>
      </c>
      <c r="C127" s="10">
        <v>360.02</v>
      </c>
      <c r="D127" s="10">
        <v>368.19</v>
      </c>
      <c r="E127" s="10">
        <v>358.31</v>
      </c>
      <c r="F127" s="10">
        <v>366.83</v>
      </c>
      <c r="G127" s="10">
        <v>366.83</v>
      </c>
      <c r="H127">
        <v>6253200</v>
      </c>
      <c r="I127" s="10">
        <f t="shared" si="1"/>
        <v>2293861356</v>
      </c>
      <c r="J127" s="2">
        <v>1.8700000000000001E-2</v>
      </c>
    </row>
    <row r="128" spans="1:10" x14ac:dyDescent="0.3">
      <c r="A128" t="s">
        <v>11</v>
      </c>
      <c r="B128" s="1">
        <v>44966</v>
      </c>
      <c r="C128" s="10">
        <v>372.41</v>
      </c>
      <c r="D128" s="10">
        <v>373.83</v>
      </c>
      <c r="E128" s="10">
        <v>361.74</v>
      </c>
      <c r="F128" s="10">
        <v>362.5</v>
      </c>
      <c r="G128" s="10">
        <v>362.5</v>
      </c>
      <c r="H128">
        <v>6901100</v>
      </c>
      <c r="I128" s="10">
        <f t="shared" si="1"/>
        <v>2501648750</v>
      </c>
      <c r="J128" s="2">
        <v>-2.7E-2</v>
      </c>
    </row>
    <row r="129" spans="1:10" x14ac:dyDescent="0.3">
      <c r="A129" t="s">
        <v>11</v>
      </c>
      <c r="B129" s="1">
        <v>44967</v>
      </c>
      <c r="C129" s="10">
        <v>359.16</v>
      </c>
      <c r="D129" s="10">
        <v>362.14</v>
      </c>
      <c r="E129" s="10">
        <v>347.14</v>
      </c>
      <c r="F129" s="10">
        <v>347.36</v>
      </c>
      <c r="G129" s="10">
        <v>347.36</v>
      </c>
      <c r="H129">
        <v>7291100</v>
      </c>
      <c r="I129" s="10">
        <f t="shared" si="1"/>
        <v>2532636496</v>
      </c>
      <c r="J129" s="2">
        <v>-3.3399999999999999E-2</v>
      </c>
    </row>
    <row r="130" spans="1:10" x14ac:dyDescent="0.3">
      <c r="A130" t="s">
        <v>11</v>
      </c>
      <c r="B130" s="1">
        <v>44970</v>
      </c>
      <c r="C130" s="10">
        <v>349.5</v>
      </c>
      <c r="D130" s="10">
        <v>359.7</v>
      </c>
      <c r="E130" s="10">
        <v>344.25</v>
      </c>
      <c r="F130" s="10">
        <v>358.57</v>
      </c>
      <c r="G130" s="10">
        <v>358.57</v>
      </c>
      <c r="H130">
        <v>7134400</v>
      </c>
      <c r="I130" s="10">
        <f t="shared" si="1"/>
        <v>2558181808</v>
      </c>
      <c r="J130" s="2">
        <v>2.5600000000000001E-2</v>
      </c>
    </row>
    <row r="131" spans="1:10" x14ac:dyDescent="0.3">
      <c r="A131" t="s">
        <v>11</v>
      </c>
      <c r="B131" s="1">
        <v>44971</v>
      </c>
      <c r="C131" s="10">
        <v>357.55</v>
      </c>
      <c r="D131" s="10">
        <v>363.75</v>
      </c>
      <c r="E131" s="10">
        <v>353.4</v>
      </c>
      <c r="F131" s="10">
        <v>359.96</v>
      </c>
      <c r="G131" s="10">
        <v>359.96</v>
      </c>
      <c r="H131">
        <v>4624800</v>
      </c>
      <c r="I131" s="10">
        <f t="shared" ref="I131:I194" si="2">PRODUCT(F131,H131)</f>
        <v>1664743008</v>
      </c>
      <c r="J131" s="2">
        <v>6.7000000000000002E-3</v>
      </c>
    </row>
    <row r="132" spans="1:10" x14ac:dyDescent="0.3">
      <c r="A132" t="s">
        <v>11</v>
      </c>
      <c r="B132" s="1">
        <v>44972</v>
      </c>
      <c r="C132" s="10">
        <v>356.63</v>
      </c>
      <c r="D132" s="10">
        <v>362.88</v>
      </c>
      <c r="E132" s="10">
        <v>354.24</v>
      </c>
      <c r="F132" s="10">
        <v>361.42</v>
      </c>
      <c r="G132" s="10">
        <v>361.42</v>
      </c>
      <c r="H132">
        <v>3966000</v>
      </c>
      <c r="I132" s="10">
        <f t="shared" si="2"/>
        <v>1433391720</v>
      </c>
      <c r="J132" s="2">
        <v>1.3299999999999999E-2</v>
      </c>
    </row>
    <row r="133" spans="1:10" x14ac:dyDescent="0.3">
      <c r="A133" t="s">
        <v>11</v>
      </c>
      <c r="B133" s="1">
        <v>44973</v>
      </c>
      <c r="C133" s="10">
        <v>355</v>
      </c>
      <c r="D133" s="10">
        <v>361.5</v>
      </c>
      <c r="E133" s="10">
        <v>350.31</v>
      </c>
      <c r="F133" s="10">
        <v>350.71</v>
      </c>
      <c r="G133" s="10">
        <v>350.71</v>
      </c>
      <c r="H133">
        <v>5215700</v>
      </c>
      <c r="I133" s="10">
        <f t="shared" si="2"/>
        <v>1829198147</v>
      </c>
      <c r="J133" s="2">
        <v>-1.2200000000000001E-2</v>
      </c>
    </row>
    <row r="134" spans="1:10" x14ac:dyDescent="0.3">
      <c r="A134" t="s">
        <v>11</v>
      </c>
      <c r="B134" s="1">
        <v>44974</v>
      </c>
      <c r="C134" s="10">
        <v>347.91</v>
      </c>
      <c r="D134" s="10">
        <v>349</v>
      </c>
      <c r="E134" s="10">
        <v>342.44</v>
      </c>
      <c r="F134" s="10">
        <v>347.96</v>
      </c>
      <c r="G134" s="10">
        <v>347.96</v>
      </c>
      <c r="H134">
        <v>5294700</v>
      </c>
      <c r="I134" s="10">
        <f t="shared" si="2"/>
        <v>1842343812</v>
      </c>
      <c r="J134" s="2">
        <v>1E-4</v>
      </c>
    </row>
    <row r="135" spans="1:10" x14ac:dyDescent="0.3">
      <c r="A135" t="s">
        <v>11</v>
      </c>
      <c r="B135" s="1">
        <v>44978</v>
      </c>
      <c r="C135" s="10">
        <v>342.85</v>
      </c>
      <c r="D135" s="10">
        <v>344.13</v>
      </c>
      <c r="E135" s="10">
        <v>336.42</v>
      </c>
      <c r="F135" s="10">
        <v>337.5</v>
      </c>
      <c r="G135" s="10">
        <v>337.5</v>
      </c>
      <c r="H135">
        <v>5710300</v>
      </c>
      <c r="I135" s="10">
        <f t="shared" si="2"/>
        <v>1927226250</v>
      </c>
      <c r="J135" s="2">
        <v>-1.5699999999999999E-2</v>
      </c>
    </row>
    <row r="136" spans="1:10" x14ac:dyDescent="0.3">
      <c r="A136" t="s">
        <v>11</v>
      </c>
      <c r="B136" s="1">
        <v>44979</v>
      </c>
      <c r="C136" s="10">
        <v>337.5</v>
      </c>
      <c r="D136" s="10">
        <v>341.91</v>
      </c>
      <c r="E136" s="10">
        <v>332.82</v>
      </c>
      <c r="F136" s="10">
        <v>334.88</v>
      </c>
      <c r="G136" s="10">
        <v>334.88</v>
      </c>
      <c r="H136">
        <v>4546200</v>
      </c>
      <c r="I136" s="10">
        <f t="shared" si="2"/>
        <v>1522431456</v>
      </c>
      <c r="J136" s="2">
        <v>-7.7999999999999996E-3</v>
      </c>
    </row>
    <row r="137" spans="1:10" x14ac:dyDescent="0.3">
      <c r="A137" t="s">
        <v>11</v>
      </c>
      <c r="B137" s="1">
        <v>44980</v>
      </c>
      <c r="C137" s="10">
        <v>331.23</v>
      </c>
      <c r="D137" s="10">
        <v>331.28</v>
      </c>
      <c r="E137" s="10">
        <v>314.3</v>
      </c>
      <c r="F137" s="10">
        <v>323.64999999999998</v>
      </c>
      <c r="G137" s="10">
        <v>323.64999999999998</v>
      </c>
      <c r="H137">
        <v>13238700</v>
      </c>
      <c r="I137" s="10">
        <f t="shared" si="2"/>
        <v>4284705254.9999995</v>
      </c>
      <c r="J137" s="2">
        <v>-2.3199999999999998E-2</v>
      </c>
    </row>
    <row r="138" spans="1:10" x14ac:dyDescent="0.3">
      <c r="A138" t="s">
        <v>11</v>
      </c>
      <c r="B138" s="1">
        <v>44981</v>
      </c>
      <c r="C138" s="10">
        <v>319.3</v>
      </c>
      <c r="D138" s="10">
        <v>321.5</v>
      </c>
      <c r="E138" s="10">
        <v>314.52</v>
      </c>
      <c r="F138" s="10">
        <v>317.14999999999998</v>
      </c>
      <c r="G138" s="10">
        <v>317.14999999999998</v>
      </c>
      <c r="H138">
        <v>6830700</v>
      </c>
      <c r="I138" s="10">
        <f t="shared" si="2"/>
        <v>2166356505</v>
      </c>
      <c r="J138" s="2">
        <v>-6.7999999999999996E-3</v>
      </c>
    </row>
    <row r="139" spans="1:10" x14ac:dyDescent="0.3">
      <c r="A139" t="s">
        <v>11</v>
      </c>
      <c r="B139" s="1">
        <v>44984</v>
      </c>
      <c r="C139" s="10">
        <v>323.87</v>
      </c>
      <c r="D139" s="10">
        <v>330</v>
      </c>
      <c r="E139" s="10">
        <v>322.12</v>
      </c>
      <c r="F139" s="10">
        <v>323.02999999999997</v>
      </c>
      <c r="G139" s="10">
        <v>323.02999999999997</v>
      </c>
      <c r="H139">
        <v>6142600</v>
      </c>
      <c r="I139" s="10">
        <f t="shared" si="2"/>
        <v>1984244077.9999998</v>
      </c>
      <c r="J139" s="2">
        <v>-2.5999999999999999E-3</v>
      </c>
    </row>
    <row r="140" spans="1:10" x14ac:dyDescent="0.3">
      <c r="A140" t="s">
        <v>11</v>
      </c>
      <c r="B140" s="1">
        <v>44985</v>
      </c>
      <c r="C140" s="10">
        <v>323.7</v>
      </c>
      <c r="D140" s="10">
        <v>327.62</v>
      </c>
      <c r="E140" s="10">
        <v>321.17</v>
      </c>
      <c r="F140" s="10">
        <v>322.13</v>
      </c>
      <c r="G140" s="10">
        <v>322.13</v>
      </c>
      <c r="H140">
        <v>3676100</v>
      </c>
      <c r="I140" s="10">
        <f t="shared" si="2"/>
        <v>1184182093</v>
      </c>
      <c r="J140" s="2">
        <v>-4.8999999999999998E-3</v>
      </c>
    </row>
    <row r="141" spans="1:10" x14ac:dyDescent="0.3">
      <c r="A141" t="s">
        <v>11</v>
      </c>
      <c r="B141" s="1">
        <v>44986</v>
      </c>
      <c r="C141" s="10">
        <v>321.55</v>
      </c>
      <c r="D141" s="10">
        <v>326.60000000000002</v>
      </c>
      <c r="E141" s="10">
        <v>312.36</v>
      </c>
      <c r="F141" s="10">
        <v>313.48</v>
      </c>
      <c r="G141" s="10">
        <v>313.48</v>
      </c>
      <c r="H141">
        <v>4911300</v>
      </c>
      <c r="I141" s="10">
        <f t="shared" si="2"/>
        <v>1539594324</v>
      </c>
      <c r="J141" s="2">
        <v>-2.5399999999999999E-2</v>
      </c>
    </row>
    <row r="142" spans="1:10" x14ac:dyDescent="0.3">
      <c r="A142" t="s">
        <v>11</v>
      </c>
      <c r="B142" s="1">
        <v>44987</v>
      </c>
      <c r="C142" s="10">
        <v>310.95999999999998</v>
      </c>
      <c r="D142" s="10">
        <v>315.57</v>
      </c>
      <c r="E142" s="10">
        <v>310.38</v>
      </c>
      <c r="F142" s="10">
        <v>311.88</v>
      </c>
      <c r="G142" s="10">
        <v>311.88</v>
      </c>
      <c r="H142">
        <v>4911000</v>
      </c>
      <c r="I142" s="10">
        <f t="shared" si="2"/>
        <v>1531642680</v>
      </c>
      <c r="J142" s="2">
        <v>3.0000000000000001E-3</v>
      </c>
    </row>
    <row r="143" spans="1:10" x14ac:dyDescent="0.3">
      <c r="A143" t="s">
        <v>11</v>
      </c>
      <c r="B143" s="1">
        <v>44988</v>
      </c>
      <c r="C143" s="10">
        <v>315.45</v>
      </c>
      <c r="D143" s="10">
        <v>317.49</v>
      </c>
      <c r="E143" s="10">
        <v>310.82</v>
      </c>
      <c r="F143" s="10">
        <v>315.18</v>
      </c>
      <c r="G143" s="10">
        <v>315.18</v>
      </c>
      <c r="H143">
        <v>5953300</v>
      </c>
      <c r="I143" s="10">
        <f t="shared" si="2"/>
        <v>1876361094</v>
      </c>
      <c r="J143" s="2">
        <v>-8.9999999999999998E-4</v>
      </c>
    </row>
    <row r="144" spans="1:10" x14ac:dyDescent="0.3">
      <c r="A144" t="s">
        <v>11</v>
      </c>
      <c r="B144" s="1">
        <v>44991</v>
      </c>
      <c r="C144" s="10">
        <v>317</v>
      </c>
      <c r="D144" s="10">
        <v>323.3</v>
      </c>
      <c r="E144" s="10">
        <v>311.83999999999997</v>
      </c>
      <c r="F144" s="10">
        <v>312.02999999999997</v>
      </c>
      <c r="G144" s="10">
        <v>312.02999999999997</v>
      </c>
      <c r="H144">
        <v>5660700</v>
      </c>
      <c r="I144" s="10">
        <f t="shared" si="2"/>
        <v>1766308220.9999998</v>
      </c>
      <c r="J144" s="2">
        <v>-1.5800000000000002E-2</v>
      </c>
    </row>
    <row r="145" spans="1:10" x14ac:dyDescent="0.3">
      <c r="A145" t="s">
        <v>11</v>
      </c>
      <c r="B145" s="1">
        <v>44992</v>
      </c>
      <c r="C145" s="10">
        <v>312.68</v>
      </c>
      <c r="D145" s="10">
        <v>314.3</v>
      </c>
      <c r="E145" s="10">
        <v>306.62</v>
      </c>
      <c r="F145" s="10">
        <v>308.47000000000003</v>
      </c>
      <c r="G145" s="10">
        <v>308.47000000000003</v>
      </c>
      <c r="H145">
        <v>4553100</v>
      </c>
      <c r="I145" s="10">
        <f t="shared" si="2"/>
        <v>1404494757.0000002</v>
      </c>
      <c r="J145" s="2">
        <v>-1.3599999999999999E-2</v>
      </c>
    </row>
    <row r="146" spans="1:10" x14ac:dyDescent="0.3">
      <c r="A146" t="s">
        <v>11</v>
      </c>
      <c r="B146" s="1">
        <v>44993</v>
      </c>
      <c r="C146" s="10">
        <v>309.29000000000002</v>
      </c>
      <c r="D146" s="10">
        <v>311.83</v>
      </c>
      <c r="E146" s="10">
        <v>305.75</v>
      </c>
      <c r="F146" s="10">
        <v>311.79000000000002</v>
      </c>
      <c r="G146" s="10">
        <v>311.79000000000002</v>
      </c>
      <c r="H146">
        <v>3479500</v>
      </c>
      <c r="I146" s="10">
        <f t="shared" si="2"/>
        <v>1084873305</v>
      </c>
      <c r="J146" s="2">
        <v>8.0999999999999996E-3</v>
      </c>
    </row>
    <row r="147" spans="1:10" x14ac:dyDescent="0.3">
      <c r="A147" t="s">
        <v>11</v>
      </c>
      <c r="B147" s="1">
        <v>44994</v>
      </c>
      <c r="C147" s="10">
        <v>312.08</v>
      </c>
      <c r="D147" s="10">
        <v>312.51</v>
      </c>
      <c r="E147" s="10">
        <v>294.88</v>
      </c>
      <c r="F147" s="10">
        <v>297.77999999999997</v>
      </c>
      <c r="G147" s="10">
        <v>297.77999999999997</v>
      </c>
      <c r="H147">
        <v>7443400</v>
      </c>
      <c r="I147" s="10">
        <f t="shared" si="2"/>
        <v>2216495652</v>
      </c>
      <c r="J147" s="2">
        <v>-4.6899999999999997E-2</v>
      </c>
    </row>
    <row r="148" spans="1:10" x14ac:dyDescent="0.3">
      <c r="A148" t="s">
        <v>11</v>
      </c>
      <c r="B148" s="1">
        <v>44995</v>
      </c>
      <c r="C148" s="10">
        <v>297.89999999999998</v>
      </c>
      <c r="D148" s="10">
        <v>298.79000000000002</v>
      </c>
      <c r="E148" s="10">
        <v>289</v>
      </c>
      <c r="F148" s="10">
        <v>292.76</v>
      </c>
      <c r="G148" s="10">
        <v>292.76</v>
      </c>
      <c r="H148">
        <v>5759300</v>
      </c>
      <c r="I148" s="10">
        <f t="shared" si="2"/>
        <v>1686092668</v>
      </c>
      <c r="J148" s="2">
        <v>-1.7399999999999999E-2</v>
      </c>
    </row>
    <row r="149" spans="1:10" x14ac:dyDescent="0.3">
      <c r="A149" t="s">
        <v>11</v>
      </c>
      <c r="B149" s="1">
        <v>44998</v>
      </c>
      <c r="C149" s="10">
        <v>287.33999999999997</v>
      </c>
      <c r="D149" s="10">
        <v>299.24</v>
      </c>
      <c r="E149" s="10">
        <v>285.33</v>
      </c>
      <c r="F149" s="10">
        <v>293.51</v>
      </c>
      <c r="G149" s="10">
        <v>293.51</v>
      </c>
      <c r="H149">
        <v>6292400</v>
      </c>
      <c r="I149" s="10">
        <f t="shared" si="2"/>
        <v>1846882324</v>
      </c>
      <c r="J149" s="2">
        <v>2.12E-2</v>
      </c>
    </row>
    <row r="150" spans="1:10" x14ac:dyDescent="0.3">
      <c r="A150" t="s">
        <v>11</v>
      </c>
      <c r="B150" s="1">
        <v>44999</v>
      </c>
      <c r="C150" s="10">
        <v>295.97000000000003</v>
      </c>
      <c r="D150" s="10">
        <v>297.45</v>
      </c>
      <c r="E150" s="10">
        <v>290.31</v>
      </c>
      <c r="F150" s="10">
        <v>294.94</v>
      </c>
      <c r="G150" s="10">
        <v>294.94</v>
      </c>
      <c r="H150">
        <v>5956700</v>
      </c>
      <c r="I150" s="10">
        <f t="shared" si="2"/>
        <v>1756869098</v>
      </c>
      <c r="J150" s="2">
        <v>-3.5000000000000001E-3</v>
      </c>
    </row>
    <row r="151" spans="1:10" x14ac:dyDescent="0.3">
      <c r="A151" t="s">
        <v>11</v>
      </c>
      <c r="B151" s="1">
        <v>45000</v>
      </c>
      <c r="C151" s="10">
        <v>292.51</v>
      </c>
      <c r="D151" s="10">
        <v>306.31</v>
      </c>
      <c r="E151" s="10">
        <v>292.27999999999997</v>
      </c>
      <c r="F151" s="10">
        <v>303.79000000000002</v>
      </c>
      <c r="G151" s="10">
        <v>303.79000000000002</v>
      </c>
      <c r="H151">
        <v>9215300</v>
      </c>
      <c r="I151" s="10">
        <f t="shared" si="2"/>
        <v>2799515987</v>
      </c>
      <c r="J151" s="2">
        <v>3.78E-2</v>
      </c>
    </row>
    <row r="152" spans="1:10" x14ac:dyDescent="0.3">
      <c r="A152" t="s">
        <v>11</v>
      </c>
      <c r="B152" s="1">
        <v>45001</v>
      </c>
      <c r="C152" s="10">
        <v>304.75</v>
      </c>
      <c r="D152" s="10">
        <v>316.60000000000002</v>
      </c>
      <c r="E152" s="10">
        <v>301.70999999999998</v>
      </c>
      <c r="F152" s="10">
        <v>310.06</v>
      </c>
      <c r="G152" s="10">
        <v>310.06</v>
      </c>
      <c r="H152">
        <v>7903700</v>
      </c>
      <c r="I152" s="10">
        <f t="shared" si="2"/>
        <v>2450621222</v>
      </c>
      <c r="J152" s="2">
        <v>1.7299999999999999E-2</v>
      </c>
    </row>
    <row r="153" spans="1:10" x14ac:dyDescent="0.3">
      <c r="A153" t="s">
        <v>11</v>
      </c>
      <c r="B153" s="1">
        <v>45002</v>
      </c>
      <c r="C153" s="10">
        <v>310.06</v>
      </c>
      <c r="D153" s="10">
        <v>310.76</v>
      </c>
      <c r="E153" s="10">
        <v>300</v>
      </c>
      <c r="F153" s="10">
        <v>303.5</v>
      </c>
      <c r="G153" s="10">
        <v>303.5</v>
      </c>
      <c r="H153">
        <v>6918800</v>
      </c>
      <c r="I153" s="10">
        <f t="shared" si="2"/>
        <v>2099855800</v>
      </c>
      <c r="J153" s="2">
        <v>-2.1399999999999999E-2</v>
      </c>
    </row>
    <row r="154" spans="1:10" x14ac:dyDescent="0.3">
      <c r="A154" t="s">
        <v>11</v>
      </c>
      <c r="B154" s="1">
        <v>45005</v>
      </c>
      <c r="C154" s="10">
        <v>299.79000000000002</v>
      </c>
      <c r="D154" s="10">
        <v>307.5</v>
      </c>
      <c r="E154" s="10">
        <v>296</v>
      </c>
      <c r="F154" s="10">
        <v>305.13</v>
      </c>
      <c r="G154" s="10">
        <v>305.13</v>
      </c>
      <c r="H154">
        <v>5113400</v>
      </c>
      <c r="I154" s="10">
        <f t="shared" si="2"/>
        <v>1560251742</v>
      </c>
      <c r="J154" s="2">
        <v>1.77E-2</v>
      </c>
    </row>
    <row r="155" spans="1:10" x14ac:dyDescent="0.3">
      <c r="A155" t="s">
        <v>11</v>
      </c>
      <c r="B155" s="1">
        <v>45006</v>
      </c>
      <c r="C155" s="10">
        <v>306.32</v>
      </c>
      <c r="D155" s="10">
        <v>307.92</v>
      </c>
      <c r="E155" s="10">
        <v>300.43</v>
      </c>
      <c r="F155" s="10">
        <v>305.79000000000002</v>
      </c>
      <c r="G155" s="10">
        <v>305.79000000000002</v>
      </c>
      <c r="H155">
        <v>4886300</v>
      </c>
      <c r="I155" s="10">
        <f t="shared" si="2"/>
        <v>1494181677</v>
      </c>
      <c r="J155" s="2">
        <v>-1.6999999999999999E-3</v>
      </c>
    </row>
    <row r="156" spans="1:10" x14ac:dyDescent="0.3">
      <c r="A156" t="s">
        <v>11</v>
      </c>
      <c r="B156" s="1">
        <v>45007</v>
      </c>
      <c r="C156" s="10">
        <v>306.31</v>
      </c>
      <c r="D156" s="10">
        <v>306.45</v>
      </c>
      <c r="E156" s="10">
        <v>293.54000000000002</v>
      </c>
      <c r="F156" s="10">
        <v>293.89999999999998</v>
      </c>
      <c r="G156" s="10">
        <v>293.89999999999998</v>
      </c>
      <c r="H156">
        <v>5808000</v>
      </c>
      <c r="I156" s="10">
        <f t="shared" si="2"/>
        <v>1706971199.9999998</v>
      </c>
      <c r="J156" s="2">
        <v>-4.1399999999999999E-2</v>
      </c>
    </row>
    <row r="157" spans="1:10" x14ac:dyDescent="0.3">
      <c r="A157" t="s">
        <v>11</v>
      </c>
      <c r="B157" s="1">
        <v>45008</v>
      </c>
      <c r="C157" s="10">
        <v>304.68</v>
      </c>
      <c r="D157" s="10">
        <v>322.77999999999997</v>
      </c>
      <c r="E157" s="10">
        <v>304.14</v>
      </c>
      <c r="F157" s="10">
        <v>320.37</v>
      </c>
      <c r="G157" s="10">
        <v>320.37</v>
      </c>
      <c r="H157">
        <v>15653300</v>
      </c>
      <c r="I157" s="10">
        <f t="shared" si="2"/>
        <v>5014847721</v>
      </c>
      <c r="J157" s="2">
        <v>5.0200000000000002E-2</v>
      </c>
    </row>
    <row r="158" spans="1:10" x14ac:dyDescent="0.3">
      <c r="A158" t="s">
        <v>11</v>
      </c>
      <c r="B158" s="1">
        <v>45009</v>
      </c>
      <c r="C158" s="10">
        <v>320.63</v>
      </c>
      <c r="D158" s="10">
        <v>331.83</v>
      </c>
      <c r="E158" s="10">
        <v>320.63</v>
      </c>
      <c r="F158" s="10">
        <v>328.39</v>
      </c>
      <c r="G158" s="10">
        <v>328.39</v>
      </c>
      <c r="H158">
        <v>12991700</v>
      </c>
      <c r="I158" s="10">
        <f t="shared" si="2"/>
        <v>4266344363</v>
      </c>
      <c r="J158" s="2">
        <v>2.3900000000000001E-2</v>
      </c>
    </row>
    <row r="159" spans="1:10" x14ac:dyDescent="0.3">
      <c r="A159" t="s">
        <v>11</v>
      </c>
      <c r="B159" s="1">
        <v>45012</v>
      </c>
      <c r="C159" s="10">
        <v>327.55</v>
      </c>
      <c r="D159" s="10">
        <v>336.44</v>
      </c>
      <c r="E159" s="10">
        <v>324.41000000000003</v>
      </c>
      <c r="F159" s="10">
        <v>327.66000000000003</v>
      </c>
      <c r="G159" s="10">
        <v>327.66000000000003</v>
      </c>
      <c r="H159">
        <v>8625800</v>
      </c>
      <c r="I159" s="10">
        <f t="shared" si="2"/>
        <v>2826329628</v>
      </c>
      <c r="J159" s="2">
        <v>2.9999999999999997E-4</v>
      </c>
    </row>
    <row r="160" spans="1:10" x14ac:dyDescent="0.3">
      <c r="A160" t="s">
        <v>11</v>
      </c>
      <c r="B160" s="1">
        <v>45013</v>
      </c>
      <c r="C160" s="10">
        <v>326.06</v>
      </c>
      <c r="D160" s="10">
        <v>333.32</v>
      </c>
      <c r="E160" s="10">
        <v>321.27999999999997</v>
      </c>
      <c r="F160" s="10">
        <v>323.52</v>
      </c>
      <c r="G160" s="10">
        <v>323.52</v>
      </c>
      <c r="H160">
        <v>6489400</v>
      </c>
      <c r="I160" s="10">
        <f t="shared" si="2"/>
        <v>2099450688</v>
      </c>
      <c r="J160" s="2">
        <v>-7.7999999999999996E-3</v>
      </c>
    </row>
    <row r="161" spans="1:10" x14ac:dyDescent="0.3">
      <c r="A161" t="s">
        <v>11</v>
      </c>
      <c r="B161" s="1">
        <v>45014</v>
      </c>
      <c r="C161" s="10">
        <v>326.29000000000002</v>
      </c>
      <c r="D161" s="10">
        <v>332.85</v>
      </c>
      <c r="E161" s="10">
        <v>325.73</v>
      </c>
      <c r="F161" s="10">
        <v>332.03</v>
      </c>
      <c r="G161" s="10">
        <v>332.03</v>
      </c>
      <c r="H161">
        <v>6287300</v>
      </c>
      <c r="I161" s="10">
        <f t="shared" si="2"/>
        <v>2087572218.9999998</v>
      </c>
      <c r="J161" s="2">
        <v>1.7399999999999999E-2</v>
      </c>
    </row>
    <row r="162" spans="1:10" x14ac:dyDescent="0.3">
      <c r="A162" t="s">
        <v>11</v>
      </c>
      <c r="B162" s="1">
        <v>45015</v>
      </c>
      <c r="C162" s="10">
        <v>340.27</v>
      </c>
      <c r="D162" s="10">
        <v>343.29</v>
      </c>
      <c r="E162" s="10">
        <v>335.3</v>
      </c>
      <c r="F162" s="10">
        <v>338.43</v>
      </c>
      <c r="G162" s="10">
        <v>338.43</v>
      </c>
      <c r="H162">
        <v>7131500</v>
      </c>
      <c r="I162" s="10">
        <f t="shared" si="2"/>
        <v>2413513545</v>
      </c>
      <c r="J162" s="2">
        <v>-5.4000000000000003E-3</v>
      </c>
    </row>
    <row r="163" spans="1:10" x14ac:dyDescent="0.3">
      <c r="A163" t="s">
        <v>11</v>
      </c>
      <c r="B163" s="1">
        <v>45016</v>
      </c>
      <c r="C163" s="10">
        <v>340.05</v>
      </c>
      <c r="D163" s="10">
        <v>345.84</v>
      </c>
      <c r="E163" s="10">
        <v>337.2</v>
      </c>
      <c r="F163" s="10">
        <v>345.48</v>
      </c>
      <c r="G163" s="10">
        <v>345.48</v>
      </c>
      <c r="H163">
        <v>5610200</v>
      </c>
      <c r="I163" s="10">
        <f t="shared" si="2"/>
        <v>1938211896</v>
      </c>
      <c r="J163" s="2">
        <v>1.5800000000000002E-2</v>
      </c>
    </row>
    <row r="164" spans="1:10" x14ac:dyDescent="0.3">
      <c r="A164" t="s">
        <v>11</v>
      </c>
      <c r="B164" s="1">
        <v>45019</v>
      </c>
      <c r="C164" s="10">
        <v>341.83</v>
      </c>
      <c r="D164" s="10">
        <v>348.58</v>
      </c>
      <c r="E164" s="10">
        <v>340.4</v>
      </c>
      <c r="F164" s="10">
        <v>348.28</v>
      </c>
      <c r="G164" s="10">
        <v>348.28</v>
      </c>
      <c r="H164">
        <v>4413700</v>
      </c>
      <c r="I164" s="10">
        <f t="shared" si="2"/>
        <v>1537203435.9999998</v>
      </c>
      <c r="J164" s="2">
        <v>1.8700000000000001E-2</v>
      </c>
    </row>
    <row r="165" spans="1:10" x14ac:dyDescent="0.3">
      <c r="A165" t="s">
        <v>11</v>
      </c>
      <c r="B165" s="1">
        <v>45020</v>
      </c>
      <c r="C165" s="10">
        <v>348.49</v>
      </c>
      <c r="D165" s="10">
        <v>349.8</v>
      </c>
      <c r="E165" s="10">
        <v>343.95</v>
      </c>
      <c r="F165" s="10">
        <v>346.75</v>
      </c>
      <c r="G165" s="10">
        <v>346.75</v>
      </c>
      <c r="H165">
        <v>3298100</v>
      </c>
      <c r="I165" s="10">
        <f t="shared" si="2"/>
        <v>1143616175</v>
      </c>
      <c r="J165" s="2">
        <v>-5.0000000000000001E-3</v>
      </c>
    </row>
    <row r="166" spans="1:10" x14ac:dyDescent="0.3">
      <c r="A166" t="s">
        <v>11</v>
      </c>
      <c r="B166" s="1">
        <v>45021</v>
      </c>
      <c r="C166" s="10">
        <v>345.3</v>
      </c>
      <c r="D166" s="10">
        <v>345.43</v>
      </c>
      <c r="E166" s="10">
        <v>336.25</v>
      </c>
      <c r="F166" s="10">
        <v>342.35</v>
      </c>
      <c r="G166" s="10">
        <v>342.35</v>
      </c>
      <c r="H166">
        <v>4205500</v>
      </c>
      <c r="I166" s="10">
        <f t="shared" si="2"/>
        <v>1439752925</v>
      </c>
      <c r="J166" s="2">
        <v>-8.6E-3</v>
      </c>
    </row>
    <row r="167" spans="1:10" x14ac:dyDescent="0.3">
      <c r="A167" t="s">
        <v>11</v>
      </c>
      <c r="B167" s="1">
        <v>45022</v>
      </c>
      <c r="C167" s="10">
        <v>339.34</v>
      </c>
      <c r="D167" s="10">
        <v>340.48</v>
      </c>
      <c r="E167" s="10">
        <v>332.63</v>
      </c>
      <c r="F167" s="10">
        <v>339.33</v>
      </c>
      <c r="G167" s="10">
        <v>339.33</v>
      </c>
      <c r="H167">
        <v>4660500</v>
      </c>
      <c r="I167" s="10">
        <f t="shared" si="2"/>
        <v>1581447465</v>
      </c>
      <c r="J167" s="2">
        <v>0</v>
      </c>
    </row>
    <row r="168" spans="1:10" x14ac:dyDescent="0.3">
      <c r="A168" t="s">
        <v>11</v>
      </c>
      <c r="B168" s="1">
        <v>45026</v>
      </c>
      <c r="C168" s="10">
        <v>335.27</v>
      </c>
      <c r="D168" s="10">
        <v>339.88</v>
      </c>
      <c r="E168" s="10">
        <v>333.36</v>
      </c>
      <c r="F168" s="10">
        <v>338.99</v>
      </c>
      <c r="G168" s="10">
        <v>338.99</v>
      </c>
      <c r="H168">
        <v>2657900</v>
      </c>
      <c r="I168" s="10">
        <f t="shared" si="2"/>
        <v>901001521</v>
      </c>
      <c r="J168" s="2">
        <v>1.0999999999999999E-2</v>
      </c>
    </row>
    <row r="169" spans="1:10" x14ac:dyDescent="0.3">
      <c r="A169" t="s">
        <v>11</v>
      </c>
      <c r="B169" s="1">
        <v>45027</v>
      </c>
      <c r="C169" s="10">
        <v>343.45</v>
      </c>
      <c r="D169" s="10">
        <v>347.14</v>
      </c>
      <c r="E169" s="10">
        <v>337.64</v>
      </c>
      <c r="F169" s="10">
        <v>338.21</v>
      </c>
      <c r="G169" s="10">
        <v>338.21</v>
      </c>
      <c r="H169">
        <v>4044800</v>
      </c>
      <c r="I169" s="10">
        <f t="shared" si="2"/>
        <v>1367991808</v>
      </c>
      <c r="J169" s="2">
        <v>-1.54E-2</v>
      </c>
    </row>
    <row r="170" spans="1:10" x14ac:dyDescent="0.3">
      <c r="A170" t="s">
        <v>11</v>
      </c>
      <c r="B170" s="1">
        <v>45028</v>
      </c>
      <c r="C170" s="10">
        <v>340.81</v>
      </c>
      <c r="D170" s="10">
        <v>342.8</v>
      </c>
      <c r="E170" s="10">
        <v>330.04</v>
      </c>
      <c r="F170" s="10">
        <v>331.03</v>
      </c>
      <c r="G170" s="10">
        <v>331.03</v>
      </c>
      <c r="H170">
        <v>3965400</v>
      </c>
      <c r="I170" s="10">
        <f t="shared" si="2"/>
        <v>1312666362</v>
      </c>
      <c r="J170" s="2">
        <v>-2.9100000000000001E-2</v>
      </c>
    </row>
    <row r="171" spans="1:10" x14ac:dyDescent="0.3">
      <c r="A171" t="s">
        <v>11</v>
      </c>
      <c r="B171" s="1">
        <v>45029</v>
      </c>
      <c r="C171" s="10">
        <v>339.99</v>
      </c>
      <c r="D171" s="10">
        <v>346.43</v>
      </c>
      <c r="E171" s="10">
        <v>338.75</v>
      </c>
      <c r="F171" s="10">
        <v>346.19</v>
      </c>
      <c r="G171" s="10">
        <v>346.19</v>
      </c>
      <c r="H171">
        <v>7406400</v>
      </c>
      <c r="I171" s="10">
        <f t="shared" si="2"/>
        <v>2564021616</v>
      </c>
      <c r="J171" s="2">
        <v>1.8100000000000002E-2</v>
      </c>
    </row>
    <row r="172" spans="1:10" x14ac:dyDescent="0.3">
      <c r="A172" t="s">
        <v>11</v>
      </c>
      <c r="B172" s="1">
        <v>45030</v>
      </c>
      <c r="C172" s="10">
        <v>342.94</v>
      </c>
      <c r="D172" s="10">
        <v>344.85</v>
      </c>
      <c r="E172" s="10">
        <v>336.41</v>
      </c>
      <c r="F172" s="10">
        <v>338.63</v>
      </c>
      <c r="G172" s="10">
        <v>338.63</v>
      </c>
      <c r="H172">
        <v>5350500</v>
      </c>
      <c r="I172" s="10">
        <f t="shared" si="2"/>
        <v>1811839815</v>
      </c>
      <c r="J172" s="2">
        <v>-1.26E-2</v>
      </c>
    </row>
    <row r="173" spans="1:10" x14ac:dyDescent="0.3">
      <c r="A173" t="s">
        <v>11</v>
      </c>
      <c r="B173" s="1">
        <v>45033</v>
      </c>
      <c r="C173" s="10">
        <v>338</v>
      </c>
      <c r="D173" s="10">
        <v>338.39</v>
      </c>
      <c r="E173" s="10">
        <v>327.5</v>
      </c>
      <c r="F173" s="10">
        <v>332.72</v>
      </c>
      <c r="G173" s="10">
        <v>332.72</v>
      </c>
      <c r="H173">
        <v>6136000</v>
      </c>
      <c r="I173" s="10">
        <f t="shared" si="2"/>
        <v>2041569920.0000002</v>
      </c>
      <c r="J173" s="2">
        <v>-1.5699999999999999E-2</v>
      </c>
    </row>
    <row r="174" spans="1:10" x14ac:dyDescent="0.3">
      <c r="A174" t="s">
        <v>11</v>
      </c>
      <c r="B174" s="1">
        <v>45034</v>
      </c>
      <c r="C174" s="10">
        <v>335</v>
      </c>
      <c r="D174" s="10">
        <v>337.19</v>
      </c>
      <c r="E174" s="10">
        <v>330.5</v>
      </c>
      <c r="F174" s="10">
        <v>333.7</v>
      </c>
      <c r="G174" s="10">
        <v>333.7</v>
      </c>
      <c r="H174">
        <v>17944500</v>
      </c>
      <c r="I174" s="10">
        <f t="shared" si="2"/>
        <v>5988079650</v>
      </c>
      <c r="J174" s="2">
        <v>-3.8999999999999998E-3</v>
      </c>
    </row>
    <row r="175" spans="1:10" x14ac:dyDescent="0.3">
      <c r="A175" t="s">
        <v>11</v>
      </c>
      <c r="B175" s="1">
        <v>45035</v>
      </c>
      <c r="C175" s="10">
        <v>324.20999999999998</v>
      </c>
      <c r="D175" s="10">
        <v>325.75</v>
      </c>
      <c r="E175" s="10">
        <v>316.10000000000002</v>
      </c>
      <c r="F175" s="10">
        <v>323.12</v>
      </c>
      <c r="G175" s="10">
        <v>323.12</v>
      </c>
      <c r="H175">
        <v>22128300</v>
      </c>
      <c r="I175" s="10">
        <f t="shared" si="2"/>
        <v>7150096296</v>
      </c>
      <c r="J175" s="2">
        <v>-3.3999999999999998E-3</v>
      </c>
    </row>
    <row r="176" spans="1:10" x14ac:dyDescent="0.3">
      <c r="A176" t="s">
        <v>11</v>
      </c>
      <c r="B176" s="1">
        <v>45036</v>
      </c>
      <c r="C176" s="10">
        <v>320.39</v>
      </c>
      <c r="D176" s="10">
        <v>331.43</v>
      </c>
      <c r="E176" s="10">
        <v>318.33</v>
      </c>
      <c r="F176" s="10">
        <v>325.35000000000002</v>
      </c>
      <c r="G176" s="10">
        <v>325.35000000000002</v>
      </c>
      <c r="H176">
        <v>9947800</v>
      </c>
      <c r="I176" s="10">
        <f t="shared" si="2"/>
        <v>3236516730</v>
      </c>
      <c r="J176" s="2">
        <v>1.54E-2</v>
      </c>
    </row>
    <row r="177" spans="1:10" x14ac:dyDescent="0.3">
      <c r="A177" t="s">
        <v>11</v>
      </c>
      <c r="B177" s="1">
        <v>45037</v>
      </c>
      <c r="C177" s="10">
        <v>323</v>
      </c>
      <c r="D177" s="10">
        <v>328.29</v>
      </c>
      <c r="E177" s="10">
        <v>319.5</v>
      </c>
      <c r="F177" s="10">
        <v>327.98</v>
      </c>
      <c r="G177" s="10">
        <v>327.98</v>
      </c>
      <c r="H177">
        <v>6348000</v>
      </c>
      <c r="I177" s="10">
        <f t="shared" si="2"/>
        <v>2082017040</v>
      </c>
      <c r="J177" s="2">
        <v>1.5299999999999999E-2</v>
      </c>
    </row>
    <row r="178" spans="1:10" x14ac:dyDescent="0.3">
      <c r="A178" t="s">
        <v>11</v>
      </c>
      <c r="B178" s="1">
        <v>45040</v>
      </c>
      <c r="C178" s="10">
        <v>330.2</v>
      </c>
      <c r="D178" s="10">
        <v>334.66</v>
      </c>
      <c r="E178" s="10">
        <v>326.75</v>
      </c>
      <c r="F178" s="10">
        <v>329.02</v>
      </c>
      <c r="G178" s="10">
        <v>329.02</v>
      </c>
      <c r="H178">
        <v>5586600</v>
      </c>
      <c r="I178" s="10">
        <f t="shared" si="2"/>
        <v>1838103132</v>
      </c>
      <c r="J178" s="2">
        <v>-3.5999999999999999E-3</v>
      </c>
    </row>
    <row r="179" spans="1:10" x14ac:dyDescent="0.3">
      <c r="A179" t="s">
        <v>11</v>
      </c>
      <c r="B179" s="1">
        <v>45041</v>
      </c>
      <c r="C179" s="10">
        <v>328.5</v>
      </c>
      <c r="D179" s="10">
        <v>328.66</v>
      </c>
      <c r="E179" s="10">
        <v>321.10000000000002</v>
      </c>
      <c r="F179" s="10">
        <v>322.55</v>
      </c>
      <c r="G179" s="10">
        <v>322.55</v>
      </c>
      <c r="H179">
        <v>5426600</v>
      </c>
      <c r="I179" s="10">
        <f t="shared" si="2"/>
        <v>1750349830</v>
      </c>
      <c r="J179" s="2">
        <v>-1.83E-2</v>
      </c>
    </row>
    <row r="180" spans="1:10" x14ac:dyDescent="0.3">
      <c r="A180" t="s">
        <v>11</v>
      </c>
      <c r="B180" s="1">
        <v>45042</v>
      </c>
      <c r="C180" s="10">
        <v>321.36</v>
      </c>
      <c r="D180" s="10">
        <v>325.89999999999998</v>
      </c>
      <c r="E180" s="10">
        <v>320.47000000000003</v>
      </c>
      <c r="F180" s="10">
        <v>321.14999999999998</v>
      </c>
      <c r="G180" s="10">
        <v>321.14999999999998</v>
      </c>
      <c r="H180">
        <v>4623200</v>
      </c>
      <c r="I180" s="10">
        <f t="shared" si="2"/>
        <v>1484740680</v>
      </c>
      <c r="J180" s="2">
        <v>-6.9999999999999999E-4</v>
      </c>
    </row>
    <row r="181" spans="1:10" x14ac:dyDescent="0.3">
      <c r="A181" t="s">
        <v>11</v>
      </c>
      <c r="B181" s="1">
        <v>45043</v>
      </c>
      <c r="C181" s="10">
        <v>324.3</v>
      </c>
      <c r="D181" s="10">
        <v>327.45</v>
      </c>
      <c r="E181" s="10">
        <v>317.44</v>
      </c>
      <c r="F181" s="10">
        <v>325.85000000000002</v>
      </c>
      <c r="G181" s="10">
        <v>325.85000000000002</v>
      </c>
      <c r="H181">
        <v>5618800</v>
      </c>
      <c r="I181" s="10">
        <f t="shared" si="2"/>
        <v>1830885980.0000002</v>
      </c>
      <c r="J181" s="2">
        <v>4.7999999999999996E-3</v>
      </c>
    </row>
    <row r="182" spans="1:10" x14ac:dyDescent="0.3">
      <c r="A182" t="s">
        <v>11</v>
      </c>
      <c r="B182" s="1">
        <v>45044</v>
      </c>
      <c r="C182" s="10">
        <v>325.24</v>
      </c>
      <c r="D182" s="10">
        <v>330.81</v>
      </c>
      <c r="E182" s="10">
        <v>324</v>
      </c>
      <c r="F182" s="10">
        <v>329.93</v>
      </c>
      <c r="G182" s="10">
        <v>329.93</v>
      </c>
      <c r="H182">
        <v>4221900</v>
      </c>
      <c r="I182" s="10">
        <f t="shared" si="2"/>
        <v>1392931467</v>
      </c>
      <c r="J182" s="2">
        <v>1.43E-2</v>
      </c>
    </row>
    <row r="183" spans="1:10" x14ac:dyDescent="0.3">
      <c r="A183" t="s">
        <v>11</v>
      </c>
      <c r="B183" s="1">
        <v>45047</v>
      </c>
      <c r="C183" s="10">
        <v>329.44</v>
      </c>
      <c r="D183" s="10">
        <v>331.23</v>
      </c>
      <c r="E183" s="10">
        <v>318.08999999999997</v>
      </c>
      <c r="F183" s="10">
        <v>324.12</v>
      </c>
      <c r="G183" s="10">
        <v>324.12</v>
      </c>
      <c r="H183">
        <v>5341500</v>
      </c>
      <c r="I183" s="10">
        <f t="shared" si="2"/>
        <v>1731286980</v>
      </c>
      <c r="J183" s="2">
        <v>-1.6299999999999999E-2</v>
      </c>
    </row>
    <row r="184" spans="1:10" x14ac:dyDescent="0.3">
      <c r="A184" t="s">
        <v>11</v>
      </c>
      <c r="B184" s="1">
        <v>45048</v>
      </c>
      <c r="C184" s="10">
        <v>325</v>
      </c>
      <c r="D184" s="10">
        <v>326.07</v>
      </c>
      <c r="E184" s="10">
        <v>315.62</v>
      </c>
      <c r="F184" s="10">
        <v>317.55</v>
      </c>
      <c r="G184" s="10">
        <v>317.55</v>
      </c>
      <c r="H184">
        <v>4318600</v>
      </c>
      <c r="I184" s="10">
        <f t="shared" si="2"/>
        <v>1371371430</v>
      </c>
      <c r="J184" s="2">
        <v>-2.3199999999999998E-2</v>
      </c>
    </row>
    <row r="185" spans="1:10" x14ac:dyDescent="0.3">
      <c r="A185" t="s">
        <v>11</v>
      </c>
      <c r="B185" s="1">
        <v>45049</v>
      </c>
      <c r="C185" s="10">
        <v>317.55</v>
      </c>
      <c r="D185" s="10">
        <v>324.62</v>
      </c>
      <c r="E185" s="10">
        <v>315.85000000000002</v>
      </c>
      <c r="F185" s="10">
        <v>319.3</v>
      </c>
      <c r="G185" s="10">
        <v>319.3</v>
      </c>
      <c r="H185">
        <v>5064100</v>
      </c>
      <c r="I185" s="10">
        <f t="shared" si="2"/>
        <v>1616967130</v>
      </c>
      <c r="J185" s="2">
        <v>5.4999999999999997E-3</v>
      </c>
    </row>
    <row r="186" spans="1:10" x14ac:dyDescent="0.3">
      <c r="A186" t="s">
        <v>11</v>
      </c>
      <c r="B186" s="1">
        <v>45050</v>
      </c>
      <c r="C186" s="10">
        <v>319.01</v>
      </c>
      <c r="D186" s="10">
        <v>323.61</v>
      </c>
      <c r="E186" s="10">
        <v>317.95</v>
      </c>
      <c r="F186" s="10">
        <v>320.77999999999997</v>
      </c>
      <c r="G186" s="10">
        <v>320.77999999999997</v>
      </c>
      <c r="H186">
        <v>3879700</v>
      </c>
      <c r="I186" s="10">
        <f t="shared" si="2"/>
        <v>1244530166</v>
      </c>
      <c r="J186" s="2">
        <v>5.4999999999999997E-3</v>
      </c>
    </row>
    <row r="187" spans="1:10" x14ac:dyDescent="0.3">
      <c r="A187" t="s">
        <v>11</v>
      </c>
      <c r="B187" s="1">
        <v>45051</v>
      </c>
      <c r="C187" s="10">
        <v>323.61</v>
      </c>
      <c r="D187" s="10">
        <v>324.14999999999998</v>
      </c>
      <c r="E187" s="10">
        <v>319.44</v>
      </c>
      <c r="F187" s="10">
        <v>322.76</v>
      </c>
      <c r="G187" s="10">
        <v>322.76</v>
      </c>
      <c r="H187">
        <v>3988600</v>
      </c>
      <c r="I187" s="10">
        <f t="shared" si="2"/>
        <v>1287360536</v>
      </c>
      <c r="J187" s="2">
        <v>-2.5999999999999999E-3</v>
      </c>
    </row>
    <row r="188" spans="1:10" x14ac:dyDescent="0.3">
      <c r="A188" t="s">
        <v>12</v>
      </c>
      <c r="B188" s="1">
        <v>44964</v>
      </c>
      <c r="C188" s="10">
        <v>103.63</v>
      </c>
      <c r="D188" s="10">
        <v>108.67</v>
      </c>
      <c r="E188" s="10">
        <v>103.55</v>
      </c>
      <c r="F188" s="10">
        <v>108.04</v>
      </c>
      <c r="G188" s="10">
        <v>108.04</v>
      </c>
      <c r="H188">
        <v>33738800</v>
      </c>
      <c r="I188" s="10">
        <f t="shared" si="2"/>
        <v>3645139952</v>
      </c>
      <c r="J188" s="2">
        <v>4.1700000000000001E-2</v>
      </c>
    </row>
    <row r="189" spans="1:10" x14ac:dyDescent="0.3">
      <c r="A189" t="s">
        <v>12</v>
      </c>
      <c r="B189" s="1">
        <v>44965</v>
      </c>
      <c r="C189" s="10">
        <v>102.69</v>
      </c>
      <c r="D189" s="10">
        <v>103.58</v>
      </c>
      <c r="E189" s="10">
        <v>98.46</v>
      </c>
      <c r="F189" s="10">
        <v>100</v>
      </c>
      <c r="G189" s="10">
        <v>100</v>
      </c>
      <c r="H189">
        <v>73546000</v>
      </c>
      <c r="I189" s="10">
        <f t="shared" si="2"/>
        <v>7354600000</v>
      </c>
      <c r="J189" s="2">
        <v>-2.6499999999999999E-2</v>
      </c>
    </row>
    <row r="190" spans="1:10" x14ac:dyDescent="0.3">
      <c r="A190" t="s">
        <v>12</v>
      </c>
      <c r="B190" s="1">
        <v>44966</v>
      </c>
      <c r="C190" s="10">
        <v>100.54</v>
      </c>
      <c r="D190" s="10">
        <v>100.61</v>
      </c>
      <c r="E190" s="10">
        <v>93.86</v>
      </c>
      <c r="F190" s="10">
        <v>95.46</v>
      </c>
      <c r="G190" s="10">
        <v>95.46</v>
      </c>
      <c r="H190">
        <v>97798600</v>
      </c>
      <c r="I190" s="10">
        <f t="shared" si="2"/>
        <v>9335854356</v>
      </c>
      <c r="J190" s="2">
        <v>-5.1799999999999999E-2</v>
      </c>
    </row>
    <row r="191" spans="1:10" x14ac:dyDescent="0.3">
      <c r="A191" t="s">
        <v>12</v>
      </c>
      <c r="B191" s="1">
        <v>44967</v>
      </c>
      <c r="C191" s="10">
        <v>95.74</v>
      </c>
      <c r="D191" s="10">
        <v>97.02</v>
      </c>
      <c r="E191" s="10">
        <v>94.53</v>
      </c>
      <c r="F191" s="10">
        <v>94.86</v>
      </c>
      <c r="G191" s="10">
        <v>94.86</v>
      </c>
      <c r="H191">
        <v>49325300</v>
      </c>
      <c r="I191" s="10">
        <f t="shared" si="2"/>
        <v>4678997958</v>
      </c>
      <c r="J191" s="2">
        <v>-9.1999999999999998E-3</v>
      </c>
    </row>
    <row r="192" spans="1:10" x14ac:dyDescent="0.3">
      <c r="A192" t="s">
        <v>12</v>
      </c>
      <c r="B192" s="1">
        <v>44970</v>
      </c>
      <c r="C192" s="10">
        <v>95.01</v>
      </c>
      <c r="D192" s="10">
        <v>95.35</v>
      </c>
      <c r="E192" s="10">
        <v>94.05</v>
      </c>
      <c r="F192" s="10">
        <v>95</v>
      </c>
      <c r="G192" s="10">
        <v>95</v>
      </c>
      <c r="H192">
        <v>43116600</v>
      </c>
      <c r="I192" s="10">
        <f t="shared" si="2"/>
        <v>4096077000</v>
      </c>
      <c r="J192" s="2">
        <v>-1E-4</v>
      </c>
    </row>
    <row r="193" spans="1:10" x14ac:dyDescent="0.3">
      <c r="A193" t="s">
        <v>12</v>
      </c>
      <c r="B193" s="1">
        <v>44971</v>
      </c>
      <c r="C193" s="10">
        <v>94.66</v>
      </c>
      <c r="D193" s="10">
        <v>95.18</v>
      </c>
      <c r="E193" s="10">
        <v>92.65</v>
      </c>
      <c r="F193" s="10">
        <v>94.95</v>
      </c>
      <c r="G193" s="10">
        <v>94.95</v>
      </c>
      <c r="H193">
        <v>42513100</v>
      </c>
      <c r="I193" s="10">
        <f t="shared" si="2"/>
        <v>4036618845</v>
      </c>
      <c r="J193" s="2">
        <v>3.0999999999999999E-3</v>
      </c>
    </row>
    <row r="194" spans="1:10" x14ac:dyDescent="0.3">
      <c r="A194" t="s">
        <v>12</v>
      </c>
      <c r="B194" s="1">
        <v>44972</v>
      </c>
      <c r="C194" s="10">
        <v>94.74</v>
      </c>
      <c r="D194" s="10">
        <v>97.34</v>
      </c>
      <c r="E194" s="10">
        <v>94.36</v>
      </c>
      <c r="F194" s="10">
        <v>97.1</v>
      </c>
      <c r="G194" s="10">
        <v>97.1</v>
      </c>
      <c r="H194">
        <v>36964500</v>
      </c>
      <c r="I194" s="10">
        <f t="shared" si="2"/>
        <v>3589252950</v>
      </c>
      <c r="J194" s="2">
        <v>2.46E-2</v>
      </c>
    </row>
    <row r="195" spans="1:10" x14ac:dyDescent="0.3">
      <c r="A195" t="s">
        <v>12</v>
      </c>
      <c r="B195" s="1">
        <v>44973</v>
      </c>
      <c r="C195" s="10">
        <v>95.54</v>
      </c>
      <c r="D195" s="10">
        <v>97.88</v>
      </c>
      <c r="E195" s="10">
        <v>94.97</v>
      </c>
      <c r="F195" s="10">
        <v>95.78</v>
      </c>
      <c r="G195" s="10">
        <v>95.78</v>
      </c>
      <c r="H195">
        <v>35642100</v>
      </c>
      <c r="I195" s="10">
        <f t="shared" ref="I195:I249" si="3">PRODUCT(F195,H195)</f>
        <v>3413800338</v>
      </c>
      <c r="J195" s="2">
        <v>2.5000000000000001E-3</v>
      </c>
    </row>
    <row r="196" spans="1:10" x14ac:dyDescent="0.3">
      <c r="A196" t="s">
        <v>12</v>
      </c>
      <c r="B196" s="1">
        <v>44974</v>
      </c>
      <c r="C196" s="10">
        <v>95.07</v>
      </c>
      <c r="D196" s="10">
        <v>95.75</v>
      </c>
      <c r="E196" s="10">
        <v>93.45</v>
      </c>
      <c r="F196" s="10">
        <v>94.59</v>
      </c>
      <c r="G196" s="10">
        <v>94.59</v>
      </c>
      <c r="H196">
        <v>31095100</v>
      </c>
      <c r="I196" s="10">
        <f t="shared" si="3"/>
        <v>2941285509</v>
      </c>
      <c r="J196" s="2">
        <v>-5.1000000000000004E-3</v>
      </c>
    </row>
    <row r="197" spans="1:10" x14ac:dyDescent="0.3">
      <c r="A197" t="s">
        <v>12</v>
      </c>
      <c r="B197" s="1">
        <v>44978</v>
      </c>
      <c r="C197" s="10">
        <v>93.24</v>
      </c>
      <c r="D197" s="10">
        <v>93.42</v>
      </c>
      <c r="E197" s="10">
        <v>92</v>
      </c>
      <c r="F197" s="10">
        <v>92.05</v>
      </c>
      <c r="G197" s="10">
        <v>92.05</v>
      </c>
      <c r="H197">
        <v>28367200</v>
      </c>
      <c r="I197" s="10">
        <f t="shared" si="3"/>
        <v>2611200760</v>
      </c>
      <c r="J197" s="2">
        <v>-1.2800000000000001E-2</v>
      </c>
    </row>
    <row r="198" spans="1:10" x14ac:dyDescent="0.3">
      <c r="A198" t="s">
        <v>12</v>
      </c>
      <c r="B198" s="1">
        <v>44979</v>
      </c>
      <c r="C198" s="10">
        <v>91.93</v>
      </c>
      <c r="D198" s="10">
        <v>92.36</v>
      </c>
      <c r="E198" s="10">
        <v>90.87</v>
      </c>
      <c r="F198" s="10">
        <v>91.8</v>
      </c>
      <c r="G198" s="10">
        <v>91.8</v>
      </c>
      <c r="H198">
        <v>29891100</v>
      </c>
      <c r="I198" s="10">
        <f t="shared" si="3"/>
        <v>2744002980</v>
      </c>
      <c r="J198" s="2">
        <v>-1.5E-3</v>
      </c>
    </row>
    <row r="199" spans="1:10" x14ac:dyDescent="0.3">
      <c r="A199" t="s">
        <v>12</v>
      </c>
      <c r="B199" s="1">
        <v>44980</v>
      </c>
      <c r="C199" s="10">
        <v>92.13</v>
      </c>
      <c r="D199" s="10">
        <v>92.13</v>
      </c>
      <c r="E199" s="10">
        <v>90.01</v>
      </c>
      <c r="F199" s="10">
        <v>91.07</v>
      </c>
      <c r="G199" s="10">
        <v>91.07</v>
      </c>
      <c r="H199">
        <v>32423700</v>
      </c>
      <c r="I199" s="10">
        <f t="shared" si="3"/>
        <v>2952826359</v>
      </c>
      <c r="J199" s="2">
        <v>-1.1599999999999999E-2</v>
      </c>
    </row>
    <row r="200" spans="1:10" x14ac:dyDescent="0.3">
      <c r="A200" t="s">
        <v>12</v>
      </c>
      <c r="B200" s="1">
        <v>44981</v>
      </c>
      <c r="C200" s="10">
        <v>89.63</v>
      </c>
      <c r="D200" s="10">
        <v>90.13</v>
      </c>
      <c r="E200" s="10">
        <v>88.86</v>
      </c>
      <c r="F200" s="10">
        <v>89.35</v>
      </c>
      <c r="G200" s="10">
        <v>89.35</v>
      </c>
      <c r="H200">
        <v>31295600</v>
      </c>
      <c r="I200" s="10">
        <f t="shared" si="3"/>
        <v>2796261860</v>
      </c>
      <c r="J200" s="2">
        <v>-3.0999999999999999E-3</v>
      </c>
    </row>
    <row r="201" spans="1:10" x14ac:dyDescent="0.3">
      <c r="A201" t="s">
        <v>12</v>
      </c>
      <c r="B201" s="1">
        <v>44984</v>
      </c>
      <c r="C201" s="10">
        <v>90.09</v>
      </c>
      <c r="D201" s="10">
        <v>90.45</v>
      </c>
      <c r="E201" s="10">
        <v>89.61</v>
      </c>
      <c r="F201" s="10">
        <v>90.1</v>
      </c>
      <c r="G201" s="10">
        <v>90.1</v>
      </c>
      <c r="H201">
        <v>22724300</v>
      </c>
      <c r="I201" s="10">
        <f t="shared" si="3"/>
        <v>2047459429.9999998</v>
      </c>
      <c r="J201" s="2">
        <v>1E-4</v>
      </c>
    </row>
    <row r="202" spans="1:10" x14ac:dyDescent="0.3">
      <c r="A202" t="s">
        <v>12</v>
      </c>
      <c r="B202" s="1">
        <v>44985</v>
      </c>
      <c r="C202" s="10">
        <v>89.54</v>
      </c>
      <c r="D202" s="10">
        <v>91.45</v>
      </c>
      <c r="E202" s="10">
        <v>89.52</v>
      </c>
      <c r="F202" s="10">
        <v>90.3</v>
      </c>
      <c r="G202" s="10">
        <v>90.3</v>
      </c>
      <c r="H202">
        <v>30546900</v>
      </c>
      <c r="I202" s="10">
        <f t="shared" si="3"/>
        <v>2758385070</v>
      </c>
      <c r="J202" s="2">
        <v>8.5000000000000006E-3</v>
      </c>
    </row>
    <row r="203" spans="1:10" x14ac:dyDescent="0.3">
      <c r="A203" t="s">
        <v>12</v>
      </c>
      <c r="B203" s="1">
        <v>44986</v>
      </c>
      <c r="C203" s="10">
        <v>90.16</v>
      </c>
      <c r="D203" s="10">
        <v>91.2</v>
      </c>
      <c r="E203" s="10">
        <v>89.85</v>
      </c>
      <c r="F203" s="10">
        <v>90.51</v>
      </c>
      <c r="G203" s="10">
        <v>90.51</v>
      </c>
      <c r="H203">
        <v>26323900</v>
      </c>
      <c r="I203" s="10">
        <f t="shared" si="3"/>
        <v>2382576189</v>
      </c>
      <c r="J203" s="2">
        <v>3.8999999999999998E-3</v>
      </c>
    </row>
    <row r="204" spans="1:10" x14ac:dyDescent="0.3">
      <c r="A204" t="s">
        <v>12</v>
      </c>
      <c r="B204" s="1">
        <v>44987</v>
      </c>
      <c r="C204" s="10">
        <v>89.86</v>
      </c>
      <c r="D204" s="10">
        <v>92.48</v>
      </c>
      <c r="E204" s="10">
        <v>89.77</v>
      </c>
      <c r="F204" s="10">
        <v>92.31</v>
      </c>
      <c r="G204" s="10">
        <v>92.31</v>
      </c>
      <c r="H204">
        <v>23328600</v>
      </c>
      <c r="I204" s="10">
        <f t="shared" si="3"/>
        <v>2153463066</v>
      </c>
      <c r="J204" s="2">
        <v>2.69E-2</v>
      </c>
    </row>
    <row r="205" spans="1:10" x14ac:dyDescent="0.3">
      <c r="A205" t="s">
        <v>12</v>
      </c>
      <c r="B205" s="1">
        <v>44988</v>
      </c>
      <c r="C205" s="10">
        <v>92.74</v>
      </c>
      <c r="D205" s="10">
        <v>94.11</v>
      </c>
      <c r="E205" s="10">
        <v>92.66</v>
      </c>
      <c r="F205" s="10">
        <v>94.02</v>
      </c>
      <c r="G205" s="10">
        <v>94.02</v>
      </c>
      <c r="H205">
        <v>30242500</v>
      </c>
      <c r="I205" s="10">
        <f t="shared" si="3"/>
        <v>2843399850</v>
      </c>
      <c r="J205" s="2">
        <v>1.37E-2</v>
      </c>
    </row>
    <row r="206" spans="1:10" x14ac:dyDescent="0.3">
      <c r="A206" t="s">
        <v>12</v>
      </c>
      <c r="B206" s="1">
        <v>44991</v>
      </c>
      <c r="C206" s="10">
        <v>94.36</v>
      </c>
      <c r="D206" s="10">
        <v>96.3</v>
      </c>
      <c r="E206" s="10">
        <v>94.3</v>
      </c>
      <c r="F206" s="10">
        <v>95.58</v>
      </c>
      <c r="G206" s="10">
        <v>95.58</v>
      </c>
      <c r="H206">
        <v>28288200</v>
      </c>
      <c r="I206" s="10">
        <f t="shared" si="3"/>
        <v>2703786156</v>
      </c>
      <c r="J206" s="2">
        <v>1.2800000000000001E-2</v>
      </c>
    </row>
    <row r="207" spans="1:10" x14ac:dyDescent="0.3">
      <c r="A207" t="s">
        <v>12</v>
      </c>
      <c r="B207" s="1">
        <v>44992</v>
      </c>
      <c r="C207" s="10">
        <v>95.42</v>
      </c>
      <c r="D207" s="10">
        <v>96.09</v>
      </c>
      <c r="E207" s="10">
        <v>93.84</v>
      </c>
      <c r="F207" s="10">
        <v>94.17</v>
      </c>
      <c r="G207" s="10">
        <v>94.17</v>
      </c>
      <c r="H207">
        <v>24101500</v>
      </c>
      <c r="I207" s="10">
        <f t="shared" si="3"/>
        <v>2269638255</v>
      </c>
      <c r="J207" s="2">
        <v>-1.32E-2</v>
      </c>
    </row>
    <row r="208" spans="1:10" x14ac:dyDescent="0.3">
      <c r="A208" t="s">
        <v>12</v>
      </c>
      <c r="B208" s="1">
        <v>44993</v>
      </c>
      <c r="C208" s="10">
        <v>94.4</v>
      </c>
      <c r="D208" s="10">
        <v>96.24</v>
      </c>
      <c r="E208" s="10">
        <v>94.4</v>
      </c>
      <c r="F208" s="10">
        <v>94.65</v>
      </c>
      <c r="G208" s="10">
        <v>94.65</v>
      </c>
      <c r="H208">
        <v>25395200</v>
      </c>
      <c r="I208" s="10">
        <f t="shared" si="3"/>
        <v>2403655680</v>
      </c>
      <c r="J208" s="2">
        <v>2.5999999999999999E-3</v>
      </c>
    </row>
    <row r="209" spans="1:10" x14ac:dyDescent="0.3">
      <c r="A209" t="s">
        <v>12</v>
      </c>
      <c r="B209" s="1">
        <v>44994</v>
      </c>
      <c r="C209" s="10">
        <v>94.49</v>
      </c>
      <c r="D209" s="10">
        <v>95.92</v>
      </c>
      <c r="E209" s="10">
        <v>92.36</v>
      </c>
      <c r="F209" s="10">
        <v>92.66</v>
      </c>
      <c r="G209" s="10">
        <v>92.66</v>
      </c>
      <c r="H209">
        <v>24438900</v>
      </c>
      <c r="I209" s="10">
        <f t="shared" si="3"/>
        <v>2264508474</v>
      </c>
      <c r="J209" s="2">
        <v>-1.9599999999999999E-2</v>
      </c>
    </row>
    <row r="210" spans="1:10" x14ac:dyDescent="0.3">
      <c r="A210" t="s">
        <v>12</v>
      </c>
      <c r="B210" s="1">
        <v>44995</v>
      </c>
      <c r="C210" s="10">
        <v>92.5</v>
      </c>
      <c r="D210" s="10">
        <v>93.18</v>
      </c>
      <c r="E210" s="10">
        <v>90.8</v>
      </c>
      <c r="F210" s="10">
        <v>91.01</v>
      </c>
      <c r="G210" s="10">
        <v>91.01</v>
      </c>
      <c r="H210">
        <v>32850100</v>
      </c>
      <c r="I210" s="10">
        <f t="shared" si="3"/>
        <v>2989687601</v>
      </c>
      <c r="J210" s="2">
        <v>-1.6199999999999999E-2</v>
      </c>
    </row>
    <row r="211" spans="1:10" x14ac:dyDescent="0.3">
      <c r="A211" t="s">
        <v>12</v>
      </c>
      <c r="B211" s="1">
        <v>44998</v>
      </c>
      <c r="C211" s="10">
        <v>90.57</v>
      </c>
      <c r="D211" s="10">
        <v>93.08</v>
      </c>
      <c r="E211" s="10">
        <v>89.94</v>
      </c>
      <c r="F211" s="10">
        <v>91.66</v>
      </c>
      <c r="G211" s="10">
        <v>91.66</v>
      </c>
      <c r="H211">
        <v>31508600</v>
      </c>
      <c r="I211" s="10">
        <f t="shared" si="3"/>
        <v>2888078276</v>
      </c>
      <c r="J211" s="2">
        <v>1.2E-2</v>
      </c>
    </row>
    <row r="212" spans="1:10" x14ac:dyDescent="0.3">
      <c r="A212" t="s">
        <v>12</v>
      </c>
      <c r="B212" s="1">
        <v>44999</v>
      </c>
      <c r="C212" s="10">
        <v>93.07</v>
      </c>
      <c r="D212" s="10">
        <v>94.83</v>
      </c>
      <c r="E212" s="10">
        <v>92.78</v>
      </c>
      <c r="F212" s="10">
        <v>94.25</v>
      </c>
      <c r="G212" s="10">
        <v>94.25</v>
      </c>
      <c r="H212">
        <v>32303900</v>
      </c>
      <c r="I212" s="10">
        <f t="shared" si="3"/>
        <v>3044642575</v>
      </c>
      <c r="J212" s="2">
        <v>1.26E-2</v>
      </c>
    </row>
    <row r="213" spans="1:10" x14ac:dyDescent="0.3">
      <c r="A213" t="s">
        <v>12</v>
      </c>
      <c r="B213" s="1">
        <v>45000</v>
      </c>
      <c r="C213" s="10">
        <v>93.54</v>
      </c>
      <c r="D213" s="10">
        <v>97.25</v>
      </c>
      <c r="E213" s="10">
        <v>93.04</v>
      </c>
      <c r="F213" s="10">
        <v>96.55</v>
      </c>
      <c r="G213" s="10">
        <v>96.55</v>
      </c>
      <c r="H213">
        <v>38367300</v>
      </c>
      <c r="I213" s="10">
        <f t="shared" si="3"/>
        <v>3704362815</v>
      </c>
      <c r="J213" s="2">
        <v>3.1699999999999999E-2</v>
      </c>
    </row>
    <row r="214" spans="1:10" x14ac:dyDescent="0.3">
      <c r="A214" t="s">
        <v>12</v>
      </c>
      <c r="B214" s="1">
        <v>45001</v>
      </c>
      <c r="C214" s="10">
        <v>96.57</v>
      </c>
      <c r="D214" s="10">
        <v>101.97</v>
      </c>
      <c r="E214" s="10">
        <v>95.87</v>
      </c>
      <c r="F214" s="10">
        <v>101.07</v>
      </c>
      <c r="G214" s="10">
        <v>101.07</v>
      </c>
      <c r="H214">
        <v>54499500</v>
      </c>
      <c r="I214" s="10">
        <f t="shared" si="3"/>
        <v>5508264465</v>
      </c>
      <c r="J214" s="2">
        <v>4.5499999999999999E-2</v>
      </c>
    </row>
    <row r="215" spans="1:10" x14ac:dyDescent="0.3">
      <c r="A215" t="s">
        <v>12</v>
      </c>
      <c r="B215" s="1">
        <v>45002</v>
      </c>
      <c r="C215" s="10">
        <v>100.84</v>
      </c>
      <c r="D215" s="10">
        <v>103.49</v>
      </c>
      <c r="E215" s="10">
        <v>100.75</v>
      </c>
      <c r="F215" s="10">
        <v>102.46</v>
      </c>
      <c r="G215" s="10">
        <v>102.46</v>
      </c>
      <c r="H215">
        <v>76140300</v>
      </c>
      <c r="I215" s="10">
        <f t="shared" si="3"/>
        <v>7801335138</v>
      </c>
      <c r="J215" s="2">
        <v>1.5900000000000001E-2</v>
      </c>
    </row>
    <row r="216" spans="1:10" x14ac:dyDescent="0.3">
      <c r="A216" t="s">
        <v>12</v>
      </c>
      <c r="B216" s="1">
        <v>45005</v>
      </c>
      <c r="C216" s="10">
        <v>101.06</v>
      </c>
      <c r="D216" s="10">
        <v>102.58</v>
      </c>
      <c r="E216" s="10">
        <v>100.79</v>
      </c>
      <c r="F216" s="10">
        <v>101.93</v>
      </c>
      <c r="G216" s="10">
        <v>101.93</v>
      </c>
      <c r="H216">
        <v>26033900</v>
      </c>
      <c r="I216" s="10">
        <f t="shared" si="3"/>
        <v>2653635427</v>
      </c>
      <c r="J216" s="2">
        <v>8.6E-3</v>
      </c>
    </row>
    <row r="217" spans="1:10" x14ac:dyDescent="0.3">
      <c r="A217" t="s">
        <v>12</v>
      </c>
      <c r="B217" s="1">
        <v>45006</v>
      </c>
      <c r="C217" s="10">
        <v>101.98</v>
      </c>
      <c r="D217" s="10">
        <v>105.96</v>
      </c>
      <c r="E217" s="10">
        <v>101.86</v>
      </c>
      <c r="F217" s="10">
        <v>105.84</v>
      </c>
      <c r="G217" s="10">
        <v>105.84</v>
      </c>
      <c r="H217">
        <v>33122800</v>
      </c>
      <c r="I217" s="10">
        <f t="shared" si="3"/>
        <v>3505717152</v>
      </c>
      <c r="J217" s="2">
        <v>3.7199999999999997E-2</v>
      </c>
    </row>
    <row r="218" spans="1:10" x14ac:dyDescent="0.3">
      <c r="A218" t="s">
        <v>12</v>
      </c>
      <c r="B218" s="1">
        <v>45007</v>
      </c>
      <c r="C218" s="10">
        <v>105.14</v>
      </c>
      <c r="D218" s="10">
        <v>107.51</v>
      </c>
      <c r="E218" s="10">
        <v>104.21</v>
      </c>
      <c r="F218" s="10">
        <v>104.22</v>
      </c>
      <c r="G218" s="10">
        <v>104.22</v>
      </c>
      <c r="H218">
        <v>32336900</v>
      </c>
      <c r="I218" s="10">
        <f t="shared" si="3"/>
        <v>3370151718</v>
      </c>
      <c r="J218" s="2">
        <v>-8.8000000000000005E-3</v>
      </c>
    </row>
    <row r="219" spans="1:10" x14ac:dyDescent="0.3">
      <c r="A219" t="s">
        <v>12</v>
      </c>
      <c r="B219" s="1">
        <v>45008</v>
      </c>
      <c r="C219" s="10">
        <v>105.89</v>
      </c>
      <c r="D219" s="10">
        <v>107.1</v>
      </c>
      <c r="E219" s="10">
        <v>105.41</v>
      </c>
      <c r="F219" s="10">
        <v>106.26</v>
      </c>
      <c r="G219" s="10">
        <v>106.26</v>
      </c>
      <c r="H219">
        <v>31385800</v>
      </c>
      <c r="I219" s="10">
        <f t="shared" si="3"/>
        <v>3335055108</v>
      </c>
      <c r="J219" s="2">
        <v>3.5000000000000001E-3</v>
      </c>
    </row>
    <row r="220" spans="1:10" x14ac:dyDescent="0.3">
      <c r="A220" t="s">
        <v>12</v>
      </c>
      <c r="B220" s="1">
        <v>45009</v>
      </c>
      <c r="C220" s="10">
        <v>105.74</v>
      </c>
      <c r="D220" s="10">
        <v>106.16</v>
      </c>
      <c r="E220" s="10">
        <v>104.74</v>
      </c>
      <c r="F220" s="10">
        <v>106.06</v>
      </c>
      <c r="G220" s="10">
        <v>106.06</v>
      </c>
      <c r="H220">
        <v>25245000</v>
      </c>
      <c r="I220" s="10">
        <f t="shared" si="3"/>
        <v>2677484700</v>
      </c>
      <c r="J220" s="2">
        <v>3.0000000000000001E-3</v>
      </c>
    </row>
    <row r="221" spans="1:10" x14ac:dyDescent="0.3">
      <c r="A221" t="s">
        <v>12</v>
      </c>
      <c r="B221" s="1">
        <v>45012</v>
      </c>
      <c r="C221" s="10">
        <v>105.32</v>
      </c>
      <c r="D221" s="10">
        <v>105.4</v>
      </c>
      <c r="E221" s="10">
        <v>102.63</v>
      </c>
      <c r="F221" s="10">
        <v>103.06</v>
      </c>
      <c r="G221" s="10">
        <v>103.06</v>
      </c>
      <c r="H221">
        <v>25393400</v>
      </c>
      <c r="I221" s="10">
        <f t="shared" si="3"/>
        <v>2617043804</v>
      </c>
      <c r="J221" s="2">
        <v>-2.1700000000000001E-2</v>
      </c>
    </row>
    <row r="222" spans="1:10" x14ac:dyDescent="0.3">
      <c r="A222" t="s">
        <v>12</v>
      </c>
      <c r="B222" s="1">
        <v>45013</v>
      </c>
      <c r="C222" s="10">
        <v>103</v>
      </c>
      <c r="D222" s="10">
        <v>103</v>
      </c>
      <c r="E222" s="10">
        <v>100.28</v>
      </c>
      <c r="F222" s="10">
        <v>101.36</v>
      </c>
      <c r="G222" s="10">
        <v>101.36</v>
      </c>
      <c r="H222">
        <v>24913500</v>
      </c>
      <c r="I222" s="10">
        <f t="shared" si="3"/>
        <v>2525232360</v>
      </c>
      <c r="J222" s="2">
        <v>-1.61E-2</v>
      </c>
    </row>
    <row r="223" spans="1:10" x14ac:dyDescent="0.3">
      <c r="A223" t="s">
        <v>12</v>
      </c>
      <c r="B223" s="1">
        <v>45014</v>
      </c>
      <c r="C223" s="10">
        <v>102.72</v>
      </c>
      <c r="D223" s="10">
        <v>102.82</v>
      </c>
      <c r="E223" s="10">
        <v>101.03</v>
      </c>
      <c r="F223" s="10">
        <v>101.9</v>
      </c>
      <c r="G223" s="10">
        <v>101.9</v>
      </c>
      <c r="H223">
        <v>26148300</v>
      </c>
      <c r="I223" s="10">
        <f t="shared" si="3"/>
        <v>2664511770</v>
      </c>
      <c r="J223" s="2">
        <v>-8.0000000000000002E-3</v>
      </c>
    </row>
    <row r="224" spans="1:10" x14ac:dyDescent="0.3">
      <c r="A224" t="s">
        <v>12</v>
      </c>
      <c r="B224" s="1">
        <v>45015</v>
      </c>
      <c r="C224" s="10">
        <v>101.44</v>
      </c>
      <c r="D224" s="10">
        <v>101.61</v>
      </c>
      <c r="E224" s="10">
        <v>100.29</v>
      </c>
      <c r="F224" s="10">
        <v>101.32</v>
      </c>
      <c r="G224" s="10">
        <v>101.32</v>
      </c>
      <c r="H224">
        <v>25009800</v>
      </c>
      <c r="I224" s="10">
        <f t="shared" si="3"/>
        <v>2533992936</v>
      </c>
      <c r="J224" s="2">
        <v>-1.1999999999999999E-3</v>
      </c>
    </row>
    <row r="225" spans="1:10" x14ac:dyDescent="0.3">
      <c r="A225" t="s">
        <v>12</v>
      </c>
      <c r="B225" s="1">
        <v>45016</v>
      </c>
      <c r="C225" s="10">
        <v>101.71</v>
      </c>
      <c r="D225" s="10">
        <v>104.19</v>
      </c>
      <c r="E225" s="10">
        <v>101.44</v>
      </c>
      <c r="F225" s="10">
        <v>104</v>
      </c>
      <c r="G225" s="10">
        <v>104</v>
      </c>
      <c r="H225">
        <v>28086500</v>
      </c>
      <c r="I225" s="10">
        <f t="shared" si="3"/>
        <v>2920996000</v>
      </c>
      <c r="J225" s="2">
        <v>2.23E-2</v>
      </c>
    </row>
    <row r="226" spans="1:10" x14ac:dyDescent="0.3">
      <c r="A226" t="s">
        <v>12</v>
      </c>
      <c r="B226" s="1">
        <v>45019</v>
      </c>
      <c r="C226" s="10">
        <v>102.67</v>
      </c>
      <c r="D226" s="10">
        <v>104.95</v>
      </c>
      <c r="E226" s="10">
        <v>102.38</v>
      </c>
      <c r="F226" s="10">
        <v>104.91</v>
      </c>
      <c r="G226" s="10">
        <v>104.91</v>
      </c>
      <c r="H226">
        <v>20719900</v>
      </c>
      <c r="I226" s="10">
        <f t="shared" si="3"/>
        <v>2173724709</v>
      </c>
      <c r="J226" s="2">
        <v>2.1600000000000001E-2</v>
      </c>
    </row>
    <row r="227" spans="1:10" x14ac:dyDescent="0.3">
      <c r="A227" t="s">
        <v>12</v>
      </c>
      <c r="B227" s="1">
        <v>45020</v>
      </c>
      <c r="C227" s="10">
        <v>104.84</v>
      </c>
      <c r="D227" s="10">
        <v>106.1</v>
      </c>
      <c r="E227" s="10">
        <v>104.6</v>
      </c>
      <c r="F227" s="10">
        <v>105.12</v>
      </c>
      <c r="G227" s="10">
        <v>105.12</v>
      </c>
      <c r="H227">
        <v>20377200</v>
      </c>
      <c r="I227" s="10">
        <f t="shared" si="3"/>
        <v>2142051264</v>
      </c>
      <c r="J227" s="2">
        <v>2.7000000000000001E-3</v>
      </c>
    </row>
    <row r="228" spans="1:10" x14ac:dyDescent="0.3">
      <c r="A228" t="s">
        <v>12</v>
      </c>
      <c r="B228" s="1">
        <v>45021</v>
      </c>
      <c r="C228" s="10">
        <v>106.12</v>
      </c>
      <c r="D228" s="10">
        <v>106.54</v>
      </c>
      <c r="E228" s="10">
        <v>104.1</v>
      </c>
      <c r="F228" s="10">
        <v>104.95</v>
      </c>
      <c r="G228" s="10">
        <v>104.95</v>
      </c>
      <c r="H228">
        <v>21864200</v>
      </c>
      <c r="I228" s="10">
        <f t="shared" si="3"/>
        <v>2294647790</v>
      </c>
      <c r="J228" s="2">
        <v>-1.11E-2</v>
      </c>
    </row>
    <row r="229" spans="1:10" x14ac:dyDescent="0.3">
      <c r="A229" t="s">
        <v>12</v>
      </c>
      <c r="B229" s="1">
        <v>45022</v>
      </c>
      <c r="C229" s="10">
        <v>105.77</v>
      </c>
      <c r="D229" s="10">
        <v>109.63</v>
      </c>
      <c r="E229" s="10">
        <v>104.82</v>
      </c>
      <c r="F229" s="10">
        <v>108.9</v>
      </c>
      <c r="G229" s="10">
        <v>108.9</v>
      </c>
      <c r="H229">
        <v>34684200</v>
      </c>
      <c r="I229" s="10">
        <f t="shared" si="3"/>
        <v>3777109380</v>
      </c>
      <c r="J229" s="2">
        <v>2.92E-2</v>
      </c>
    </row>
    <row r="230" spans="1:10" x14ac:dyDescent="0.3">
      <c r="A230" t="s">
        <v>12</v>
      </c>
      <c r="B230" s="1">
        <v>45026</v>
      </c>
      <c r="C230" s="10">
        <v>107.39</v>
      </c>
      <c r="D230" s="10">
        <v>107.97</v>
      </c>
      <c r="E230" s="10">
        <v>105.6</v>
      </c>
      <c r="F230" s="10">
        <v>106.95</v>
      </c>
      <c r="G230" s="10">
        <v>106.95</v>
      </c>
      <c r="H230">
        <v>19741500</v>
      </c>
      <c r="I230" s="10">
        <f t="shared" si="3"/>
        <v>2111353425</v>
      </c>
      <c r="J230" s="2">
        <v>-4.1000000000000003E-3</v>
      </c>
    </row>
    <row r="231" spans="1:10" x14ac:dyDescent="0.3">
      <c r="A231" t="s">
        <v>12</v>
      </c>
      <c r="B231" s="1">
        <v>45027</v>
      </c>
      <c r="C231" s="10">
        <v>106.92</v>
      </c>
      <c r="D231" s="10">
        <v>107.22</v>
      </c>
      <c r="E231" s="10">
        <v>105.28</v>
      </c>
      <c r="F231" s="10">
        <v>106.12</v>
      </c>
      <c r="G231" s="10">
        <v>106.12</v>
      </c>
      <c r="H231">
        <v>18721300</v>
      </c>
      <c r="I231" s="10">
        <f t="shared" si="3"/>
        <v>1986704356</v>
      </c>
      <c r="J231" s="2">
        <v>-7.4999999999999997E-3</v>
      </c>
    </row>
    <row r="232" spans="1:10" x14ac:dyDescent="0.3">
      <c r="A232" t="s">
        <v>12</v>
      </c>
      <c r="B232" s="1">
        <v>45028</v>
      </c>
      <c r="C232" s="10">
        <v>107.39</v>
      </c>
      <c r="D232" s="10">
        <v>107.59</v>
      </c>
      <c r="E232" s="10">
        <v>104.97</v>
      </c>
      <c r="F232" s="10">
        <v>105.22</v>
      </c>
      <c r="G232" s="10">
        <v>105.22</v>
      </c>
      <c r="H232">
        <v>22761600</v>
      </c>
      <c r="I232" s="10">
        <f t="shared" si="3"/>
        <v>2394975552</v>
      </c>
      <c r="J232" s="2">
        <v>-2.0400000000000001E-2</v>
      </c>
    </row>
    <row r="233" spans="1:10" x14ac:dyDescent="0.3">
      <c r="A233" t="s">
        <v>12</v>
      </c>
      <c r="B233" s="1">
        <v>45029</v>
      </c>
      <c r="C233" s="10">
        <v>106.47</v>
      </c>
      <c r="D233" s="10">
        <v>108.26</v>
      </c>
      <c r="E233" s="10">
        <v>106.44</v>
      </c>
      <c r="F233" s="10">
        <v>108.19</v>
      </c>
      <c r="G233" s="10">
        <v>108.19</v>
      </c>
      <c r="H233">
        <v>21650700</v>
      </c>
      <c r="I233" s="10">
        <f t="shared" si="3"/>
        <v>2342389233</v>
      </c>
      <c r="J233" s="2">
        <v>1.6E-2</v>
      </c>
    </row>
    <row r="234" spans="1:10" x14ac:dyDescent="0.3">
      <c r="A234" t="s">
        <v>12</v>
      </c>
      <c r="B234" s="1">
        <v>45030</v>
      </c>
      <c r="C234" s="10">
        <v>107.69</v>
      </c>
      <c r="D234" s="10">
        <v>109.58</v>
      </c>
      <c r="E234" s="10">
        <v>107.59</v>
      </c>
      <c r="F234" s="10">
        <v>109.46</v>
      </c>
      <c r="G234" s="10">
        <v>109.46</v>
      </c>
      <c r="H234">
        <v>20745400</v>
      </c>
      <c r="I234" s="10">
        <f t="shared" si="3"/>
        <v>2270791484</v>
      </c>
      <c r="J234" s="2">
        <v>1.6299999999999999E-2</v>
      </c>
    </row>
    <row r="235" spans="1:10" x14ac:dyDescent="0.3">
      <c r="A235" t="s">
        <v>12</v>
      </c>
      <c r="B235" s="1">
        <v>45033</v>
      </c>
      <c r="C235" s="10">
        <v>105.43</v>
      </c>
      <c r="D235" s="10">
        <v>106.71</v>
      </c>
      <c r="E235" s="10">
        <v>105.32</v>
      </c>
      <c r="F235" s="10">
        <v>106.42</v>
      </c>
      <c r="G235" s="10">
        <v>106.42</v>
      </c>
      <c r="H235">
        <v>29043400</v>
      </c>
      <c r="I235" s="10">
        <f t="shared" si="3"/>
        <v>3090798628</v>
      </c>
      <c r="J235" s="2">
        <v>9.2999999999999992E-3</v>
      </c>
    </row>
    <row r="236" spans="1:10" x14ac:dyDescent="0.3">
      <c r="A236" t="s">
        <v>12</v>
      </c>
      <c r="B236" s="1">
        <v>45034</v>
      </c>
      <c r="C236" s="10">
        <v>107</v>
      </c>
      <c r="D236" s="10">
        <v>107.05</v>
      </c>
      <c r="E236" s="10">
        <v>104.78</v>
      </c>
      <c r="F236" s="10">
        <v>105.12</v>
      </c>
      <c r="G236" s="10">
        <v>105.12</v>
      </c>
      <c r="H236">
        <v>17641400</v>
      </c>
      <c r="I236" s="10">
        <f t="shared" si="3"/>
        <v>1854463968</v>
      </c>
      <c r="J236" s="2">
        <v>-1.77E-2</v>
      </c>
    </row>
    <row r="237" spans="1:10" x14ac:dyDescent="0.3">
      <c r="A237" t="s">
        <v>12</v>
      </c>
      <c r="B237" s="1">
        <v>45035</v>
      </c>
      <c r="C237" s="10">
        <v>104.21</v>
      </c>
      <c r="D237" s="10">
        <v>105.72</v>
      </c>
      <c r="E237" s="10">
        <v>103.8</v>
      </c>
      <c r="F237" s="10">
        <v>105.02</v>
      </c>
      <c r="G237" s="10">
        <v>105.02</v>
      </c>
      <c r="H237">
        <v>16732000</v>
      </c>
      <c r="I237" s="10">
        <f t="shared" si="3"/>
        <v>1757194640</v>
      </c>
      <c r="J237" s="2">
        <v>7.7000000000000002E-3</v>
      </c>
    </row>
    <row r="238" spans="1:10" x14ac:dyDescent="0.3">
      <c r="A238" t="s">
        <v>12</v>
      </c>
      <c r="B238" s="1">
        <v>45036</v>
      </c>
      <c r="C238" s="10">
        <v>104.65</v>
      </c>
      <c r="D238" s="10">
        <v>106.89</v>
      </c>
      <c r="E238" s="10">
        <v>104.64</v>
      </c>
      <c r="F238" s="10">
        <v>105.9</v>
      </c>
      <c r="G238" s="10">
        <v>105.9</v>
      </c>
      <c r="H238">
        <v>22515300</v>
      </c>
      <c r="I238" s="10">
        <f t="shared" si="3"/>
        <v>2384370270</v>
      </c>
      <c r="J238" s="2">
        <v>1.1900000000000001E-2</v>
      </c>
    </row>
    <row r="239" spans="1:10" x14ac:dyDescent="0.3">
      <c r="A239" t="s">
        <v>12</v>
      </c>
      <c r="B239" s="1">
        <v>45037</v>
      </c>
      <c r="C239" s="10">
        <v>106.09</v>
      </c>
      <c r="D239" s="10">
        <v>106.64</v>
      </c>
      <c r="E239" s="10">
        <v>105.49</v>
      </c>
      <c r="F239" s="10">
        <v>105.91</v>
      </c>
      <c r="G239" s="10">
        <v>105.91</v>
      </c>
      <c r="H239">
        <v>22369800</v>
      </c>
      <c r="I239" s="10">
        <f t="shared" si="3"/>
        <v>2369185518</v>
      </c>
      <c r="J239" s="2">
        <v>-1.6999999999999999E-3</v>
      </c>
    </row>
    <row r="240" spans="1:10" x14ac:dyDescent="0.3">
      <c r="A240" t="s">
        <v>12</v>
      </c>
      <c r="B240" s="1">
        <v>45040</v>
      </c>
      <c r="C240" s="10">
        <v>106.05</v>
      </c>
      <c r="D240" s="10">
        <v>107.32</v>
      </c>
      <c r="E240" s="10">
        <v>105.36</v>
      </c>
      <c r="F240" s="10">
        <v>106.78</v>
      </c>
      <c r="G240" s="10">
        <v>106.78</v>
      </c>
      <c r="H240">
        <v>21410900</v>
      </c>
      <c r="I240" s="10">
        <f t="shared" si="3"/>
        <v>2286255902</v>
      </c>
      <c r="J240" s="2">
        <v>6.8999999999999999E-3</v>
      </c>
    </row>
    <row r="241" spans="1:10" x14ac:dyDescent="0.3">
      <c r="A241" t="s">
        <v>12</v>
      </c>
      <c r="B241" s="1">
        <v>45041</v>
      </c>
      <c r="C241" s="10">
        <v>106.61</v>
      </c>
      <c r="D241" s="10">
        <v>107.44</v>
      </c>
      <c r="E241" s="10">
        <v>104.56</v>
      </c>
      <c r="F241" s="10">
        <v>104.61</v>
      </c>
      <c r="G241" s="10">
        <v>104.61</v>
      </c>
      <c r="H241">
        <v>31408100</v>
      </c>
      <c r="I241" s="10">
        <f t="shared" si="3"/>
        <v>3285601341</v>
      </c>
      <c r="J241" s="2">
        <v>-1.89E-2</v>
      </c>
    </row>
    <row r="242" spans="1:10" x14ac:dyDescent="0.3">
      <c r="A242" t="s">
        <v>12</v>
      </c>
      <c r="B242" s="1">
        <v>45042</v>
      </c>
      <c r="C242" s="10">
        <v>105.56</v>
      </c>
      <c r="D242" s="10">
        <v>107.02</v>
      </c>
      <c r="E242" s="10">
        <v>103.27</v>
      </c>
      <c r="F242" s="10">
        <v>104.45</v>
      </c>
      <c r="G242" s="10">
        <v>104.45</v>
      </c>
      <c r="H242">
        <v>37068200</v>
      </c>
      <c r="I242" s="10">
        <f t="shared" si="3"/>
        <v>3871773490</v>
      </c>
      <c r="J242" s="2">
        <v>-1.06E-2</v>
      </c>
    </row>
    <row r="243" spans="1:10" x14ac:dyDescent="0.3">
      <c r="A243" t="s">
        <v>12</v>
      </c>
      <c r="B243" s="1">
        <v>45043</v>
      </c>
      <c r="C243" s="10">
        <v>105.23</v>
      </c>
      <c r="D243" s="10">
        <v>109.15</v>
      </c>
      <c r="E243" s="10">
        <v>104.42</v>
      </c>
      <c r="F243" s="10">
        <v>108.37</v>
      </c>
      <c r="G243" s="10">
        <v>108.37</v>
      </c>
      <c r="H243">
        <v>38235200</v>
      </c>
      <c r="I243" s="10">
        <f t="shared" si="3"/>
        <v>4143548624</v>
      </c>
      <c r="J243" s="2">
        <v>2.9399999999999999E-2</v>
      </c>
    </row>
    <row r="244" spans="1:10" x14ac:dyDescent="0.3">
      <c r="A244" t="s">
        <v>12</v>
      </c>
      <c r="B244" s="1">
        <v>45044</v>
      </c>
      <c r="C244" s="10">
        <v>107.8</v>
      </c>
      <c r="D244" s="10">
        <v>108.29</v>
      </c>
      <c r="E244" s="10">
        <v>106.04</v>
      </c>
      <c r="F244" s="10">
        <v>108.22</v>
      </c>
      <c r="G244" s="10">
        <v>108.22</v>
      </c>
      <c r="H244">
        <v>23957900</v>
      </c>
      <c r="I244" s="10">
        <f t="shared" si="3"/>
        <v>2592723938</v>
      </c>
      <c r="J244" s="2">
        <v>3.8999999999999998E-3</v>
      </c>
    </row>
    <row r="245" spans="1:10" x14ac:dyDescent="0.3">
      <c r="A245" t="s">
        <v>12</v>
      </c>
      <c r="B245" s="1">
        <v>45047</v>
      </c>
      <c r="C245" s="10">
        <v>107.72</v>
      </c>
      <c r="D245" s="10">
        <v>108.68</v>
      </c>
      <c r="E245" s="10">
        <v>107.5</v>
      </c>
      <c r="F245" s="10">
        <v>107.71</v>
      </c>
      <c r="G245" s="10">
        <v>107.71</v>
      </c>
      <c r="H245">
        <v>20926300</v>
      </c>
      <c r="I245" s="10">
        <f t="shared" si="3"/>
        <v>2253971773</v>
      </c>
      <c r="J245" s="2">
        <v>-1E-4</v>
      </c>
    </row>
    <row r="246" spans="1:10" x14ac:dyDescent="0.3">
      <c r="A246" t="s">
        <v>12</v>
      </c>
      <c r="B246" s="1">
        <v>45048</v>
      </c>
      <c r="C246" s="10">
        <v>107.66</v>
      </c>
      <c r="D246" s="10">
        <v>107.73</v>
      </c>
      <c r="E246" s="10">
        <v>104.5</v>
      </c>
      <c r="F246" s="10">
        <v>105.98</v>
      </c>
      <c r="G246" s="10">
        <v>105.98</v>
      </c>
      <c r="H246">
        <v>20343100</v>
      </c>
      <c r="I246" s="10">
        <f t="shared" si="3"/>
        <v>2155961738</v>
      </c>
      <c r="J246" s="2">
        <v>-1.5699999999999999E-2</v>
      </c>
    </row>
    <row r="247" spans="1:10" x14ac:dyDescent="0.3">
      <c r="A247" t="s">
        <v>12</v>
      </c>
      <c r="B247" s="1">
        <v>45049</v>
      </c>
      <c r="C247" s="10">
        <v>106.22</v>
      </c>
      <c r="D247" s="10">
        <v>108.13</v>
      </c>
      <c r="E247" s="10">
        <v>105.62</v>
      </c>
      <c r="F247" s="10">
        <v>106.12</v>
      </c>
      <c r="G247" s="10">
        <v>106.12</v>
      </c>
      <c r="H247">
        <v>17116300</v>
      </c>
      <c r="I247" s="10">
        <f t="shared" si="3"/>
        <v>1816381756</v>
      </c>
      <c r="J247" s="2">
        <v>-8.9999999999999998E-4</v>
      </c>
    </row>
    <row r="248" spans="1:10" x14ac:dyDescent="0.3">
      <c r="A248" t="s">
        <v>12</v>
      </c>
      <c r="B248" s="1">
        <v>45050</v>
      </c>
      <c r="C248" s="10">
        <v>106.16</v>
      </c>
      <c r="D248" s="10">
        <v>106.3</v>
      </c>
      <c r="E248" s="10">
        <v>104.7</v>
      </c>
      <c r="F248" s="10">
        <v>105.21</v>
      </c>
      <c r="G248" s="10">
        <v>105.21</v>
      </c>
      <c r="H248">
        <v>19780600</v>
      </c>
      <c r="I248" s="10">
        <f t="shared" si="3"/>
        <v>2081116925.9999998</v>
      </c>
      <c r="J248" s="2">
        <v>-8.9999999999999993E-3</v>
      </c>
    </row>
    <row r="249" spans="1:10" x14ac:dyDescent="0.3">
      <c r="A249" t="s">
        <v>12</v>
      </c>
      <c r="B249" s="1">
        <v>45051</v>
      </c>
      <c r="C249" s="10">
        <v>105.32</v>
      </c>
      <c r="D249" s="10">
        <v>106.44</v>
      </c>
      <c r="E249" s="10">
        <v>104.74</v>
      </c>
      <c r="F249" s="10">
        <v>106.21</v>
      </c>
      <c r="G249" s="10">
        <v>106.21</v>
      </c>
      <c r="H249">
        <v>20705300</v>
      </c>
      <c r="I249" s="10">
        <f t="shared" si="3"/>
        <v>2199109913</v>
      </c>
      <c r="J249" s="2">
        <v>8.5000000000000006E-3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BD91-7FA3-4866-A03C-47994A2F6A47}">
  <dimension ref="A3:F8"/>
  <sheetViews>
    <sheetView tabSelected="1" workbookViewId="0">
      <selection activeCell="C12" sqref="C12"/>
    </sheetView>
  </sheetViews>
  <sheetFormatPr defaultRowHeight="14.4" x14ac:dyDescent="0.3"/>
  <cols>
    <col min="1" max="1" width="12.44140625" bestFit="1" customWidth="1"/>
    <col min="2" max="2" width="13.33203125" bestFit="1" customWidth="1"/>
    <col min="3" max="3" width="21.77734375" bestFit="1" customWidth="1"/>
    <col min="4" max="4" width="21" bestFit="1" customWidth="1"/>
    <col min="5" max="5" width="21.44140625" bestFit="1" customWidth="1"/>
    <col min="6" max="6" width="23" bestFit="1" customWidth="1"/>
    <col min="7" max="7" width="25.21875" bestFit="1" customWidth="1"/>
  </cols>
  <sheetData>
    <row r="3" spans="1:6" x14ac:dyDescent="0.3">
      <c r="A3" s="14" t="s">
        <v>13</v>
      </c>
      <c r="B3" s="15" t="s">
        <v>28</v>
      </c>
      <c r="C3" s="15" t="s">
        <v>29</v>
      </c>
      <c r="D3" s="15" t="s">
        <v>30</v>
      </c>
      <c r="E3" s="15" t="s">
        <v>31</v>
      </c>
      <c r="F3" s="15" t="s">
        <v>26</v>
      </c>
    </row>
    <row r="4" spans="1:6" x14ac:dyDescent="0.3">
      <c r="A4" s="15" t="s">
        <v>9</v>
      </c>
      <c r="B4" s="16">
        <v>62</v>
      </c>
      <c r="C4" s="17">
        <v>157.77983870967742</v>
      </c>
      <c r="D4" s="18">
        <v>158.24064516129036</v>
      </c>
      <c r="E4" s="16">
        <v>60282958.064516127</v>
      </c>
      <c r="F4" s="17">
        <v>591069615116</v>
      </c>
    </row>
    <row r="5" spans="1:6" x14ac:dyDescent="0.3">
      <c r="A5" s="15" t="s">
        <v>12</v>
      </c>
      <c r="B5" s="16">
        <v>62</v>
      </c>
      <c r="C5" s="17">
        <v>100.38177419354841</v>
      </c>
      <c r="D5" s="18">
        <v>100.63145161290321</v>
      </c>
      <c r="E5" s="16">
        <v>30725372.580645163</v>
      </c>
      <c r="F5" s="17">
        <v>190399188500</v>
      </c>
    </row>
    <row r="6" spans="1:6" x14ac:dyDescent="0.3">
      <c r="A6" s="15" t="s">
        <v>10</v>
      </c>
      <c r="B6" s="16">
        <v>62</v>
      </c>
      <c r="C6" s="17">
        <v>274.7359677419355</v>
      </c>
      <c r="D6" s="18">
        <v>275.03983870967738</v>
      </c>
      <c r="E6" s="16">
        <v>30848353.225806452</v>
      </c>
      <c r="F6" s="17">
        <v>526407692973</v>
      </c>
    </row>
    <row r="7" spans="1:6" x14ac:dyDescent="0.3">
      <c r="A7" s="15" t="s">
        <v>11</v>
      </c>
      <c r="B7" s="16">
        <v>62</v>
      </c>
      <c r="C7" s="17">
        <v>328.11064516129028</v>
      </c>
      <c r="D7" s="18">
        <v>327.61467741935473</v>
      </c>
      <c r="E7" s="16">
        <v>6471732.2580645159</v>
      </c>
      <c r="F7" s="17">
        <v>131181518365</v>
      </c>
    </row>
    <row r="8" spans="1:6" x14ac:dyDescent="0.3">
      <c r="A8" s="15" t="s">
        <v>14</v>
      </c>
      <c r="B8" s="16">
        <v>248</v>
      </c>
      <c r="C8" s="17">
        <v>215.25205645161282</v>
      </c>
      <c r="D8" s="18">
        <v>215.38165322580662</v>
      </c>
      <c r="E8" s="16">
        <v>32082104.032258064</v>
      </c>
      <c r="F8" s="17">
        <v>1439058014954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EABE-8C03-45AE-BB0E-6AA15C20F8F8}">
  <dimension ref="A1:L6"/>
  <sheetViews>
    <sheetView zoomScale="90" zoomScaleNormal="90" workbookViewId="0">
      <selection activeCell="E12" sqref="E12"/>
    </sheetView>
  </sheetViews>
  <sheetFormatPr defaultRowHeight="14.4" x14ac:dyDescent="0.3"/>
  <cols>
    <col min="1" max="1" width="13.5546875" bestFit="1" customWidth="1"/>
    <col min="2" max="2" width="16.5546875" bestFit="1" customWidth="1"/>
    <col min="3" max="3" width="21.44140625" bestFit="1" customWidth="1"/>
    <col min="4" max="4" width="20.77734375" bestFit="1" customWidth="1"/>
    <col min="5" max="5" width="21.21875" bestFit="1" customWidth="1"/>
    <col min="6" max="6" width="24.109375" bestFit="1" customWidth="1"/>
    <col min="7" max="7" width="17.6640625" bestFit="1" customWidth="1"/>
    <col min="8" max="8" width="12.88671875" customWidth="1"/>
    <col min="9" max="9" width="12.21875" customWidth="1"/>
    <col min="10" max="10" width="17.77734375" customWidth="1"/>
    <col min="11" max="11" width="10.77734375" customWidth="1"/>
    <col min="12" max="12" width="19.21875" customWidth="1"/>
  </cols>
  <sheetData>
    <row r="1" spans="1:12" s="5" customFormat="1" x14ac:dyDescent="0.3">
      <c r="A1" s="5" t="s">
        <v>32</v>
      </c>
      <c r="B1" s="5" t="s">
        <v>21</v>
      </c>
      <c r="C1" s="5" t="s">
        <v>20</v>
      </c>
      <c r="D1" s="5" t="s">
        <v>19</v>
      </c>
      <c r="E1" s="5" t="s">
        <v>18</v>
      </c>
      <c r="F1" s="5" t="s">
        <v>17</v>
      </c>
      <c r="G1" s="5" t="s">
        <v>16</v>
      </c>
      <c r="H1" s="5" t="s">
        <v>22</v>
      </c>
      <c r="I1" s="5" t="s">
        <v>23</v>
      </c>
      <c r="J1" s="5" t="s">
        <v>15</v>
      </c>
      <c r="K1" s="5" t="s">
        <v>24</v>
      </c>
      <c r="L1" s="5" t="s">
        <v>27</v>
      </c>
    </row>
    <row r="2" spans="1:12" x14ac:dyDescent="0.3">
      <c r="A2" s="3" t="s">
        <v>9</v>
      </c>
      <c r="B2">
        <v>62</v>
      </c>
      <c r="C2" s="4">
        <v>157.77983870967742</v>
      </c>
      <c r="D2" s="4">
        <v>158.24064516129036</v>
      </c>
      <c r="E2" s="4">
        <v>60282958.064516127</v>
      </c>
      <c r="F2" s="2">
        <v>2.8790322580645161E-3</v>
      </c>
      <c r="G2" s="2">
        <v>1.0964250957002156E-2</v>
      </c>
      <c r="H2">
        <v>154.65</v>
      </c>
      <c r="I2">
        <v>173.57</v>
      </c>
      <c r="J2" s="2">
        <f>SQRT(B2)*(G2)</f>
        <v>8.633259836807651E-2</v>
      </c>
      <c r="K2" s="2">
        <f>((I2/H2)^(1/30))-1</f>
        <v>3.8546259381144754E-3</v>
      </c>
    </row>
    <row r="3" spans="1:12" x14ac:dyDescent="0.3">
      <c r="A3" s="3" t="s">
        <v>12</v>
      </c>
      <c r="B3">
        <v>62</v>
      </c>
      <c r="C3" s="4">
        <v>100.38177419354841</v>
      </c>
      <c r="D3" s="4">
        <v>100.63145161290321</v>
      </c>
      <c r="E3" s="4">
        <v>30725372.580645163</v>
      </c>
      <c r="F3" s="2">
        <v>2.4499999999999999E-3</v>
      </c>
      <c r="G3" s="2">
        <v>1.7707039907762165E-2</v>
      </c>
      <c r="H3">
        <v>108.04</v>
      </c>
      <c r="I3">
        <v>106.21</v>
      </c>
      <c r="J3" s="2">
        <f t="shared" ref="J3:J5" si="0">SQRT(B3)*(G3)</f>
        <v>0.13942537165916066</v>
      </c>
      <c r="K3" s="2">
        <f t="shared" ref="K3:K5" si="1">((I3/H3)^(1/30))-1</f>
        <v>-5.6927998499123333E-4</v>
      </c>
    </row>
    <row r="4" spans="1:12" x14ac:dyDescent="0.3">
      <c r="A4" s="3" t="s">
        <v>10</v>
      </c>
      <c r="B4">
        <v>62</v>
      </c>
      <c r="C4" s="4">
        <v>274.7359677419355</v>
      </c>
      <c r="D4" s="4">
        <v>275.03983870967738</v>
      </c>
      <c r="E4" s="4">
        <v>30848353.225806452</v>
      </c>
      <c r="F4" s="2">
        <v>1.0290322580645155E-3</v>
      </c>
      <c r="G4" s="2">
        <v>1.3880218110167706E-2</v>
      </c>
      <c r="H4">
        <v>267.56</v>
      </c>
      <c r="I4">
        <v>310.64999999999998</v>
      </c>
      <c r="J4" s="2">
        <f t="shared" si="0"/>
        <v>0.10929294669246185</v>
      </c>
      <c r="K4" s="2">
        <f t="shared" si="1"/>
        <v>4.9898425474295127E-3</v>
      </c>
    </row>
    <row r="5" spans="1:12" x14ac:dyDescent="0.3">
      <c r="A5" s="3" t="s">
        <v>11</v>
      </c>
      <c r="B5">
        <v>62</v>
      </c>
      <c r="C5" s="4">
        <v>328.11064516129028</v>
      </c>
      <c r="D5" s="4">
        <v>327.61467741935473</v>
      </c>
      <c r="E5" s="4">
        <v>6471732.2580645159</v>
      </c>
      <c r="F5" s="2">
        <v>-1.5354838709677415E-3</v>
      </c>
      <c r="G5" s="2">
        <v>1.8353854258859999E-2</v>
      </c>
      <c r="H5">
        <v>362.95</v>
      </c>
      <c r="I5">
        <v>322.76</v>
      </c>
      <c r="J5" s="2">
        <f t="shared" si="0"/>
        <v>0.14451839295272884</v>
      </c>
      <c r="K5" s="2">
        <f t="shared" si="1"/>
        <v>-3.9042276326730629E-3</v>
      </c>
    </row>
    <row r="6" spans="1:12" s="13" customFormat="1" x14ac:dyDescent="0.3">
      <c r="A6" s="6" t="s">
        <v>14</v>
      </c>
      <c r="B6" s="7">
        <v>248</v>
      </c>
      <c r="C6" s="8">
        <v>215.25205645161284</v>
      </c>
      <c r="D6" s="8">
        <v>215.38165322580645</v>
      </c>
      <c r="E6" s="8">
        <v>32082104.032258064</v>
      </c>
      <c r="F6" s="9">
        <v>1.2056451612903242E-3</v>
      </c>
      <c r="G6" s="9">
        <v>1.5520313461604257E-2</v>
      </c>
      <c r="H6" s="7">
        <f>AVERAGE(H2:H5)</f>
        <v>223.3</v>
      </c>
      <c r="I6" s="7">
        <f>AVERAGE(I2:I5)</f>
        <v>228.29749999999999</v>
      </c>
      <c r="J6" s="9">
        <f>AVERAGE(J2:J5)</f>
        <v>0.11989232741810697</v>
      </c>
      <c r="K6" s="9">
        <f>AVERAGE(K2:K5)</f>
        <v>1.092740216969923E-3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pivot_table2</vt:lpstr>
      <vt:lpstr>pivot_table_stocks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Salil panwar</cp:lastModifiedBy>
  <dcterms:created xsi:type="dcterms:W3CDTF">2025-08-06T00:54:33Z</dcterms:created>
  <dcterms:modified xsi:type="dcterms:W3CDTF">2025-08-07T19:53:26Z</dcterms:modified>
</cp:coreProperties>
</file>