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2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G2" i="3"/>
  <c r="B11"/>
  <c r="B18" i="2"/>
  <c r="B17"/>
  <c r="D20"/>
  <c r="D18"/>
  <c r="D17"/>
  <c r="D16"/>
  <c r="D15"/>
  <c r="D14"/>
  <c r="D13"/>
  <c r="E12"/>
  <c r="D12"/>
  <c r="D19"/>
  <c r="C6" i="1"/>
  <c r="C3"/>
  <c r="C4" i="2"/>
  <c r="C5" s="1"/>
  <c r="C6" s="1"/>
  <c r="C7" s="1"/>
  <c r="C8" s="1"/>
  <c r="C3"/>
  <c r="C2"/>
  <c r="C2" i="1"/>
  <c r="D3"/>
  <c r="D13"/>
  <c r="D11"/>
  <c r="D8"/>
  <c r="D7"/>
  <c r="D9" s="1"/>
  <c r="D4"/>
  <c r="D6" s="1"/>
  <c r="D2"/>
  <c r="C13"/>
  <c r="C11"/>
  <c r="C12" s="1"/>
  <c r="C8"/>
  <c r="C9" s="1"/>
  <c r="C7"/>
  <c r="C4"/>
  <c r="D10" l="1"/>
  <c r="D5"/>
  <c r="D12"/>
  <c r="C5"/>
  <c r="C10"/>
</calcChain>
</file>

<file path=xl/sharedStrings.xml><?xml version="1.0" encoding="utf-8"?>
<sst xmlns="http://schemas.openxmlformats.org/spreadsheetml/2006/main" count="74" uniqueCount="49">
  <si>
    <t>Marks</t>
  </si>
  <si>
    <t>σ</t>
  </si>
  <si>
    <t>Measures</t>
  </si>
  <si>
    <t>AM</t>
  </si>
  <si>
    <t>S</t>
  </si>
  <si>
    <t>L</t>
  </si>
  <si>
    <t>R</t>
  </si>
  <si>
    <t>coeff of R</t>
  </si>
  <si>
    <t>Q1</t>
  </si>
  <si>
    <t>Q3</t>
  </si>
  <si>
    <t>QD</t>
  </si>
  <si>
    <t>Coeffof QD</t>
  </si>
  <si>
    <t>CV</t>
  </si>
  <si>
    <t>Variance</t>
  </si>
  <si>
    <t>Value</t>
  </si>
  <si>
    <t>Formula</t>
  </si>
  <si>
    <t>x</t>
  </si>
  <si>
    <t>f</t>
  </si>
  <si>
    <t>cf</t>
  </si>
  <si>
    <t>measures</t>
  </si>
  <si>
    <t>position</t>
  </si>
  <si>
    <t>formula</t>
  </si>
  <si>
    <t>value</t>
  </si>
  <si>
    <t xml:space="preserve"> AM</t>
  </si>
  <si>
    <t>Coeff of R</t>
  </si>
  <si>
    <t>Coeff of QD</t>
  </si>
  <si>
    <t xml:space="preserve"> =MIN(A2:A8)</t>
  </si>
  <si>
    <t xml:space="preserve"> =MAX(A2:A8)</t>
  </si>
  <si>
    <t xml:space="preserve"> =(D14-D13)</t>
  </si>
  <si>
    <t xml:space="preserve"> =(D14-D13)/(D14+D13)</t>
  </si>
  <si>
    <t xml:space="preserve"> =A4</t>
  </si>
  <si>
    <t xml:space="preserve"> =A6</t>
  </si>
  <si>
    <t xml:space="preserve">  =(D18-D17)/2</t>
  </si>
  <si>
    <t xml:space="preserve"> =(D18-D17)/(D18+D17)</t>
  </si>
  <si>
    <t xml:space="preserve"> =0.25*(C8+1)</t>
  </si>
  <si>
    <t xml:space="preserve"> =0.75*(C8+1)</t>
  </si>
  <si>
    <t>Class</t>
  </si>
  <si>
    <t>0-10</t>
  </si>
  <si>
    <t>20-30</t>
  </si>
  <si>
    <t>10-20</t>
  </si>
  <si>
    <t>30-40</t>
  </si>
  <si>
    <t>40-50</t>
  </si>
  <si>
    <t>LCB</t>
  </si>
  <si>
    <t>UCB</t>
  </si>
  <si>
    <t>mid value(x)</t>
  </si>
  <si>
    <t>h</t>
  </si>
  <si>
    <t>Position</t>
  </si>
  <si>
    <t>Q2</t>
  </si>
  <si>
    <t>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</si>
</sst>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C11" sqref="C11"/>
    </sheetView>
  </sheetViews>
  <sheetFormatPr defaultRowHeight="15"/>
  <cols>
    <col min="4" max="4" width="18.28515625" bestFit="1" customWidth="1"/>
  </cols>
  <sheetData>
    <row r="1" spans="1:4">
      <c r="A1" t="s">
        <v>0</v>
      </c>
      <c r="B1" t="s">
        <v>2</v>
      </c>
      <c r="C1" t="s">
        <v>14</v>
      </c>
      <c r="D1" t="s">
        <v>15</v>
      </c>
    </row>
    <row r="2" spans="1:4">
      <c r="A2">
        <v>24</v>
      </c>
      <c r="B2" t="s">
        <v>3</v>
      </c>
      <c r="C2">
        <f>AVERAGE(A2:A14)</f>
        <v>56.692307692307693</v>
      </c>
      <c r="D2" t="e">
        <f>AVERAGE(B2:B14)</f>
        <v>#DIV/0!</v>
      </c>
    </row>
    <row r="3" spans="1:4">
      <c r="A3">
        <v>27</v>
      </c>
      <c r="B3" t="s">
        <v>4</v>
      </c>
      <c r="C3">
        <f>MIN(A2:A14)</f>
        <v>24</v>
      </c>
      <c r="D3">
        <f>MIN(B2:B14)</f>
        <v>0</v>
      </c>
    </row>
    <row r="4" spans="1:4">
      <c r="A4">
        <v>36</v>
      </c>
      <c r="B4" t="s">
        <v>5</v>
      </c>
      <c r="C4">
        <f>MAX(A2:A14)</f>
        <v>95</v>
      </c>
      <c r="D4">
        <f>MAX(B2:B14)</f>
        <v>0</v>
      </c>
    </row>
    <row r="5" spans="1:4">
      <c r="A5">
        <v>48</v>
      </c>
      <c r="B5" t="s">
        <v>6</v>
      </c>
      <c r="C5">
        <f>C4-C3</f>
        <v>71</v>
      </c>
      <c r="D5">
        <f>D4-D3</f>
        <v>0</v>
      </c>
    </row>
    <row r="6" spans="1:4">
      <c r="A6">
        <v>52</v>
      </c>
      <c r="B6" t="s">
        <v>7</v>
      </c>
      <c r="C6">
        <f>(C4-C3)/(C4+C3)</f>
        <v>0.59663865546218486</v>
      </c>
      <c r="D6" t="e">
        <f>(D4-D3)/(D4+D3)</f>
        <v>#DIV/0!</v>
      </c>
    </row>
    <row r="7" spans="1:4">
      <c r="A7">
        <v>52</v>
      </c>
      <c r="B7" t="s">
        <v>8</v>
      </c>
      <c r="C7">
        <f>QUARTILE(A2:A14,1)</f>
        <v>48</v>
      </c>
      <c r="D7" t="e">
        <f>QUARTILE(B2:B14,1)</f>
        <v>#NUM!</v>
      </c>
    </row>
    <row r="8" spans="1:4">
      <c r="A8">
        <v>54</v>
      </c>
      <c r="B8" t="s">
        <v>9</v>
      </c>
      <c r="C8">
        <f>QUARTILE(A2:A14,3)</f>
        <v>60</v>
      </c>
      <c r="D8" t="e">
        <f>QUARTILE(B2:B14,3)</f>
        <v>#NUM!</v>
      </c>
    </row>
    <row r="9" spans="1:4">
      <c r="A9">
        <v>55</v>
      </c>
      <c r="B9" t="s">
        <v>10</v>
      </c>
      <c r="C9">
        <f>(C8-C7)/2</f>
        <v>6</v>
      </c>
      <c r="D9" t="e">
        <f>(D8-D7)/2</f>
        <v>#NUM!</v>
      </c>
    </row>
    <row r="10" spans="1:4">
      <c r="A10">
        <v>59</v>
      </c>
      <c r="B10" t="s">
        <v>11</v>
      </c>
      <c r="C10">
        <f>(C8-C7)/(C8+C7)</f>
        <v>0.1111111111111111</v>
      </c>
      <c r="D10" t="e">
        <f>(D8-D7)/(D8+D7)</f>
        <v>#NUM!</v>
      </c>
    </row>
    <row r="11" spans="1:4">
      <c r="A11">
        <v>60</v>
      </c>
      <c r="B11" t="s">
        <v>1</v>
      </c>
      <c r="C11">
        <f>STDEV(A2:A14)</f>
        <v>22.178760918893467</v>
      </c>
      <c r="D11" t="e">
        <f>STDEV(B2:B14)</f>
        <v>#DIV/0!</v>
      </c>
    </row>
    <row r="12" spans="1:4">
      <c r="A12">
        <v>85</v>
      </c>
      <c r="B12" t="s">
        <v>12</v>
      </c>
      <c r="C12">
        <f>(C11/C2)*100</f>
        <v>39.121287916637051</v>
      </c>
      <c r="D12" t="e">
        <f>(D11/D2)*100</f>
        <v>#DIV/0!</v>
      </c>
    </row>
    <row r="13" spans="1:4">
      <c r="A13">
        <v>90</v>
      </c>
      <c r="B13" t="s">
        <v>13</v>
      </c>
      <c r="C13">
        <f>VAR(A2:A14)</f>
        <v>491.8974358974362</v>
      </c>
      <c r="D13" t="e">
        <f>VAR(B2:B14)</f>
        <v>#DIV/0!</v>
      </c>
    </row>
    <row r="14" spans="1:4">
      <c r="A14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B19" sqref="B19"/>
    </sheetView>
  </sheetViews>
  <sheetFormatPr defaultRowHeight="15"/>
  <sheetData>
    <row r="1" spans="1:5">
      <c r="A1" t="s">
        <v>16</v>
      </c>
      <c r="B1" t="s">
        <v>17</v>
      </c>
      <c r="C1" t="s">
        <v>18</v>
      </c>
    </row>
    <row r="2" spans="1:5">
      <c r="A2">
        <v>500</v>
      </c>
      <c r="B2">
        <v>40</v>
      </c>
      <c r="C2">
        <f>B2</f>
        <v>40</v>
      </c>
    </row>
    <row r="3" spans="1:5">
      <c r="A3">
        <v>700</v>
      </c>
      <c r="B3">
        <v>90</v>
      </c>
      <c r="C3">
        <f>C2+B3</f>
        <v>130</v>
      </c>
    </row>
    <row r="4" spans="1:5">
      <c r="A4">
        <v>900</v>
      </c>
      <c r="B4">
        <v>111</v>
      </c>
      <c r="C4">
        <f t="shared" ref="C4:C8" si="0">C3+B4</f>
        <v>241</v>
      </c>
    </row>
    <row r="5" spans="1:5">
      <c r="A5">
        <v>1200</v>
      </c>
      <c r="B5">
        <v>125</v>
      </c>
      <c r="C5">
        <f t="shared" si="0"/>
        <v>366</v>
      </c>
    </row>
    <row r="6" spans="1:5">
      <c r="A6">
        <v>1500</v>
      </c>
      <c r="B6">
        <v>75</v>
      </c>
      <c r="C6">
        <f t="shared" si="0"/>
        <v>441</v>
      </c>
    </row>
    <row r="7" spans="1:5">
      <c r="A7">
        <v>1800</v>
      </c>
      <c r="B7">
        <v>60</v>
      </c>
      <c r="C7">
        <f t="shared" si="0"/>
        <v>501</v>
      </c>
    </row>
    <row r="8" spans="1:5">
      <c r="A8">
        <v>2000</v>
      </c>
      <c r="B8">
        <v>20</v>
      </c>
      <c r="C8">
        <f t="shared" si="0"/>
        <v>521</v>
      </c>
    </row>
    <row r="11" spans="1:5">
      <c r="A11" t="s">
        <v>19</v>
      </c>
      <c r="B11" t="s">
        <v>20</v>
      </c>
      <c r="C11" t="s">
        <v>21</v>
      </c>
      <c r="D11" t="s">
        <v>22</v>
      </c>
      <c r="E11" t="s">
        <v>21</v>
      </c>
    </row>
    <row r="12" spans="1:5">
      <c r="A12" t="s">
        <v>23</v>
      </c>
      <c r="D12">
        <f>AVERAGE( A2:A8)</f>
        <v>1228.5714285714287</v>
      </c>
      <c r="E12">
        <f>AVERAGE( A2:A8)</f>
        <v>1228.5714285714287</v>
      </c>
    </row>
    <row r="13" spans="1:5">
      <c r="A13" t="s">
        <v>4</v>
      </c>
      <c r="D13">
        <f>MIN(A2:A8)</f>
        <v>500</v>
      </c>
      <c r="E13" t="s">
        <v>26</v>
      </c>
    </row>
    <row r="14" spans="1:5">
      <c r="A14" t="s">
        <v>5</v>
      </c>
      <c r="D14">
        <f>MAX(A2:A8)</f>
        <v>2000</v>
      </c>
      <c r="E14" t="s">
        <v>27</v>
      </c>
    </row>
    <row r="15" spans="1:5">
      <c r="A15" t="s">
        <v>6</v>
      </c>
      <c r="D15">
        <f>(D14-D13)</f>
        <v>1500</v>
      </c>
      <c r="E15" t="s">
        <v>28</v>
      </c>
    </row>
    <row r="16" spans="1:5">
      <c r="A16" t="s">
        <v>24</v>
      </c>
      <c r="D16">
        <f>(D14-D13)/(D14+D13)</f>
        <v>0.6</v>
      </c>
      <c r="E16" t="s">
        <v>29</v>
      </c>
    </row>
    <row r="17" spans="1:5">
      <c r="A17" t="s">
        <v>8</v>
      </c>
      <c r="B17">
        <f>0.25*(C8+1)</f>
        <v>130.5</v>
      </c>
      <c r="C17" t="s">
        <v>34</v>
      </c>
      <c r="D17">
        <f>A4</f>
        <v>900</v>
      </c>
      <c r="E17" t="s">
        <v>30</v>
      </c>
    </row>
    <row r="18" spans="1:5">
      <c r="A18" t="s">
        <v>9</v>
      </c>
      <c r="B18">
        <f>0.75*(C8+1)</f>
        <v>391.5</v>
      </c>
      <c r="C18" t="s">
        <v>35</v>
      </c>
      <c r="D18">
        <f>A6</f>
        <v>1500</v>
      </c>
      <c r="E18" t="s">
        <v>31</v>
      </c>
    </row>
    <row r="19" spans="1:5">
      <c r="A19" t="s">
        <v>10</v>
      </c>
      <c r="D19">
        <f>(D18-D17)/2</f>
        <v>300</v>
      </c>
      <c r="E19" t="s">
        <v>32</v>
      </c>
    </row>
    <row r="20" spans="1:5">
      <c r="A20" t="s">
        <v>25</v>
      </c>
      <c r="D20">
        <f>(D18-D17)/(D18+D17)</f>
        <v>0.25</v>
      </c>
      <c r="E20" t="s">
        <v>33</v>
      </c>
    </row>
    <row r="21" spans="1:5">
      <c r="A21" t="s">
        <v>1</v>
      </c>
    </row>
    <row r="22" spans="1:5">
      <c r="A2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>
      <selection activeCell="G2" sqref="G2"/>
    </sheetView>
  </sheetViews>
  <sheetFormatPr defaultRowHeight="15"/>
  <cols>
    <col min="1" max="1" width="9.140625" style="1"/>
  </cols>
  <sheetData>
    <row r="1" spans="1:7">
      <c r="A1" s="1" t="s">
        <v>36</v>
      </c>
      <c r="B1" t="s">
        <v>17</v>
      </c>
      <c r="C1" t="s">
        <v>42</v>
      </c>
      <c r="D1" t="s">
        <v>43</v>
      </c>
      <c r="E1" t="s">
        <v>44</v>
      </c>
      <c r="F1" t="s">
        <v>45</v>
      </c>
    </row>
    <row r="2" spans="1:7">
      <c r="A2" s="1" t="s">
        <v>37</v>
      </c>
      <c r="B2">
        <v>3</v>
      </c>
      <c r="C2">
        <v>0</v>
      </c>
      <c r="D2">
        <v>10</v>
      </c>
      <c r="E2">
        <v>5</v>
      </c>
      <c r="F2">
        <v>10</v>
      </c>
      <c r="G2">
        <f>B2</f>
        <v>3</v>
      </c>
    </row>
    <row r="3" spans="1:7">
      <c r="A3" s="1" t="s">
        <v>39</v>
      </c>
      <c r="B3">
        <v>14</v>
      </c>
      <c r="C3">
        <v>10</v>
      </c>
      <c r="D3">
        <v>20</v>
      </c>
      <c r="E3">
        <v>15</v>
      </c>
      <c r="F3">
        <v>10</v>
      </c>
    </row>
    <row r="4" spans="1:7">
      <c r="A4" s="1" t="s">
        <v>38</v>
      </c>
      <c r="B4">
        <v>53</v>
      </c>
      <c r="C4">
        <v>20</v>
      </c>
      <c r="D4">
        <v>30</v>
      </c>
      <c r="E4">
        <v>25</v>
      </c>
      <c r="F4">
        <v>10</v>
      </c>
    </row>
    <row r="5" spans="1:7">
      <c r="A5" s="1" t="s">
        <v>40</v>
      </c>
      <c r="B5">
        <v>20</v>
      </c>
      <c r="C5">
        <v>30</v>
      </c>
      <c r="D5">
        <v>40</v>
      </c>
      <c r="E5">
        <v>35</v>
      </c>
      <c r="F5">
        <v>10</v>
      </c>
    </row>
    <row r="6" spans="1:7">
      <c r="A6" s="1" t="s">
        <v>41</v>
      </c>
      <c r="B6">
        <v>10</v>
      </c>
      <c r="C6">
        <v>40</v>
      </c>
      <c r="D6">
        <v>50</v>
      </c>
      <c r="E6">
        <v>45</v>
      </c>
      <c r="F6">
        <v>10</v>
      </c>
    </row>
    <row r="9" spans="1:7">
      <c r="A9" s="1" t="s">
        <v>2</v>
      </c>
      <c r="B9" t="s">
        <v>46</v>
      </c>
      <c r="C9" t="s">
        <v>15</v>
      </c>
      <c r="D9" t="s">
        <v>36</v>
      </c>
      <c r="E9" t="s">
        <v>14</v>
      </c>
      <c r="F9" t="s">
        <v>15</v>
      </c>
    </row>
    <row r="10" spans="1:7">
      <c r="A10" s="1" t="s">
        <v>3</v>
      </c>
    </row>
    <row r="11" spans="1:7">
      <c r="A11" s="1" t="s">
        <v>47</v>
      </c>
      <c r="B11">
        <f>0.5</f>
        <v>0.5</v>
      </c>
    </row>
    <row r="12" spans="1:7">
      <c r="A12" s="1" t="s">
        <v>4</v>
      </c>
    </row>
    <row r="13" spans="1:7">
      <c r="A13" s="1" t="s">
        <v>5</v>
      </c>
    </row>
    <row r="14" spans="1:7">
      <c r="A14" s="1" t="s">
        <v>6</v>
      </c>
    </row>
    <row r="15" spans="1:7">
      <c r="A15" s="1" t="s">
        <v>24</v>
      </c>
    </row>
    <row r="16" spans="1:7">
      <c r="A16" s="1" t="s">
        <v>8</v>
      </c>
    </row>
    <row r="17" spans="1:1">
      <c r="A17" s="1" t="s">
        <v>48</v>
      </c>
    </row>
    <row r="18" spans="1:1">
      <c r="A18" s="1" t="s">
        <v>10</v>
      </c>
    </row>
    <row r="19" spans="1:1">
      <c r="A19" s="1" t="s">
        <v>25</v>
      </c>
    </row>
    <row r="20" spans="1:1">
      <c r="A20" t="s">
        <v>1</v>
      </c>
    </row>
    <row r="21" spans="1:1">
      <c r="A21" s="1" t="s">
        <v>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KCCUSER</dc:creator>
  <cp:lastModifiedBy>KCCUSER</cp:lastModifiedBy>
  <dcterms:created xsi:type="dcterms:W3CDTF">2025-07-18T06:48:49Z</dcterms:created>
  <dcterms:modified xsi:type="dcterms:W3CDTF">2025-07-18T08:09:14Z</dcterms:modified>
</cp:coreProperties>
</file>