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i\Desktop\AconExpress\"/>
    </mc:Choice>
  </mc:AlternateContent>
  <xr:revisionPtr revIDLastSave="0" documentId="8_{73A5878F-C4D0-44BE-A217-3AA0E777CAC5}" xr6:coauthVersionLast="47" xr6:coauthVersionMax="47" xr10:uidLastSave="{00000000-0000-0000-0000-000000000000}"/>
  <bookViews>
    <workbookView xWindow="-120" yWindow="-120" windowWidth="20730" windowHeight="11160" xr2:uid="{3E53630D-0194-4C62-8BD7-F56E530A2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F5" i="1"/>
  <c r="F6" i="1"/>
  <c r="F7" i="1"/>
  <c r="F8" i="1"/>
  <c r="F9" i="1"/>
  <c r="E5" i="1"/>
  <c r="E6" i="1"/>
  <c r="E7" i="1"/>
  <c r="E8" i="1"/>
  <c r="E9" i="1"/>
  <c r="I13" i="1"/>
  <c r="F13" i="1"/>
</calcChain>
</file>

<file path=xl/sharedStrings.xml><?xml version="1.0" encoding="utf-8"?>
<sst xmlns="http://schemas.openxmlformats.org/spreadsheetml/2006/main" count="52" uniqueCount="43">
  <si>
    <t>Destination</t>
  </si>
  <si>
    <t>Miles</t>
  </si>
  <si>
    <t>Shared Ride</t>
  </si>
  <si>
    <t>Solo Sedan</t>
  </si>
  <si>
    <t>Solo SUV</t>
  </si>
  <si>
    <t>Columbus</t>
  </si>
  <si>
    <t>Philadelphia</t>
  </si>
  <si>
    <t>New York City</t>
  </si>
  <si>
    <t>New Jersey</t>
  </si>
  <si>
    <t>Chicago (IL)</t>
  </si>
  <si>
    <t>2. Sample Price Calculation Formula</t>
  </si>
  <si>
    <t>Final Price = Base Fee + (Mileage × Rate per Mile) + Car Type Modifier + Service Type Modifier</t>
  </si>
  <si>
    <t>Type</t>
  </si>
  <si>
    <t>Value (Sample)</t>
  </si>
  <si>
    <t>Base Fee</t>
  </si>
  <si>
    <t>Rate per mile</t>
  </si>
  <si>
    <t>$1.00 (shared), $1.80 (solo/lux)</t>
  </si>
  <si>
    <t>Car Modifier</t>
  </si>
  <si>
    <t>Sedan: $0, SUV: +$50</t>
  </si>
  <si>
    <t>Service Type</t>
  </si>
  <si>
    <t>Shared: $0, Solo: +$100</t>
  </si>
  <si>
    <t>cincinnati</t>
  </si>
  <si>
    <t>columbus</t>
  </si>
  <si>
    <t>philadelphia</t>
  </si>
  <si>
    <t>new york</t>
  </si>
  <si>
    <t>new jersey</t>
  </si>
  <si>
    <t>chicago</t>
  </si>
  <si>
    <t>FROM</t>
  </si>
  <si>
    <t>TO</t>
  </si>
  <si>
    <t>MILES</t>
  </si>
  <si>
    <t>Base fee</t>
  </si>
  <si>
    <t>rate per mile</t>
  </si>
  <si>
    <t>car type</t>
  </si>
  <si>
    <t>service type</t>
  </si>
  <si>
    <t>estimate cost</t>
  </si>
  <si>
    <t>discount</t>
  </si>
  <si>
    <t>total due</t>
  </si>
  <si>
    <t>from</t>
  </si>
  <si>
    <t>Cincinnati</t>
  </si>
  <si>
    <t>shared</t>
  </si>
  <si>
    <t>Solo/lux</t>
  </si>
  <si>
    <t>Sedan</t>
  </si>
  <si>
    <t>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</si>
</sst>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6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8">
    <dxf>
      <numFmt numFmtId="10" formatCode="&quot;$&quot;#,##0_);[Red]\(&quot;$&quot;#,##0\)"/>
      <alignment horizontal="general" vertical="center" textRotation="0" wrapText="1" indent="0" justifyLastLine="0" shrinkToFit="0" readingOrder="0"/>
    </dxf>
    <dxf>
      <numFmt numFmtId="10" formatCode="&quot;$&quot;#,##0_);[Red]\(&quot;$&quot;#,##0\)"/>
      <alignment horizontal="general" vertical="center" textRotation="0" wrapText="1" indent="0" justifyLastLine="0" shrinkToFit="0" readingOrder="0"/>
    </dxf>
    <dxf>
      <numFmt numFmtId="10" formatCode="&quot;$&quot;#,##0_);[Red]\(&quot;$&quot;#,##0\)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038014-C27C-4349-81A7-2B71B442F544}" name="Table1" displayName="Table1" ref="B4:G9" totalsRowShown="0" headerRowDxfId="4" dataDxfId="5">
  <autoFilter ref="B4:G9" xr:uid="{55038014-C27C-4349-81A7-2B71B442F544}"/>
  <tableColumns count="6">
    <tableColumn id="6" xr3:uid="{2EE8201F-D56E-489F-AB91-0341A25E1239}" name="from" dataDxfId="3"/>
    <tableColumn id="1" xr3:uid="{DDEF8353-773F-424D-8A9E-E52EA80E189A}" name="Destination" dataDxfId="7"/>
    <tableColumn id="2" xr3:uid="{4D4D287A-6CD3-48B6-B2AE-1CAAC8D73947}" name="Miles" dataDxfId="6"/>
    <tableColumn id="3" xr3:uid="{CC7BA688-E43B-4FBB-91FF-6485E0D65A8C}" name="Shared Ride" dataDxfId="2">
      <calculatedColumnFormula>$K$7+(Table1[[#This Row],[Miles]]*0.25)</calculatedColumnFormula>
    </tableColumn>
    <tableColumn id="4" xr3:uid="{B7EFF93D-6947-4E4E-8185-662D651FCB3F}" name="Solo Sedan" dataDxfId="1">
      <calculatedColumnFormula>$K$7+(Table1[[#This Row],[Miles]]*0.5)+100</calculatedColumnFormula>
    </tableColumn>
    <tableColumn id="5" xr3:uid="{278BDA79-9B54-4BB8-BEC7-3BDB0207E0A1}" name="Solo SUV" dataDxfId="0">
      <calculatedColumnFormula>Table1[[#This Row],[Solo Sedan]]+100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4F6E-2B46-4BF1-869B-47388267CB72}">
  <dimension ref="A4:T13"/>
  <sheetViews>
    <sheetView tabSelected="1" topLeftCell="B4" workbookViewId="0">
      <selection activeCell="G9" sqref="B4:G9"/>
    </sheetView>
  </sheetViews>
  <sheetFormatPr defaultRowHeight="15" x14ac:dyDescent="0.25"/>
  <cols>
    <col min="2" max="2" width="13.7109375" customWidth="1"/>
    <col min="3" max="3" width="12.140625" customWidth="1"/>
    <col min="4" max="4" width="14" customWidth="1"/>
    <col min="5" max="5" width="13.140625" customWidth="1"/>
    <col min="6" max="6" width="12.140625" customWidth="1"/>
    <col min="7" max="7" width="12.7109375" customWidth="1"/>
    <col min="8" max="8" width="13.5703125" customWidth="1"/>
    <col min="10" max="10" width="16" customWidth="1"/>
  </cols>
  <sheetData>
    <row r="4" spans="1:20" ht="18" x14ac:dyDescent="0.25">
      <c r="A4" t="s">
        <v>37</v>
      </c>
      <c r="B4" s="1" t="s">
        <v>37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J4" s="3" t="s">
        <v>10</v>
      </c>
    </row>
    <row r="5" spans="1:20" x14ac:dyDescent="0.25">
      <c r="B5" s="2" t="s">
        <v>38</v>
      </c>
      <c r="C5" s="2" t="s">
        <v>5</v>
      </c>
      <c r="D5" s="2">
        <v>110</v>
      </c>
      <c r="E5" s="4">
        <f>$K$7+(Table1[[#This Row],[Miles]]*0.25)</f>
        <v>57.5</v>
      </c>
      <c r="F5" s="4">
        <f>$K$7+(Table1[[#This Row],[Miles]]*0.5)+100</f>
        <v>185</v>
      </c>
      <c r="G5" s="4">
        <f>Table1[[#This Row],[Solo Sedan]]+100</f>
        <v>285</v>
      </c>
      <c r="J5" s="5" t="s">
        <v>11</v>
      </c>
      <c r="K5" s="5"/>
      <c r="L5" s="5"/>
      <c r="M5" s="5"/>
      <c r="N5" s="5"/>
      <c r="O5" s="5"/>
      <c r="P5" s="5"/>
      <c r="Q5" s="5"/>
      <c r="S5" t="s">
        <v>21</v>
      </c>
      <c r="T5" t="s">
        <v>39</v>
      </c>
    </row>
    <row r="6" spans="1:20" ht="30" x14ac:dyDescent="0.25">
      <c r="B6" s="2" t="s">
        <v>38</v>
      </c>
      <c r="C6" s="2" t="s">
        <v>6</v>
      </c>
      <c r="D6" s="2">
        <v>570</v>
      </c>
      <c r="E6" s="4">
        <f>$K$7+(Table1[[#This Row],[Miles]]*0.25)</f>
        <v>172.5</v>
      </c>
      <c r="F6" s="4">
        <f>$K$7+(Table1[[#This Row],[Miles]]*0.5)+100</f>
        <v>415</v>
      </c>
      <c r="G6" s="4">
        <f>Table1[[#This Row],[Solo Sedan]]+100</f>
        <v>515</v>
      </c>
      <c r="J6" s="1" t="s">
        <v>12</v>
      </c>
      <c r="K6" s="1" t="s">
        <v>13</v>
      </c>
      <c r="S6" t="s">
        <v>22</v>
      </c>
      <c r="T6" t="s">
        <v>40</v>
      </c>
    </row>
    <row r="7" spans="1:20" ht="30" x14ac:dyDescent="0.25">
      <c r="B7" s="2" t="s">
        <v>38</v>
      </c>
      <c r="C7" s="2" t="s">
        <v>7</v>
      </c>
      <c r="D7" s="2">
        <v>640</v>
      </c>
      <c r="E7" s="4">
        <f>$K$7+(Table1[[#This Row],[Miles]]*0.25)</f>
        <v>190</v>
      </c>
      <c r="F7" s="4">
        <f>$K$7+(Table1[[#This Row],[Miles]]*0.5)+100</f>
        <v>450</v>
      </c>
      <c r="G7" s="4">
        <f>Table1[[#This Row],[Solo Sedan]]+100</f>
        <v>550</v>
      </c>
      <c r="J7" s="2" t="s">
        <v>14</v>
      </c>
      <c r="K7" s="4">
        <v>30</v>
      </c>
      <c r="S7" t="s">
        <v>23</v>
      </c>
    </row>
    <row r="8" spans="1:20" ht="75" x14ac:dyDescent="0.25">
      <c r="B8" s="2" t="s">
        <v>38</v>
      </c>
      <c r="C8" s="2" t="s">
        <v>8</v>
      </c>
      <c r="D8" s="2">
        <v>600</v>
      </c>
      <c r="E8" s="4">
        <f>$K$7+(Table1[[#This Row],[Miles]]*0.25)</f>
        <v>180</v>
      </c>
      <c r="F8" s="4">
        <f>$K$7+(Table1[[#This Row],[Miles]]*0.5)+100</f>
        <v>430</v>
      </c>
      <c r="G8" s="4">
        <f>Table1[[#This Row],[Solo Sedan]]+100</f>
        <v>530</v>
      </c>
      <c r="J8" s="2" t="s">
        <v>15</v>
      </c>
      <c r="K8" s="2" t="s">
        <v>16</v>
      </c>
      <c r="S8" t="s">
        <v>24</v>
      </c>
      <c r="T8" t="s">
        <v>41</v>
      </c>
    </row>
    <row r="9" spans="1:20" ht="45" x14ac:dyDescent="0.25">
      <c r="B9" s="2" t="s">
        <v>38</v>
      </c>
      <c r="C9" s="2" t="s">
        <v>9</v>
      </c>
      <c r="D9" s="2">
        <v>300</v>
      </c>
      <c r="E9" s="4">
        <f>$K$7+(Table1[[#This Row],[Miles]]*0.25)</f>
        <v>105</v>
      </c>
      <c r="F9" s="4">
        <f>$K$7+(Table1[[#This Row],[Miles]]*0.5)+100</f>
        <v>280</v>
      </c>
      <c r="G9" s="4">
        <f>Table1[[#This Row],[Solo Sedan]]+100</f>
        <v>380</v>
      </c>
      <c r="J9" s="2" t="s">
        <v>17</v>
      </c>
      <c r="K9" s="2" t="s">
        <v>18</v>
      </c>
      <c r="S9" t="s">
        <v>25</v>
      </c>
      <c r="T9" t="s">
        <v>42</v>
      </c>
    </row>
    <row r="10" spans="1:20" ht="30" x14ac:dyDescent="0.25">
      <c r="I10" s="2" t="s">
        <v>19</v>
      </c>
      <c r="J10" s="2" t="s">
        <v>20</v>
      </c>
      <c r="S10" t="s">
        <v>26</v>
      </c>
    </row>
    <row r="12" spans="1:20" ht="30" x14ac:dyDescent="0.25">
      <c r="B12" s="2" t="s">
        <v>27</v>
      </c>
      <c r="C12" s="6" t="s">
        <v>28</v>
      </c>
      <c r="D12" s="2" t="s">
        <v>29</v>
      </c>
      <c r="E12" s="2" t="s">
        <v>30</v>
      </c>
      <c r="F12" s="2" t="s">
        <v>31</v>
      </c>
      <c r="G12" s="2" t="s">
        <v>32</v>
      </c>
      <c r="H12" s="2" t="s">
        <v>33</v>
      </c>
      <c r="I12" s="2" t="s">
        <v>34</v>
      </c>
      <c r="J12" s="2" t="s">
        <v>35</v>
      </c>
      <c r="K12" s="2" t="s">
        <v>36</v>
      </c>
    </row>
    <row r="13" spans="1:20" x14ac:dyDescent="0.25">
      <c r="B13" t="s">
        <v>21</v>
      </c>
      <c r="C13" t="s">
        <v>22</v>
      </c>
      <c r="D13">
        <v>110</v>
      </c>
      <c r="E13">
        <v>30</v>
      </c>
      <c r="F13">
        <f>IF(G13="shared",1,1.8)</f>
        <v>1.8</v>
      </c>
      <c r="G13" t="s">
        <v>40</v>
      </c>
      <c r="H13" t="s">
        <v>41</v>
      </c>
      <c r="I13">
        <f>E13+(D13*F13)+IF(H13="SUV",50,0)</f>
        <v>228</v>
      </c>
    </row>
  </sheetData>
  <mergeCells count="1">
    <mergeCell ref="J5:Q5"/>
  </mergeCells>
  <dataValidations count="4">
    <dataValidation type="list" allowBlank="1" showInputMessage="1" showErrorMessage="1" sqref="C13" xr:uid="{647F2356-0214-4271-ADB2-17F8755C679A}">
      <formula1>$S$5:$S$10</formula1>
    </dataValidation>
    <dataValidation type="list" allowBlank="1" showInputMessage="1" showErrorMessage="1" sqref="G13" xr:uid="{FF07E852-2647-4433-9723-8DB04BAB9AE3}">
      <formula1>$T$5:$T$6</formula1>
    </dataValidation>
    <dataValidation type="list" allowBlank="1" showInputMessage="1" showErrorMessage="1" sqref="H13" xr:uid="{6644447B-266D-4E72-A267-714AC3716CBD}">
      <formula1>$T$8:$T$9</formula1>
    </dataValidation>
    <dataValidation type="list" allowBlank="1" showInputMessage="1" showErrorMessage="1" sqref="B13" xr:uid="{C799295D-AB92-4AC6-860B-37AA921AE30B}">
      <formula1>$S$5:$S$10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saliou wele</dc:creator>
  <cp:lastModifiedBy>saliou wele</cp:lastModifiedBy>
  <dcterms:created xsi:type="dcterms:W3CDTF">2025-05-06T20:18:49Z</dcterms:created>
  <dcterms:modified xsi:type="dcterms:W3CDTF">2025-05-06T23:09:08Z</dcterms:modified>
</cp:coreProperties>
</file>