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CABLEADO" sheetId="3" r:id="rId1"/>
    <sheet name="VOZ-IP" sheetId="4" r:id="rId2"/>
  </sheets>
  <calcPr calcId="152511"/>
</workbook>
</file>

<file path=xl/calcChain.xml><?xml version="1.0" encoding="utf-8"?>
<calcChain xmlns="http://schemas.openxmlformats.org/spreadsheetml/2006/main">
  <c r="E70" i="3" l="1"/>
  <c r="E69" i="3"/>
  <c r="E74" i="3"/>
  <c r="E68" i="3"/>
  <c r="D63" i="3" l="1"/>
  <c r="E63" i="3" s="1"/>
  <c r="D62" i="3"/>
  <c r="E62" i="3" s="1"/>
  <c r="D61" i="3"/>
  <c r="E61" i="3" s="1"/>
  <c r="E57" i="3"/>
  <c r="E56" i="3"/>
  <c r="E55" i="3"/>
  <c r="E54" i="3"/>
  <c r="D56" i="3"/>
  <c r="D55" i="3"/>
  <c r="D54" i="3"/>
  <c r="E48" i="3"/>
  <c r="E47" i="3"/>
  <c r="E46" i="3"/>
  <c r="E45" i="3"/>
  <c r="E44" i="3"/>
  <c r="E37" i="3"/>
  <c r="E36" i="3"/>
  <c r="E35" i="3"/>
  <c r="E34" i="3"/>
  <c r="E30" i="3"/>
  <c r="E29" i="3"/>
  <c r="E28" i="3"/>
  <c r="E27" i="3"/>
  <c r="E26" i="3"/>
  <c r="E25" i="3"/>
  <c r="E24" i="3"/>
  <c r="E17" i="3"/>
  <c r="E16" i="3"/>
  <c r="E15" i="3"/>
  <c r="E14" i="3"/>
  <c r="E18" i="3" s="1"/>
  <c r="E7" i="3"/>
  <c r="E6" i="3"/>
  <c r="E5" i="3"/>
  <c r="E4" i="3"/>
  <c r="E8" i="3" s="1"/>
  <c r="E64" i="3" l="1"/>
  <c r="E49" i="3"/>
  <c r="E50" i="3" s="1"/>
  <c r="E38" i="3"/>
  <c r="E39" i="3" s="1"/>
  <c r="E40" i="3" s="1"/>
  <c r="E10" i="3"/>
  <c r="E9" i="3"/>
  <c r="E19" i="3"/>
  <c r="E20" i="3" s="1"/>
</calcChain>
</file>

<file path=xl/sharedStrings.xml><?xml version="1.0" encoding="utf-8"?>
<sst xmlns="http://schemas.openxmlformats.org/spreadsheetml/2006/main" count="115" uniqueCount="50">
  <si>
    <t>CANTIDAD</t>
  </si>
  <si>
    <t>DESCRIPCION</t>
  </si>
  <si>
    <t>V/TOTAL</t>
  </si>
  <si>
    <t>V/UNITARIO</t>
  </si>
  <si>
    <t>IVA</t>
  </si>
  <si>
    <t>REFERENCIA</t>
  </si>
  <si>
    <t>FACEPLATE CT SENCILLO BLANCO</t>
  </si>
  <si>
    <t>19SICT2FP02</t>
  </si>
  <si>
    <t>ADAPTADOR CT ANGUL. 2PTO BLANCO</t>
  </si>
  <si>
    <t>19SICTEMXA0202</t>
  </si>
  <si>
    <t>CAJA REALZADORA</t>
  </si>
  <si>
    <t>ELEMENTOS DE FIJACIÓN</t>
  </si>
  <si>
    <t>MATERIALES BASICOS PARA PUNTO DE RED</t>
  </si>
  <si>
    <t>SUBTOTAL</t>
  </si>
  <si>
    <t>TOTAL</t>
  </si>
  <si>
    <t>MATERIALES JACKS Y PATCH CORD CATEGORIA 6A</t>
  </si>
  <si>
    <t>JACK 6A F/UTP ZMAX BLANCO B</t>
  </si>
  <si>
    <t>JACK 6A F/UTP ZMAX NEGRO B</t>
  </si>
  <si>
    <t>19SIZ6AS02B</t>
  </si>
  <si>
    <t>19SIZ6AS01B</t>
  </si>
  <si>
    <t>P/CORD CAT 6A F/UTP 3M AZUL ZMAX B</t>
  </si>
  <si>
    <t>19SIZM6AS1006B</t>
  </si>
  <si>
    <t>P/CORD CAT 6A F/UTP 1M AZUL ZMAX B</t>
  </si>
  <si>
    <t>19SIZM6AS0306B</t>
  </si>
  <si>
    <t>CERTIFICACION DEL PUNTO EN CAT 6A Y MARQUILLAS</t>
  </si>
  <si>
    <t>Certificación del Punto en Categoría 6A</t>
  </si>
  <si>
    <t>Marquilla marcado del cable que llega al Patch Panel</t>
  </si>
  <si>
    <t>Marquillas Patch Cord 1 mts Patch Panel</t>
  </si>
  <si>
    <t>Marquilla para el faceplate</t>
  </si>
  <si>
    <t>MATERIALES JACKS Y PATCH CORD CATEGORIA 7A</t>
  </si>
  <si>
    <t>OUTLET TERA NEGRO PUNTO DE TRABAJO</t>
  </si>
  <si>
    <t>OUTLET TERA NEGRO PATCH PANEL</t>
  </si>
  <si>
    <t>P/CORD TERA 4PR/RJ45 BLINDADO 3M AZUL</t>
  </si>
  <si>
    <t>P/CORD TERA 4PR/RJ45 BLINDADO 1M AZUL</t>
  </si>
  <si>
    <t>19SIT7F011</t>
  </si>
  <si>
    <t>19SIT4AS03MB06L</t>
  </si>
  <si>
    <t>19SIT4AS01MB06L</t>
  </si>
  <si>
    <t>CERTIFICACION DEL PUNTO EN CAT 7A Y MARQUILLAS</t>
  </si>
  <si>
    <t>Certificación del Punto en Categoría 7A</t>
  </si>
  <si>
    <t>COSTOS PUNTO DE RED EN CATEGORIA 6A</t>
  </si>
  <si>
    <t>TOTAL PUNTO DE RED EN 7A</t>
  </si>
  <si>
    <t>TOTAL PUNTO DE RED EN 6A</t>
  </si>
  <si>
    <t>COSTOS PUNTO DE RED EN CATEGORIA 7A</t>
  </si>
  <si>
    <t xml:space="preserve">CABLE 4PR S/FTP CAT 7A VIOLETA LS0H 10G 1000MHZ 305m </t>
  </si>
  <si>
    <t>TAPA CIEGA MX BLANCA 10UND</t>
  </si>
  <si>
    <t>19SC9T7L4E10</t>
  </si>
  <si>
    <t>19SIMXBL02</t>
  </si>
  <si>
    <t>ICON,CONT,BULK,100/BAB,WHITE,ZMAX</t>
  </si>
  <si>
    <t>CANALETA PLASTICA</t>
  </si>
  <si>
    <t>CABLE DE RED CATEGORIA 7A SIEMON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</si>
</sst>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1" fillId="0" borderId="0" xfId="0" applyFont="1"/>
    <xf numFmtId="0" fontId="1" fillId="0" borderId="1" xfId="0" applyFont="1" applyBorder="1"/>
    <xf numFmtId="4" fontId="0" fillId="0" borderId="1" xfId="0" applyNumberFormat="1" applyBorder="1"/>
    <xf numFmtId="4" fontId="1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76"/>
  <sheetViews>
    <sheetView topLeftCell="A64" workbookViewId="0">
      <selection activeCell="A67" sqref="A67:E67"/>
    </sheetView>
  </sheetViews>
  <sheetFormatPr baseColWidth="10" defaultRowHeight="15" x14ac:dyDescent="0.25"/>
  <cols>
    <col min="1" max="1" width="52" customWidth="1"/>
    <col min="2" max="2" width="17.140625" customWidth="1"/>
    <col min="3" max="3" width="10.28515625" customWidth="1"/>
  </cols>
  <sheetData>
    <row r="2" spans="1:5" x14ac:dyDescent="0.25">
      <c r="A2" s="2" t="s">
        <v>12</v>
      </c>
    </row>
    <row r="3" spans="1:5" x14ac:dyDescent="0.25">
      <c r="A3" s="3" t="s">
        <v>1</v>
      </c>
      <c r="B3" s="3" t="s">
        <v>5</v>
      </c>
      <c r="C3" s="3" t="s">
        <v>0</v>
      </c>
      <c r="D3" s="3" t="s">
        <v>3</v>
      </c>
      <c r="E3" s="3" t="s">
        <v>2</v>
      </c>
    </row>
    <row r="4" spans="1:5" x14ac:dyDescent="0.25">
      <c r="A4" s="1" t="s">
        <v>6</v>
      </c>
      <c r="B4" s="1" t="s">
        <v>7</v>
      </c>
      <c r="C4" s="1">
        <v>1</v>
      </c>
      <c r="D4" s="1">
        <v>5865</v>
      </c>
      <c r="E4" s="4">
        <f>C4*D4</f>
        <v>5865</v>
      </c>
    </row>
    <row r="5" spans="1:5" x14ac:dyDescent="0.25">
      <c r="A5" s="1" t="s">
        <v>8</v>
      </c>
      <c r="B5" s="1" t="s">
        <v>9</v>
      </c>
      <c r="C5" s="1">
        <v>1</v>
      </c>
      <c r="D5" s="1">
        <v>2635</v>
      </c>
      <c r="E5" s="4">
        <f>C5*D5</f>
        <v>2635</v>
      </c>
    </row>
    <row r="6" spans="1:5" x14ac:dyDescent="0.25">
      <c r="A6" s="1" t="s">
        <v>10</v>
      </c>
      <c r="B6" s="1"/>
      <c r="C6" s="1">
        <v>1</v>
      </c>
      <c r="D6" s="1">
        <v>5865</v>
      </c>
      <c r="E6" s="4">
        <f>C6*D6</f>
        <v>5865</v>
      </c>
    </row>
    <row r="7" spans="1:5" x14ac:dyDescent="0.25">
      <c r="A7" s="1" t="s">
        <v>11</v>
      </c>
      <c r="B7" s="1"/>
      <c r="C7" s="1">
        <v>1</v>
      </c>
      <c r="D7" s="1">
        <v>1000</v>
      </c>
      <c r="E7" s="4">
        <f>C7*D7</f>
        <v>1000</v>
      </c>
    </row>
    <row r="8" spans="1:5" x14ac:dyDescent="0.25">
      <c r="A8" s="1" t="s">
        <v>13</v>
      </c>
      <c r="B8" s="1"/>
      <c r="C8" s="1"/>
      <c r="D8" s="1"/>
      <c r="E8" s="4">
        <f>SUM(E4:E7)</f>
        <v>15365</v>
      </c>
    </row>
    <row r="9" spans="1:5" x14ac:dyDescent="0.25">
      <c r="A9" s="1" t="s">
        <v>4</v>
      </c>
      <c r="B9" s="1"/>
      <c r="C9" s="1"/>
      <c r="D9" s="1"/>
      <c r="E9" s="4">
        <f>E8*0.16</f>
        <v>2458.4</v>
      </c>
    </row>
    <row r="10" spans="1:5" x14ac:dyDescent="0.25">
      <c r="A10" s="3" t="s">
        <v>14</v>
      </c>
      <c r="B10" s="1"/>
      <c r="C10" s="1"/>
      <c r="D10" s="1"/>
      <c r="E10" s="5">
        <f>E8+E9</f>
        <v>17823.400000000001</v>
      </c>
    </row>
    <row r="12" spans="1:5" x14ac:dyDescent="0.25">
      <c r="A12" s="2" t="s">
        <v>15</v>
      </c>
    </row>
    <row r="13" spans="1:5" x14ac:dyDescent="0.25">
      <c r="A13" s="3" t="s">
        <v>1</v>
      </c>
      <c r="B13" s="3" t="s">
        <v>5</v>
      </c>
      <c r="C13" s="3" t="s">
        <v>0</v>
      </c>
      <c r="D13" s="3" t="s">
        <v>3</v>
      </c>
      <c r="E13" s="3" t="s">
        <v>2</v>
      </c>
    </row>
    <row r="14" spans="1:5" x14ac:dyDescent="0.25">
      <c r="A14" s="1" t="s">
        <v>16</v>
      </c>
      <c r="B14" s="1" t="s">
        <v>18</v>
      </c>
      <c r="C14" s="1">
        <v>1</v>
      </c>
      <c r="D14" s="1">
        <v>18360</v>
      </c>
      <c r="E14" s="4">
        <f>C14*D14</f>
        <v>18360</v>
      </c>
    </row>
    <row r="15" spans="1:5" x14ac:dyDescent="0.25">
      <c r="A15" s="1" t="s">
        <v>17</v>
      </c>
      <c r="B15" s="1" t="s">
        <v>19</v>
      </c>
      <c r="C15" s="1">
        <v>1</v>
      </c>
      <c r="D15" s="1">
        <v>18360</v>
      </c>
      <c r="E15" s="4">
        <f t="shared" ref="E15:E17" si="0">C15*D15</f>
        <v>18360</v>
      </c>
    </row>
    <row r="16" spans="1:5" x14ac:dyDescent="0.25">
      <c r="A16" s="1" t="s">
        <v>20</v>
      </c>
      <c r="B16" s="1" t="s">
        <v>21</v>
      </c>
      <c r="C16" s="1">
        <v>1</v>
      </c>
      <c r="D16" s="1">
        <v>34765</v>
      </c>
      <c r="E16" s="4">
        <f t="shared" si="0"/>
        <v>34765</v>
      </c>
    </row>
    <row r="17" spans="1:5" x14ac:dyDescent="0.25">
      <c r="A17" s="1" t="s">
        <v>22</v>
      </c>
      <c r="B17" s="1" t="s">
        <v>23</v>
      </c>
      <c r="C17" s="1">
        <v>1</v>
      </c>
      <c r="D17" s="1">
        <v>27285</v>
      </c>
      <c r="E17" s="4">
        <f t="shared" si="0"/>
        <v>27285</v>
      </c>
    </row>
    <row r="18" spans="1:5" x14ac:dyDescent="0.25">
      <c r="A18" s="1" t="s">
        <v>13</v>
      </c>
      <c r="B18" s="1"/>
      <c r="C18" s="1"/>
      <c r="D18" s="1"/>
      <c r="E18" s="4">
        <f>SUM(E14:E17)</f>
        <v>98770</v>
      </c>
    </row>
    <row r="19" spans="1:5" x14ac:dyDescent="0.25">
      <c r="A19" s="1" t="s">
        <v>4</v>
      </c>
      <c r="B19" s="1"/>
      <c r="C19" s="1"/>
      <c r="D19" s="1"/>
      <c r="E19" s="4">
        <f>E18*0.16</f>
        <v>15803.2</v>
      </c>
    </row>
    <row r="20" spans="1:5" x14ac:dyDescent="0.25">
      <c r="A20" s="3" t="s">
        <v>14</v>
      </c>
      <c r="B20" s="1"/>
      <c r="C20" s="1"/>
      <c r="D20" s="1"/>
      <c r="E20" s="5">
        <f>E18+E19</f>
        <v>114573.2</v>
      </c>
    </row>
    <row r="22" spans="1:5" x14ac:dyDescent="0.25">
      <c r="A22" s="2" t="s">
        <v>24</v>
      </c>
    </row>
    <row r="23" spans="1:5" x14ac:dyDescent="0.25">
      <c r="A23" s="1" t="s">
        <v>1</v>
      </c>
      <c r="B23" s="1" t="s">
        <v>5</v>
      </c>
      <c r="C23" s="1" t="s">
        <v>0</v>
      </c>
      <c r="D23" s="1" t="s">
        <v>3</v>
      </c>
      <c r="E23" s="1" t="s">
        <v>2</v>
      </c>
    </row>
    <row r="24" spans="1:5" x14ac:dyDescent="0.25">
      <c r="A24" s="1" t="s">
        <v>25</v>
      </c>
      <c r="B24" s="1"/>
      <c r="C24" s="1">
        <v>1</v>
      </c>
      <c r="D24" s="1">
        <v>20000</v>
      </c>
      <c r="E24" s="1">
        <f>C24*D24</f>
        <v>20000</v>
      </c>
    </row>
    <row r="25" spans="1:5" x14ac:dyDescent="0.25">
      <c r="A25" s="1" t="s">
        <v>28</v>
      </c>
      <c r="B25" s="1"/>
      <c r="C25" s="1">
        <v>1</v>
      </c>
      <c r="D25" s="1">
        <v>1000</v>
      </c>
      <c r="E25" s="1">
        <f t="shared" ref="E25:E27" si="1">C25*D25</f>
        <v>1000</v>
      </c>
    </row>
    <row r="26" spans="1:5" x14ac:dyDescent="0.25">
      <c r="A26" s="1" t="s">
        <v>26</v>
      </c>
      <c r="B26" s="1"/>
      <c r="C26" s="1">
        <v>1</v>
      </c>
      <c r="D26" s="1">
        <v>1000</v>
      </c>
      <c r="E26" s="1">
        <f t="shared" si="1"/>
        <v>1000</v>
      </c>
    </row>
    <row r="27" spans="1:5" x14ac:dyDescent="0.25">
      <c r="A27" s="1" t="s">
        <v>27</v>
      </c>
      <c r="B27" s="1"/>
      <c r="C27" s="1">
        <v>2</v>
      </c>
      <c r="D27" s="1">
        <v>1000</v>
      </c>
      <c r="E27" s="1">
        <f t="shared" si="1"/>
        <v>2000</v>
      </c>
    </row>
    <row r="28" spans="1:5" x14ac:dyDescent="0.25">
      <c r="A28" s="1" t="s">
        <v>13</v>
      </c>
      <c r="B28" s="1"/>
      <c r="C28" s="1"/>
      <c r="D28" s="1"/>
      <c r="E28" s="1">
        <f>SUM(E24:E27)</f>
        <v>24000</v>
      </c>
    </row>
    <row r="29" spans="1:5" x14ac:dyDescent="0.25">
      <c r="A29" s="1" t="s">
        <v>4</v>
      </c>
      <c r="B29" s="1"/>
      <c r="C29" s="1"/>
      <c r="D29" s="1"/>
      <c r="E29" s="1">
        <f>E28*0.16</f>
        <v>3840</v>
      </c>
    </row>
    <row r="30" spans="1:5" x14ac:dyDescent="0.25">
      <c r="A30" s="1" t="s">
        <v>14</v>
      </c>
      <c r="B30" s="1"/>
      <c r="C30" s="1"/>
      <c r="D30" s="1"/>
      <c r="E30" s="1">
        <f>E28+E29</f>
        <v>27840</v>
      </c>
    </row>
    <row r="32" spans="1:5" x14ac:dyDescent="0.25">
      <c r="A32" s="2" t="s">
        <v>29</v>
      </c>
    </row>
    <row r="33" spans="1:5" x14ac:dyDescent="0.25">
      <c r="A33" s="3" t="s">
        <v>1</v>
      </c>
      <c r="B33" s="3" t="s">
        <v>5</v>
      </c>
      <c r="C33" s="3" t="s">
        <v>0</v>
      </c>
      <c r="D33" s="3" t="s">
        <v>3</v>
      </c>
      <c r="E33" s="3" t="s">
        <v>2</v>
      </c>
    </row>
    <row r="34" spans="1:5" x14ac:dyDescent="0.25">
      <c r="A34" s="1" t="s">
        <v>30</v>
      </c>
      <c r="B34" s="1" t="s">
        <v>34</v>
      </c>
      <c r="C34" s="1">
        <v>1</v>
      </c>
      <c r="D34" s="1">
        <v>39610</v>
      </c>
      <c r="E34" s="4">
        <f>C34*D34</f>
        <v>39610</v>
      </c>
    </row>
    <row r="35" spans="1:5" x14ac:dyDescent="0.25">
      <c r="A35" s="1" t="s">
        <v>31</v>
      </c>
      <c r="B35" s="1" t="s">
        <v>34</v>
      </c>
      <c r="C35" s="1">
        <v>1</v>
      </c>
      <c r="D35" s="1">
        <v>39610</v>
      </c>
      <c r="E35" s="4">
        <f t="shared" ref="E35:E37" si="2">C35*D35</f>
        <v>39610</v>
      </c>
    </row>
    <row r="36" spans="1:5" x14ac:dyDescent="0.25">
      <c r="A36" s="1" t="s">
        <v>32</v>
      </c>
      <c r="B36" s="1" t="s">
        <v>35</v>
      </c>
      <c r="C36" s="1">
        <v>1</v>
      </c>
      <c r="D36" s="1">
        <v>47430</v>
      </c>
      <c r="E36" s="4">
        <f t="shared" si="2"/>
        <v>47430</v>
      </c>
    </row>
    <row r="37" spans="1:5" x14ac:dyDescent="0.25">
      <c r="A37" s="1" t="s">
        <v>33</v>
      </c>
      <c r="B37" s="1" t="s">
        <v>36</v>
      </c>
      <c r="C37" s="1">
        <v>1</v>
      </c>
      <c r="D37" s="1">
        <v>39610</v>
      </c>
      <c r="E37" s="4">
        <f t="shared" si="2"/>
        <v>39610</v>
      </c>
    </row>
    <row r="38" spans="1:5" x14ac:dyDescent="0.25">
      <c r="A38" s="1" t="s">
        <v>13</v>
      </c>
      <c r="B38" s="1"/>
      <c r="C38" s="1"/>
      <c r="D38" s="1"/>
      <c r="E38" s="4">
        <f>SUM(E34:E37)</f>
        <v>166260</v>
      </c>
    </row>
    <row r="39" spans="1:5" x14ac:dyDescent="0.25">
      <c r="A39" s="1" t="s">
        <v>4</v>
      </c>
      <c r="B39" s="1"/>
      <c r="C39" s="1"/>
      <c r="D39" s="1"/>
      <c r="E39" s="4">
        <f>E38*0.16</f>
        <v>26601.600000000002</v>
      </c>
    </row>
    <row r="40" spans="1:5" x14ac:dyDescent="0.25">
      <c r="A40" s="1" t="s">
        <v>14</v>
      </c>
      <c r="B40" s="1"/>
      <c r="C40" s="1"/>
      <c r="D40" s="1"/>
      <c r="E40" s="4">
        <f>E38+E39</f>
        <v>192861.6</v>
      </c>
    </row>
    <row r="42" spans="1:5" x14ac:dyDescent="0.25">
      <c r="A42" s="2" t="s">
        <v>37</v>
      </c>
    </row>
    <row r="43" spans="1:5" x14ac:dyDescent="0.25">
      <c r="A43" s="3" t="s">
        <v>1</v>
      </c>
      <c r="B43" s="3" t="s">
        <v>5</v>
      </c>
      <c r="C43" s="3" t="s">
        <v>0</v>
      </c>
      <c r="D43" s="3" t="s">
        <v>3</v>
      </c>
      <c r="E43" s="3" t="s">
        <v>2</v>
      </c>
    </row>
    <row r="44" spans="1:5" x14ac:dyDescent="0.25">
      <c r="A44" s="1" t="s">
        <v>38</v>
      </c>
      <c r="B44" s="1"/>
      <c r="C44" s="1">
        <v>1</v>
      </c>
      <c r="D44" s="1">
        <v>20000</v>
      </c>
      <c r="E44" s="4">
        <f>C44*D44</f>
        <v>20000</v>
      </c>
    </row>
    <row r="45" spans="1:5" x14ac:dyDescent="0.25">
      <c r="A45" s="1" t="s">
        <v>28</v>
      </c>
      <c r="B45" s="1"/>
      <c r="C45" s="1">
        <v>1</v>
      </c>
      <c r="D45" s="1">
        <v>1000</v>
      </c>
      <c r="E45" s="4">
        <f t="shared" ref="E45:E47" si="3">C45*D45</f>
        <v>1000</v>
      </c>
    </row>
    <row r="46" spans="1:5" x14ac:dyDescent="0.25">
      <c r="A46" s="1" t="s">
        <v>26</v>
      </c>
      <c r="B46" s="1"/>
      <c r="C46" s="1">
        <v>1</v>
      </c>
      <c r="D46" s="1">
        <v>1000</v>
      </c>
      <c r="E46" s="4">
        <f t="shared" si="3"/>
        <v>1000</v>
      </c>
    </row>
    <row r="47" spans="1:5" x14ac:dyDescent="0.25">
      <c r="A47" s="1" t="s">
        <v>27</v>
      </c>
      <c r="B47" s="1"/>
      <c r="C47" s="1">
        <v>2</v>
      </c>
      <c r="D47" s="1">
        <v>1000</v>
      </c>
      <c r="E47" s="4">
        <f t="shared" si="3"/>
        <v>2000</v>
      </c>
    </row>
    <row r="48" spans="1:5" x14ac:dyDescent="0.25">
      <c r="A48" s="1" t="s">
        <v>13</v>
      </c>
      <c r="B48" s="1"/>
      <c r="C48" s="1"/>
      <c r="D48" s="1"/>
      <c r="E48" s="4">
        <f>SUM(E44:E47)</f>
        <v>24000</v>
      </c>
    </row>
    <row r="49" spans="1:5" x14ac:dyDescent="0.25">
      <c r="A49" s="1" t="s">
        <v>4</v>
      </c>
      <c r="B49" s="1"/>
      <c r="C49" s="1"/>
      <c r="D49" s="1"/>
      <c r="E49" s="4">
        <f>E48*0.16</f>
        <v>3840</v>
      </c>
    </row>
    <row r="50" spans="1:5" x14ac:dyDescent="0.25">
      <c r="A50" s="1" t="s">
        <v>14</v>
      </c>
      <c r="B50" s="1"/>
      <c r="C50" s="1"/>
      <c r="D50" s="1"/>
      <c r="E50" s="4">
        <f>E48+E49</f>
        <v>27840</v>
      </c>
    </row>
    <row r="52" spans="1:5" x14ac:dyDescent="0.25">
      <c r="A52" s="2" t="s">
        <v>39</v>
      </c>
    </row>
    <row r="53" spans="1:5" x14ac:dyDescent="0.25">
      <c r="A53" s="3" t="s">
        <v>1</v>
      </c>
      <c r="B53" s="3" t="s">
        <v>5</v>
      </c>
      <c r="C53" s="3" t="s">
        <v>0</v>
      </c>
      <c r="D53" s="3" t="s">
        <v>3</v>
      </c>
      <c r="E53" s="3" t="s">
        <v>2</v>
      </c>
    </row>
    <row r="54" spans="1:5" x14ac:dyDescent="0.25">
      <c r="A54" s="1" t="s">
        <v>12</v>
      </c>
      <c r="B54" s="1"/>
      <c r="C54" s="1">
        <v>1</v>
      </c>
      <c r="D54" s="4">
        <f>E10</f>
        <v>17823.400000000001</v>
      </c>
      <c r="E54" s="4">
        <f>C54*D54</f>
        <v>17823.400000000001</v>
      </c>
    </row>
    <row r="55" spans="1:5" x14ac:dyDescent="0.25">
      <c r="A55" s="1" t="s">
        <v>15</v>
      </c>
      <c r="B55" s="1"/>
      <c r="C55" s="1">
        <v>1</v>
      </c>
      <c r="D55" s="4">
        <f>E20</f>
        <v>114573.2</v>
      </c>
      <c r="E55" s="4">
        <f>C55*D55</f>
        <v>114573.2</v>
      </c>
    </row>
    <row r="56" spans="1:5" x14ac:dyDescent="0.25">
      <c r="A56" s="1" t="s">
        <v>24</v>
      </c>
      <c r="B56" s="1"/>
      <c r="C56" s="1">
        <v>1</v>
      </c>
      <c r="D56" s="1">
        <f>E30</f>
        <v>27840</v>
      </c>
      <c r="E56" s="4">
        <f>C56*D56</f>
        <v>27840</v>
      </c>
    </row>
    <row r="57" spans="1:5" x14ac:dyDescent="0.25">
      <c r="A57" s="1" t="s">
        <v>41</v>
      </c>
      <c r="B57" s="1"/>
      <c r="C57" s="1"/>
      <c r="D57" s="1"/>
      <c r="E57" s="4">
        <f>SUM(E54:E56)</f>
        <v>160236.6</v>
      </c>
    </row>
    <row r="59" spans="1:5" x14ac:dyDescent="0.25">
      <c r="A59" s="2" t="s">
        <v>42</v>
      </c>
    </row>
    <row r="60" spans="1:5" x14ac:dyDescent="0.25">
      <c r="A60" s="3" t="s">
        <v>1</v>
      </c>
      <c r="B60" s="3" t="s">
        <v>5</v>
      </c>
      <c r="C60" s="3" t="s">
        <v>0</v>
      </c>
      <c r="D60" s="3" t="s">
        <v>3</v>
      </c>
      <c r="E60" s="3" t="s">
        <v>2</v>
      </c>
    </row>
    <row r="61" spans="1:5" x14ac:dyDescent="0.25">
      <c r="A61" s="1" t="s">
        <v>12</v>
      </c>
      <c r="B61" s="1"/>
      <c r="C61" s="1">
        <v>1</v>
      </c>
      <c r="D61" s="4">
        <f>E10</f>
        <v>17823.400000000001</v>
      </c>
      <c r="E61" s="1">
        <f>C61*D61</f>
        <v>17823.400000000001</v>
      </c>
    </row>
    <row r="62" spans="1:5" x14ac:dyDescent="0.25">
      <c r="A62" s="1" t="s">
        <v>29</v>
      </c>
      <c r="B62" s="1"/>
      <c r="C62" s="1">
        <v>1</v>
      </c>
      <c r="D62" s="4">
        <f>E40</f>
        <v>192861.6</v>
      </c>
      <c r="E62" s="1">
        <f>C62*D62</f>
        <v>192861.6</v>
      </c>
    </row>
    <row r="63" spans="1:5" x14ac:dyDescent="0.25">
      <c r="A63" s="1" t="s">
        <v>37</v>
      </c>
      <c r="B63" s="1"/>
      <c r="C63" s="1">
        <v>1</v>
      </c>
      <c r="D63" s="1">
        <f>E50</f>
        <v>27840</v>
      </c>
      <c r="E63" s="1">
        <f>C63*D63</f>
        <v>27840</v>
      </c>
    </row>
    <row r="64" spans="1:5" x14ac:dyDescent="0.25">
      <c r="A64" s="1" t="s">
        <v>40</v>
      </c>
      <c r="B64" s="1"/>
      <c r="C64" s="1"/>
      <c r="D64" s="1"/>
      <c r="E64" s="1">
        <f>SUM(E61:E63)</f>
        <v>238525</v>
      </c>
    </row>
    <row r="66" spans="1:5" x14ac:dyDescent="0.25">
      <c r="A66" s="2" t="s">
        <v>49</v>
      </c>
    </row>
    <row r="67" spans="1:5" x14ac:dyDescent="0.25">
      <c r="A67" s="3" t="s">
        <v>1</v>
      </c>
      <c r="B67" s="3" t="s">
        <v>5</v>
      </c>
      <c r="C67" s="3" t="s">
        <v>0</v>
      </c>
      <c r="D67" s="3" t="s">
        <v>3</v>
      </c>
      <c r="E67" s="3" t="s">
        <v>2</v>
      </c>
    </row>
    <row r="68" spans="1:5" x14ac:dyDescent="0.25">
      <c r="A68" s="1" t="s">
        <v>43</v>
      </c>
      <c r="B68" s="1" t="s">
        <v>45</v>
      </c>
      <c r="C68" s="1">
        <v>1</v>
      </c>
      <c r="D68" s="1">
        <v>856885</v>
      </c>
      <c r="E68" s="1">
        <f>C68*D68</f>
        <v>856885</v>
      </c>
    </row>
    <row r="69" spans="1:5" x14ac:dyDescent="0.25">
      <c r="A69" s="1" t="s">
        <v>4</v>
      </c>
      <c r="B69" s="1"/>
      <c r="C69" s="1"/>
      <c r="D69" s="1"/>
      <c r="E69" s="1">
        <f>E68*0.16</f>
        <v>137101.6</v>
      </c>
    </row>
    <row r="70" spans="1:5" x14ac:dyDescent="0.25">
      <c r="A70" s="1" t="s">
        <v>14</v>
      </c>
      <c r="B70" s="1"/>
      <c r="C70" s="1"/>
      <c r="D70" s="1"/>
      <c r="E70" s="1">
        <f>E68+E69</f>
        <v>993986.6</v>
      </c>
    </row>
    <row r="72" spans="1:5" x14ac:dyDescent="0.25">
      <c r="A72" s="2" t="s">
        <v>49</v>
      </c>
    </row>
    <row r="73" spans="1:5" x14ac:dyDescent="0.25">
      <c r="A73" s="3" t="s">
        <v>1</v>
      </c>
      <c r="B73" s="3" t="s">
        <v>5</v>
      </c>
      <c r="C73" s="3" t="s">
        <v>0</v>
      </c>
      <c r="D73" s="3" t="s">
        <v>3</v>
      </c>
      <c r="E73" s="3" t="s">
        <v>2</v>
      </c>
    </row>
    <row r="74" spans="1:5" x14ac:dyDescent="0.25">
      <c r="A74" s="1" t="s">
        <v>44</v>
      </c>
      <c r="B74" s="1" t="s">
        <v>46</v>
      </c>
      <c r="C74" s="1">
        <v>1</v>
      </c>
      <c r="D74" s="1">
        <v>9010</v>
      </c>
      <c r="E74" s="1">
        <f>C74*D74</f>
        <v>9010</v>
      </c>
    </row>
    <row r="75" spans="1:5" x14ac:dyDescent="0.25">
      <c r="A75" s="1" t="s">
        <v>47</v>
      </c>
      <c r="B75" s="1"/>
      <c r="C75" s="1"/>
      <c r="D75" s="1"/>
      <c r="E75" s="1"/>
    </row>
    <row r="76" spans="1:5" x14ac:dyDescent="0.25">
      <c r="A76" s="1" t="s">
        <v>48</v>
      </c>
      <c r="B76" s="1"/>
      <c r="C76" s="1"/>
      <c r="D76" s="1"/>
      <c r="E76" s="1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B18" sqref="B18"/>
    </sheetView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CABLEADO</vt:lpstr>
      <vt:lpstr>VOZ-IP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2014-11-24T21:45:12Z</dcterms:modified>
</cp:coreProperties>
</file>