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mmary" sheetId="1" r:id="rId3"/>
    <sheet state="visible" name="Tally (Other January Protests)" sheetId="2" r:id="rId4"/>
    <sheet state="visible" name="WomensMarch" sheetId="3" r:id="rId5"/>
    <sheet state="visible" name="GlobalWomensMarch"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Name of city/town where each action took place, in alphabetical order.</t>
      </text>
    </comment>
    <comment authorId="0" ref="B1">
      <text>
        <t xml:space="preserve">If known, the location within the city/town where an action took place.</t>
      </text>
    </comment>
    <comment authorId="0" ref="C1">
      <text>
        <t xml:space="preserve">See US postal abbreviations here: http://www.50states.com/abbreviations.htm
</t>
      </text>
    </comment>
    <comment authorId="0" ref="E1">
      <text>
        <t xml:space="preserve">Date of event in YYYY-MM-DD format, starting with the earliest action in the city.</t>
      </text>
    </comment>
    <comment authorId="0" ref="F1">
      <text>
        <t xml:space="preserve">If number is only expressed in vague words, list phrase here, e.g. "several dozen" or "hundreds" or "many thousands." Otherwise put NA. If more than one text estimate, separate with semi-colons.</t>
      </text>
    </comment>
    <comment authorId="0" ref="G1">
      <text>
        <t xml:space="preserve">Lowest reported participation count. Often (not always) the number cited by police or public officials. Vague estimates are interpreted as follows: "hundreds" = 200; "thousands" =2000; "tens of thousands" = 20000; "hundreds of thousands" = 200000. NO COMMAS.</t>
      </text>
    </comment>
    <comment authorId="0" ref="H1">
      <text>
        <t xml:space="preserve">The best guess participation count. Best guess estimate is produced using the following assumptions: (1) For cases where EstimateHigh is greater than 300 people: (a) adjust EstimateLow upward by 10%; (b) adjust EstimateHigh downward by 10%; then (c) take the average of these adjusted values. (2) For cases where EstimateHigh is 300 people or less, take the average of EstimateLow and EstimateHigh (observers tend to produce more accurate head counts when there were 300 people or less). (3) For cases where Estimate2=Estimate 1, take this estimate as "true."</t>
      </text>
    </comment>
    <comment authorId="0" ref="I1">
      <text>
        <t xml:space="preserve">Highest reported participant count. Often (not always) the number cited by event organizers and/or activists. Vague estimates are interpreted as follows: "hundreds" = 200; "thousands" =2000; "tens of thousands" = 20000; "hundreds of thousands" = 200000. NO COMMAS.</t>
      </text>
    </comment>
    <comment authorId="0" ref="J1">
      <text>
        <t xml:space="preserve">10% upward adjustment of EstimateLow when EstimateHigh &gt; 300. When EstimateHigh &lt; 301, AdjustedLow = EstimateLow.</t>
      </text>
    </comment>
    <comment authorId="0" ref="K1">
      <text>
        <t xml:space="preserve">10% downward adjustment of EstimateHigh when EstimateHigh &gt; 300. When EstimateHigh &lt; 301, AdjustedHigh = EstimateHigh.</t>
      </text>
    </comment>
    <comment authorId="0" ref="L1">
      <text>
        <t xml:space="preserve">Who organized the action (e.g. Women's March, Greenpeace, etc.) If not known, enter "general protestors." If more than one actor, separate with semi-colons.</t>
      </text>
    </comment>
    <comment authorId="0" ref="M1">
      <text>
        <t xml:space="preserve">Type of claim(s) involved (e.g. women's rights, anti-Muslim Ban, environmental rights, etc.) If more than one, separate with semi-colons. If not known, enter "NA."</t>
      </text>
    </comment>
    <comment authorId="0" ref="N1">
      <text>
        <t xml:space="preserve">Pro-Trump claim is a 2. Anti-Trump is a 1. Neither or unrelated is a 0. Use broad definitions of pro and anti.</t>
      </text>
    </comment>
    <comment authorId="0" ref="P1">
      <text>
        <t xml:space="preserve">Type of action (e.g. protest, demo, strike, riot, etc.). If more than one, separate with semi-colons.</t>
      </text>
    </comment>
    <comment authorId="0" ref="Q1">
      <text>
        <t xml:space="preserve">Number of participants reportedly arrested, if applicable.</t>
      </text>
    </comment>
    <comment authorId="0" ref="R1">
      <text>
        <t xml:space="preserve">Number of participants with reported injuries, if applicable.</t>
      </text>
    </comment>
    <comment authorId="0" ref="S1">
      <text>
        <t xml:space="preserve">Number of police reportedly injured, if applicable.</t>
      </text>
    </comment>
    <comment authorId="0" ref="T1">
      <text>
        <t xml:space="preserve">Enter 1 if property was reportedly damaged, 0 if otherwise.</t>
      </text>
    </comment>
    <comment authorId="0" ref="U1">
      <text>
        <t xml:space="preserve">Coded 1 if this is an independent event (i.e. not already listed under another city/town name on the same date), 0 if otherwise.
</t>
      </text>
    </comment>
    <comment authorId="0" ref="V1">
      <text>
        <t xml:space="preserve">Coded 1 if this is an independent event (i.e. not already listed under another city/town name on the same date), 0 if otherwise. A protest and counter-protest in the same location on the same day both get a 1.</t>
      </text>
    </comment>
    <comment authorId="0" ref="W1">
      <text>
        <t xml:space="preserve">Source for EstimateText or EstimateLow</t>
      </text>
    </comment>
    <comment authorId="0" ref="X1">
      <text>
        <t xml:space="preserve">Source for EstimateHigh if different from Source1</t>
      </text>
    </comment>
    <comment authorId="0" ref="Y1">
      <text>
        <t xml:space="preserve">Additional source</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Name of city/town where each action took place, in alphabetical order.</t>
      </text>
    </comment>
    <comment authorId="0" ref="B1">
      <text>
        <t xml:space="preserve">If known, the location within the city/town where an action took place.</t>
      </text>
    </comment>
    <comment authorId="0" ref="C1">
      <text>
        <t xml:space="preserve">See US postal abbreviations here: http://www.50states.com/abbreviations.htm
</t>
      </text>
    </comment>
    <comment authorId="0" ref="E1">
      <text>
        <t xml:space="preserve">Date of event in YYYY-MM-DD format, starting with the earliest action in the city.</t>
      </text>
    </comment>
    <comment authorId="0" ref="F1">
      <text>
        <t xml:space="preserve">If number is only expressed in vague words, list phrase here, e.g. "several dozen" or "hundreds" or "many thousands." Otherwise put NA. If more than one text estimate, separate with semi-colons.</t>
      </text>
    </comment>
    <comment authorId="0" ref="G1">
      <text>
        <t xml:space="preserve">Lowest reported participation count. Often (not always) the number cited by police or public officials. Vague estimates are interpreted as follows: "hundreds" = 200; "thousands" =2000; "tens of thousands" = 20000; "hundreds of thousands" = 200000. NO COMMAS.</t>
      </text>
    </comment>
    <comment authorId="0" ref="H1">
      <text>
        <t xml:space="preserve">The best guess participation count. Best guess estimate is produced using the following assumptions: (1) For cases where EstimateHigh is greater than 300 people: (a) adjust EstimateLow upward by 10%; (b) adjust EstimateHigh downward by 10%; then (c) take the average of these adjusted values. (2) For cases where EstimateHigh is 300 people or less, take the average of EstimateLow and EstimateHigh (observers tend to produce more accurate head counts when there were 300 people or less). (3) For cases where Estimate2=Estimate 1, take this estimate as "true."</t>
      </text>
    </comment>
    <comment authorId="0" ref="I1">
      <text>
        <t xml:space="preserve">Highest reported participant count. Often (not always) the number cited by event organizers and/or activists. Vague estimates are interpreted as follows: "hundreds" = 200; "thousands" =2000; "tens of thousands" = 20000; "hundreds of thousands" = 200000. NO COMMAS.</t>
      </text>
    </comment>
    <comment authorId="0" ref="J1">
      <text>
        <t xml:space="preserve">10% upward adjustment of EstimateLow when EstimateHigh &gt; 300. When EstimateHigh &lt; 301, AdjustedLow = EstimateLow.</t>
      </text>
    </comment>
    <comment authorId="0" ref="K1">
      <text>
        <t xml:space="preserve">10% downward adjustment of EstimateHigh when EstimateHigh &gt; 300. When EstimateHigh &lt; 301, AdjustedHigh = EstimateHigh.</t>
      </text>
    </comment>
    <comment authorId="0" ref="L1">
      <text>
        <t xml:space="preserve">Who organized the action (e.g. Women's March, Greenpeace, etc.) If not known, enter "general protestors." If more than one actor, separate with semi-colons.</t>
      </text>
    </comment>
    <comment authorId="0" ref="M1">
      <text>
        <t xml:space="preserve">Type of claim(s) involved (e.g. women's rights, anti-Muslim Ban, environmental rights, etc.) If more than one, separate with semi-colons. If not known, enter "NA."</t>
      </text>
    </comment>
    <comment authorId="0" ref="N1">
      <text>
        <t xml:space="preserve">Pro-Trump claim is a 2. Anti-Trump is a 1. Neither or unrelated is a 0. Use broad definitions of pro and anti.</t>
      </text>
    </comment>
    <comment authorId="0" ref="P1">
      <text>
        <t xml:space="preserve">Type of action (e.g. protest, demo, strike, riot, etc.). If more than one, separate with semi-colons.</t>
      </text>
    </comment>
    <comment authorId="0" ref="Q1">
      <text>
        <t xml:space="preserve">Number of participants reportedly arrested, if applicable.</t>
      </text>
    </comment>
    <comment authorId="0" ref="R1">
      <text>
        <t xml:space="preserve">Number of participants with reported injuries, if applicable.</t>
      </text>
    </comment>
    <comment authorId="0" ref="S1">
      <text>
        <t xml:space="preserve">Number of police reportedly injured, if applicable.</t>
      </text>
    </comment>
    <comment authorId="0" ref="T1">
      <text>
        <t xml:space="preserve">Enter 1 if property was reportedly damaged, 0 if otherwise.</t>
      </text>
    </comment>
    <comment authorId="0" ref="U1">
      <text>
        <t xml:space="preserve">Coded 1 if this is an independent event (i.e. not already listed under another city/town name on the same date), 0 if otherwise.
</t>
      </text>
    </comment>
    <comment authorId="0" ref="V1">
      <text>
        <t xml:space="preserve">Coded 1 if this is an independent event (i.e. not already listed under another city/town name on the same date), 0 if otherwise. A protest and counter-protest in the same location on the same day both get a 1.</t>
      </text>
    </comment>
    <comment authorId="0" ref="W1">
      <text>
        <t xml:space="preserve">Source for EstimateText or EstimateLow</t>
      </text>
    </comment>
    <comment authorId="0" ref="X1">
      <text>
        <t xml:space="preserve">Source for EstimateHigh if different from Source1</t>
      </text>
    </comment>
    <comment authorId="0" ref="Y1">
      <text>
        <t xml:space="preserve">Additional source</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Name of city/town where each action took place, in alphabetical order.</t>
      </text>
    </comment>
    <comment authorId="0" ref="B1">
      <text>
        <t xml:space="preserve">If known, the location within the city/town where an action took place.</t>
      </text>
    </comment>
    <comment authorId="0" ref="C1">
      <text>
        <t xml:space="preserve">See US postal abbreviations here: http://www.50states.com/abbreviations.htm
</t>
      </text>
    </comment>
    <comment authorId="0" ref="E1">
      <text>
        <t xml:space="preserve">Date of event in YYYY-MM-DD format, starting with the earliest action in the city.</t>
      </text>
    </comment>
    <comment authorId="0" ref="F1">
      <text>
        <t xml:space="preserve">If number is only expressed in vague words, list phrase here, e.g. "several dozen" or "hundreds" or "many thousands." Otherwise put NA. If more than one text estimate, separate with semi-colons.</t>
      </text>
    </comment>
    <comment authorId="0" ref="G1">
      <text>
        <t xml:space="preserve">Lowest reported participation count. Often (not always) the number cited by police or public officials. Vague estimates are interpreted as follows: "hundreds" = 200; "thousands" =2000; "tens of thousands" = 20000; "hundreds of thousands" = 200000. NO COMMAS.</t>
      </text>
    </comment>
    <comment authorId="0" ref="H1">
      <text>
        <t xml:space="preserve">The best guess participation count. Best guess estimate is produced using the following assumptions: (1) For cases where EstimateHigh is greater than 300 people: (a) adjust EstimateLow upward by 10%; (b) adjust EstimateHigh downward by 10%; then (c) take the average of these adjusted values. (2) For cases where EstimateHigh is 300 people or less, take the average of EstimateLow and EstimateHigh (observers tend to produce more accurate head counts when there were 300 people or less). (3) For cases where Estimate2=Estimate 1, take this estimate as "true."</t>
      </text>
    </comment>
    <comment authorId="0" ref="I1">
      <text>
        <t xml:space="preserve">Highest reported participant count. Often (not always) the number cited by event organizers and/or activists. Vague estimates are interpreted as follows: "hundreds" = 200; "thousands" =2000; "tens of thousands" = 20000; "hundreds of thousands" = 200000. NO COMMAS.</t>
      </text>
    </comment>
    <comment authorId="0" ref="J1">
      <text>
        <t xml:space="preserve">10% upward adjustment of EstimateLow when EstimateHigh &gt; 300. When EstimateHigh &lt; 301, AdjustedLow = EstimateLow.</t>
      </text>
    </comment>
    <comment authorId="0" ref="K1">
      <text>
        <t xml:space="preserve">10% downward adjustment of EstimateHigh when EstimateHigh &gt; 300. When EstimateHigh &lt; 301, AdjustedHigh = EstimateHigh.</t>
      </text>
    </comment>
    <comment authorId="0" ref="L1">
      <text>
        <t xml:space="preserve">Who organized the action (e.g. Women's March, Greenpeace, etc.) If not known, enter "general protestors." If more than one actor, separate with semi-colons.</t>
      </text>
    </comment>
    <comment authorId="0" ref="M1">
      <text>
        <t xml:space="preserve">Type of claim(s) involved (e.g. women's rights, anti-Muslim Ban, environmental rights, etc.) If more than one, separate with semi-colons. If not known, enter "NA."</t>
      </text>
    </comment>
    <comment authorId="0" ref="N1">
      <text>
        <t xml:space="preserve">Pro-Trump claim is a 2. Anti-Trump is a 1. Neither or unrelated is a 0. Use broad definitions of pro and anti.</t>
      </text>
    </comment>
    <comment authorId="0" ref="P1">
      <text>
        <t xml:space="preserve">Type of action (e.g. protest, demo, strike, riot, etc.). If more than one, separate with semi-colons.</t>
      </text>
    </comment>
    <comment authorId="0" ref="Q1">
      <text>
        <t xml:space="preserve">Number of participants reportedly arrested, if applicable.</t>
      </text>
    </comment>
    <comment authorId="0" ref="R1">
      <text>
        <t xml:space="preserve">Number of participants with reported injuries, if applicable.</t>
      </text>
    </comment>
    <comment authorId="0" ref="S1">
      <text>
        <t xml:space="preserve">Number of police reportedly injured, if applicable.</t>
      </text>
    </comment>
    <comment authorId="0" ref="T1">
      <text>
        <t xml:space="preserve">Enter 1 if property was reportedly damaged, 0 if otherwise.</t>
      </text>
    </comment>
    <comment authorId="0" ref="U1">
      <text>
        <t xml:space="preserve">Coded 1 if this is an independent event (i.e. not already listed under another city/town name on the same date), 0 if otherwise.
</t>
      </text>
    </comment>
    <comment authorId="0" ref="V1">
      <text>
        <t xml:space="preserve">Coded 1 if this is an independent event (i.e. not already listed under another city/town name on the same date), 0 if otherwise. A protest and counter-protest in the same location on the same day both get a 1.</t>
      </text>
    </comment>
    <comment authorId="0" ref="W1">
      <text>
        <t xml:space="preserve">Source for EstimateText or EstimateLow</t>
      </text>
    </comment>
    <comment authorId="0" ref="X1">
      <text>
        <t xml:space="preserve">Source for EstimateHigh if different from Source1</t>
      </text>
    </comment>
    <comment authorId="0" ref="Y1">
      <text>
        <t xml:space="preserve">Additional source</t>
      </text>
    </comment>
  </commentList>
</comments>
</file>

<file path=xl/sharedStrings.xml><?xml version="1.0" encoding="utf-8"?>
<sst xmlns="http://schemas.openxmlformats.org/spreadsheetml/2006/main" count="10769" uniqueCount="4763">
  <si>
    <t>With thanks to Fizza Alam, Camille Chill, Kevin Fitzgerald, and Abbey Vogel for assistance compiling sources.</t>
  </si>
  <si>
    <t xml:space="preserve">We are not collecting this data as part of a research project. We are doing this in the public interest. We are not affiliated with any other efforts to collect data on demonstrations. </t>
  </si>
  <si>
    <t>or visit crowdcounting.org</t>
  </si>
  <si>
    <t>People (Jan 2018 not including Women's March)</t>
  </si>
  <si>
    <t>CityTown</t>
  </si>
  <si>
    <t>Events US Towns &amp; Cities (Jan 2018 not including Women's March)</t>
  </si>
  <si>
    <t>Women's March participants (US)</t>
  </si>
  <si>
    <t>Women's March events (US)</t>
  </si>
  <si>
    <r>
      <t xml:space="preserve">Total Marchers US </t>
    </r>
    <r>
      <rPr/>
      <t>(for all of January 2018)</t>
    </r>
  </si>
  <si>
    <t>Total Events US Towns &amp; Cities (January 2018)</t>
  </si>
  <si>
    <t>Women's March participants (global)</t>
  </si>
  <si>
    <t>Women's march events (global)</t>
  </si>
  <si>
    <t>Total Women's March Events (Worldwide)</t>
  </si>
  <si>
    <t>Location</t>
  </si>
  <si>
    <t>StateTerritory</t>
  </si>
  <si>
    <t>Total Women's March Participants (Worldwide)</t>
  </si>
  <si>
    <t>Country</t>
  </si>
  <si>
    <t>Date</t>
  </si>
  <si>
    <t>EstimateText</t>
  </si>
  <si>
    <t>EstimateLow</t>
  </si>
  <si>
    <t>BestGuess</t>
  </si>
  <si>
    <t>EstimateHigh</t>
  </si>
  <si>
    <t>AdjustedLow</t>
  </si>
  <si>
    <t>AdjustedHigh</t>
  </si>
  <si>
    <t>Actor</t>
  </si>
  <si>
    <t>Claim</t>
  </si>
  <si>
    <t>Pro(2)/Anti(1)</t>
  </si>
  <si>
    <t>Women's?</t>
  </si>
  <si>
    <t>EventType</t>
  </si>
  <si>
    <t>ReportedArrests</t>
  </si>
  <si>
    <t>ReportedParticipantInjuries</t>
  </si>
  <si>
    <t>ReportedPoliceInjuries</t>
  </si>
  <si>
    <t>ReportedPropertyDamage</t>
  </si>
  <si>
    <t>TownsCities</t>
  </si>
  <si>
    <t>Events</t>
  </si>
  <si>
    <t>Source1</t>
  </si>
  <si>
    <t>Source2</t>
  </si>
  <si>
    <t>Source3</t>
  </si>
  <si>
    <t>Misc.</t>
  </si>
  <si>
    <t>Anacortes</t>
  </si>
  <si>
    <t>Depot Arts Center</t>
  </si>
  <si>
    <t>WA</t>
  </si>
  <si>
    <t>US</t>
  </si>
  <si>
    <t>FB: 165</t>
  </si>
  <si>
    <t>general protestors</t>
  </si>
  <si>
    <t>Empower Voters to Support Womens's Rights</t>
  </si>
  <si>
    <t>march</t>
  </si>
  <si>
    <t>https://www.facebook.com/events/1399912763452329/</t>
  </si>
  <si>
    <t>Adrian</t>
  </si>
  <si>
    <t>Old Courthouse</t>
  </si>
  <si>
    <t>MI</t>
  </si>
  <si>
    <t>Lenawee Indivisible</t>
  </si>
  <si>
    <t>Empower Voters to Support Women's Rights</t>
  </si>
  <si>
    <t>protest</t>
  </si>
  <si>
    <t>https://actionnetwork.org/events/adrian-mi-womens-march-2018-power-to-the-polls</t>
  </si>
  <si>
    <t>https://www.facebook.com/events/544708952556798/</t>
  </si>
  <si>
    <t>http://www.lenconnect.com/news/20180121/womens-march-brings-250-to-old-lenawee-county-courthouse</t>
  </si>
  <si>
    <t>Alameda</t>
  </si>
  <si>
    <t>Park St. and Santa Clara Ave.</t>
  </si>
  <si>
    <t>CA</t>
  </si>
  <si>
    <t>Alameda Progressives</t>
  </si>
  <si>
    <t>march; rally</t>
  </si>
  <si>
    <t>https://actionnetwork.org/events/solidarity-womens-march-alameda</t>
  </si>
  <si>
    <t>Albany</t>
  </si>
  <si>
    <t>West Capitol Park</t>
  </si>
  <si>
    <t>NY</t>
  </si>
  <si>
    <t>thousands</t>
  </si>
  <si>
    <t>NY19Speaks; Citizen Action of New York</t>
  </si>
  <si>
    <t>https://www.facebook.com/events/159662234765764/</t>
  </si>
  <si>
    <t>https://www.timesunion.com/news/article/A-year-later-protesters-return-to-the-streets-12512424.php</t>
  </si>
  <si>
    <t>Linn County Courthouse</t>
  </si>
  <si>
    <t>OR</t>
  </si>
  <si>
    <t>Rural Oregon Progressives; Albany Region Indivisible</t>
  </si>
  <si>
    <t>March</t>
  </si>
  <si>
    <t>http://democratherald.com/news/local/political-action-marks-second-year-for-women-s-rally/article_0efd4203-00c4-56c2-9b1a-b0afd2a23d32.html</t>
  </si>
  <si>
    <t>Amarillo</t>
  </si>
  <si>
    <t>Elwood Park</t>
  </si>
  <si>
    <t>TX</t>
  </si>
  <si>
    <t>about 200; na</t>
  </si>
  <si>
    <t>Indivisible Amarillo</t>
  </si>
  <si>
    <t>https://actionnetwork.org/events/the-peoples-march-hear-our-voices</t>
  </si>
  <si>
    <t>http://www.newschannel10.com/story/37312386/amarillo-womens-march</t>
  </si>
  <si>
    <t>https://twitter.com/Brookslei/status/955098008412147717</t>
  </si>
  <si>
    <t>Anchorage</t>
  </si>
  <si>
    <t>Delany Park</t>
  </si>
  <si>
    <t>AK</t>
  </si>
  <si>
    <t>hundreds; FB: 784</t>
  </si>
  <si>
    <t>Women's March on Anchorage</t>
  </si>
  <si>
    <t>https://www.facebook.com/events/241786706357585/</t>
  </si>
  <si>
    <t>http://www.ktva.com/story/37311184/anchorage-hosts-2018-womens-march-amid-protests-nationwide</t>
  </si>
  <si>
    <t>Ann Arbor</t>
  </si>
  <si>
    <t>Diag; University of Michigan</t>
  </si>
  <si>
    <t>more than 3000; approx 4000</t>
  </si>
  <si>
    <t>Progressives at the University of Michigan</t>
  </si>
  <si>
    <t>http://www.mlive.com/news/ann-arbor/index.ssf/2018/01/more_than_3000_rally_at_womens.html</t>
  </si>
  <si>
    <t>https://www.michigandaily.com/section/campus-life/thousands-gather-diag-second-annual-womens-march</t>
  </si>
  <si>
    <t>Annapolis</t>
  </si>
  <si>
    <t>Lawyer's Park</t>
  </si>
  <si>
    <t>MD</t>
  </si>
  <si>
    <t>hundreds</t>
  </si>
  <si>
    <t>March On Maryland</t>
  </si>
  <si>
    <t>https://www.facebook.com/events/136570970211321/</t>
  </si>
  <si>
    <t>http://www.baltimoresun.com/ac-cn-annapolis-womens-march-0121-story.html</t>
  </si>
  <si>
    <t>Asheville</t>
  </si>
  <si>
    <t>Roger McQuire Green</t>
  </si>
  <si>
    <t>NC</t>
  </si>
  <si>
    <t>about 3000</t>
  </si>
  <si>
    <t>Women's March on Asheville</t>
  </si>
  <si>
    <t>https://www.facebook.com/events/408751532894308/</t>
  </si>
  <si>
    <t>http://www.citizen-times.com/story/news/local/2018/01/20/womens-march-asheville-2018/1051074001/</t>
  </si>
  <si>
    <t>Aspen</t>
  </si>
  <si>
    <t>Community Ski Lap at Gondola Plaza</t>
  </si>
  <si>
    <t>CO</t>
  </si>
  <si>
    <t>Aspen Ski and March</t>
  </si>
  <si>
    <t>https://www.facebook.com/photo.php?fbid=10213956978293030&amp;set=gm.409990206098656&amp;type=3&amp;theater&amp;ifg=1</t>
  </si>
  <si>
    <t>Athens</t>
  </si>
  <si>
    <t>First United Methodist Church</t>
  </si>
  <si>
    <t>OH</t>
  </si>
  <si>
    <t xml:space="preserve">About 200 </t>
  </si>
  <si>
    <t>Abuja</t>
  </si>
  <si>
    <t>https://actionnetwork.org/events/womens-march-athens-2018</t>
  </si>
  <si>
    <t>http://www.thepostathens.com/article/2018/01/womens-march-athens-ohio</t>
  </si>
  <si>
    <t>Millenium Pack Maitama</t>
  </si>
  <si>
    <t>Nigeria</t>
  </si>
  <si>
    <t>https://www.athensnews.com/women-and-others-march-in-protest/collection_f80bcd24-fe40-11e7-8c14-cf6c68494961.html#20</t>
  </si>
  <si>
    <t>Atlanta</t>
  </si>
  <si>
    <t>The Bakery Atlanta</t>
  </si>
  <si>
    <t>GA</t>
  </si>
  <si>
    <t>Women's March Network Africa</t>
  </si>
  <si>
    <t>Georgia Alliance for Social Justice</t>
  </si>
  <si>
    <t>https://www.facebook.com/events/161813877754837/</t>
  </si>
  <si>
    <t>http://www.ajc.com/news/state--regional-govt--politics/trump-anniversary-thousands-women-rally-power-the-polls-atlanta/vP2SPdmp6rXurdl3WA9sOJ/</t>
  </si>
  <si>
    <t>Rally</t>
  </si>
  <si>
    <t>Augusta</t>
  </si>
  <si>
    <t>state house</t>
  </si>
  <si>
    <t>ME</t>
  </si>
  <si>
    <t>about 2500; between 3000 to 4500</t>
  </si>
  <si>
    <t>March Forth Maine</t>
  </si>
  <si>
    <t>https://actionnetwork.org/events/power-to-the-polls-4?referrer=&amp;source=widget&amp;email_referrer=&amp;can_id=</t>
  </si>
  <si>
    <t>https://marchonthepolls.org/event/maine-womens-march-2-0/</t>
  </si>
  <si>
    <t>Accra</t>
  </si>
  <si>
    <t>US Embassy Ghana</t>
  </si>
  <si>
    <t>Ghana</t>
  </si>
  <si>
    <t>https://www.facebook.com/events/1927142374270489/</t>
  </si>
  <si>
    <t>Women's March Ghana</t>
  </si>
  <si>
    <t>https://www.pressherald.com/2018/01/20/about-2500-march-for-womens-rights-in-augusta/</t>
  </si>
  <si>
    <t>https://actionnetwork.org/events/womens-march-ghana-gender-equity-economic-environmental-justice-global-solidarity?referrer=&amp;source=widget&amp;email_referrer=&amp;can_id=</t>
  </si>
  <si>
    <t>http://www.penbaypilot.com/article/augusta-women-s-march-draws-more-3000/97025</t>
  </si>
  <si>
    <t>Austin</t>
  </si>
  <si>
    <t>Congress Avenue in Austin to State Capitol</t>
  </si>
  <si>
    <t>thousandsl; about 2000</t>
  </si>
  <si>
    <t>Adelaide</t>
  </si>
  <si>
    <t>http://www.kvue.com/news/local/thousands-march-through-downtown-austin-for-womens-march-2018/509864878</t>
  </si>
  <si>
    <t>Australia</t>
  </si>
  <si>
    <t>https://patch.com/texas/downtownaustin/thousands-gather-austin-womens-march-2018</t>
  </si>
  <si>
    <t>FB: 30</t>
  </si>
  <si>
    <t>Women's March</t>
  </si>
  <si>
    <t>Avalon (Catalina Island)</t>
  </si>
  <si>
    <t>downtown</t>
  </si>
  <si>
    <t>na</t>
  </si>
  <si>
    <t>Catalina Progessive Action Coalition</t>
  </si>
  <si>
    <t>https://www.facebook.com/events/197594107475717/</t>
  </si>
  <si>
    <t>web form</t>
  </si>
  <si>
    <t>https://twitter.com/lisakate111/status/955221533579866112</t>
  </si>
  <si>
    <t>Ahmedabad</t>
  </si>
  <si>
    <t>India</t>
  </si>
  <si>
    <t>I Will Go Out</t>
  </si>
  <si>
    <t>Anti-harrassment, molestation, and mysogyny</t>
  </si>
  <si>
    <t>https://mashable.com/2017/01/23/i-will-go-out-marches-women-safety-india/#rJUZM4s_Nmqg</t>
  </si>
  <si>
    <t>Ayer</t>
  </si>
  <si>
    <t>Ayer Town Hall</t>
  </si>
  <si>
    <t>MA</t>
  </si>
  <si>
    <t>Ajijic</t>
  </si>
  <si>
    <t>Ajijic Plaza</t>
  </si>
  <si>
    <t>Jalisco</t>
  </si>
  <si>
    <t>500 plus</t>
  </si>
  <si>
    <t>Mexico</t>
  </si>
  <si>
    <t>FB: 117</t>
  </si>
  <si>
    <t>https://actionnetwork.org/events/2018-womens-march-ayer</t>
  </si>
  <si>
    <t>https://www.facebook.com/events/2064668933803951/</t>
  </si>
  <si>
    <t>http://www.lowellsun.com/breakingnews/ci_31608641/voices-raised-women-against-trump</t>
  </si>
  <si>
    <t>http://photos.lowellsun.com/2018/01/21/women-march-in-ayer/#5</t>
  </si>
  <si>
    <t>Bangor</t>
  </si>
  <si>
    <t>Syntagma Square</t>
  </si>
  <si>
    <t>Pierce Memorial Park</t>
  </si>
  <si>
    <t>Greece</t>
  </si>
  <si>
    <t>more than 1000; FB:232</t>
  </si>
  <si>
    <t>FB: 139</t>
  </si>
  <si>
    <t>Maine Common Good Coalition</t>
  </si>
  <si>
    <t>https://marchonthepolls.org/event/maine-common-good-coalition/</t>
  </si>
  <si>
    <t>https://www.facebook.com/events/151235142197674/</t>
  </si>
  <si>
    <t>https://www.facebook.com/events/173875553213735/</t>
  </si>
  <si>
    <t>https://bangordailynews.com/2018/01/20/news/bangor/womens-march-in-bangor-draws-novice-veteran-protesters/</t>
  </si>
  <si>
    <t>Auvillar</t>
  </si>
  <si>
    <t>Halle ua grains</t>
  </si>
  <si>
    <t>Bakersfield</t>
  </si>
  <si>
    <t>France</t>
  </si>
  <si>
    <t>Central Park</t>
  </si>
  <si>
    <t>FB: 5</t>
  </si>
  <si>
    <t>estimated 3000</t>
  </si>
  <si>
    <t>Women's March Kern County</t>
  </si>
  <si>
    <t>https://www.facebook.com/events/277009106159006/</t>
  </si>
  <si>
    <t>Ballarat</t>
  </si>
  <si>
    <t>Lake Wendouree</t>
  </si>
  <si>
    <t>NSW</t>
  </si>
  <si>
    <t>https://www.facebook.com/events/521126934913616/</t>
  </si>
  <si>
    <t>http://www.bakersfield.com/news/equal-treatment-rights-focus-of-kern-county-women-s-march/article_7750615c-fe47-11e7-a160-83da5f031c83.html</t>
  </si>
  <si>
    <t>Baltimore</t>
  </si>
  <si>
    <t>http://www.thecourier.com.au/story/5172843/ballarat-standing-together-on-the-first-womens-march-anniversary/</t>
  </si>
  <si>
    <t>War Memorial Plaza downtown; walk to McKeldin Square at the Inner Harbor</t>
  </si>
  <si>
    <t>rally; march</t>
  </si>
  <si>
    <t>http://www.baltimoresun.com/news/maryland/baltimore-city/bs-md-ci-womens-march-20180112-story.html</t>
  </si>
  <si>
    <t>http://www.baltimoresun.com/news/maryland/baltimore-city/bs-md-ci-womens-march-20180120-story.html#nt=oft12aH-1la1</t>
  </si>
  <si>
    <t>Bangalore</t>
  </si>
  <si>
    <t>Central Library, Cubbon Park</t>
  </si>
  <si>
    <t>Bar Harbor</t>
  </si>
  <si>
    <t>village green</t>
  </si>
  <si>
    <t>Indivisible MDI</t>
  </si>
  <si>
    <t>https://www.facebook.com/events/332146977288991/</t>
  </si>
  <si>
    <t>rally</t>
  </si>
  <si>
    <t>https://actionnetwork.org/events/power-to-the-polls-mdi</t>
  </si>
  <si>
    <t>Bangkok</t>
  </si>
  <si>
    <t>https://www.centralmaine.com/2018/01/20/about-2500-march-for-womens-rights-in-augusta/</t>
  </si>
  <si>
    <t>Roadhouse BBQ Bangkok</t>
  </si>
  <si>
    <t>Thailan</t>
  </si>
  <si>
    <t>https://www.mdislander.com/maine-news/womens-march</t>
  </si>
  <si>
    <t>Bay City</t>
  </si>
  <si>
    <t>city hall</t>
  </si>
  <si>
    <t>https://actionnetwork.org/events/womens-march-anniversary-bangkok?referrer=&amp;source=&amp;email_referrer=&amp;can_id=</t>
  </si>
  <si>
    <t>Barcelona</t>
  </si>
  <si>
    <t>Catalonia</t>
  </si>
  <si>
    <t>nearly 100</t>
  </si>
  <si>
    <t>Spain</t>
  </si>
  <si>
    <t>http://www.mlive.com/news/saginaw/index.ssf/2018/01/womens_march_in_bay_city_draws.html</t>
  </si>
  <si>
    <t>https://www.facebook.com/events/166850063923019/</t>
  </si>
  <si>
    <t>Beaumont</t>
  </si>
  <si>
    <t>Betty Smith Creative Arts</t>
  </si>
  <si>
    <t>Photo: dozens</t>
  </si>
  <si>
    <t>https://www.euroweeklynews.com/3.0.15/news/on-euro-weekly-news/spain-news-in-english/1471270-spanish-demonstrators-mark-global-anti-trump-women%E2%80%99s-march-2-0</t>
  </si>
  <si>
    <t>https://actionnetwork.org/events/golden-triangle-womens-march-power-to-the-polls</t>
  </si>
  <si>
    <t>Beijing</t>
  </si>
  <si>
    <t>Bookworks</t>
  </si>
  <si>
    <t>China</t>
  </si>
  <si>
    <t>https://www.beaumontenterprise.com/news/article/Were-you-Seen-at-the-Women-s-March-12512757.php</t>
  </si>
  <si>
    <t>Democrats Abroad China</t>
  </si>
  <si>
    <t>Beckley</t>
  </si>
  <si>
    <t>Shoemaker Square</t>
  </si>
  <si>
    <t>Rally &amp; Voter Drive</t>
  </si>
  <si>
    <t>WV</t>
  </si>
  <si>
    <t>https://www.facebook.com/events/2049222891981233/</t>
  </si>
  <si>
    <t>Berlin</t>
  </si>
  <si>
    <r>
      <rPr>
        <sz val="9.0"/>
      </rPr>
      <t>West Virginia Women’s March, West Virginia Citizen Action Group, Summers County Huddle, Greenbrier Valley Women for Fairness/Indivisible, and Women of the Bluefield</t>
    </r>
    <r>
      <t>s</t>
    </r>
  </si>
  <si>
    <t>Brandenburger Tor</t>
  </si>
  <si>
    <t>Germany</t>
  </si>
  <si>
    <t>around 450</t>
  </si>
  <si>
    <t xml:space="preserve">Democrats Abroad </t>
  </si>
  <si>
    <t>http://www.laht.com/article.asp?ArticleId=2449448&amp;CategoryId=36641</t>
  </si>
  <si>
    <t>https://www.facebook.com/events/528551367524765/</t>
  </si>
  <si>
    <t>https://actionnetwork.org/events/its-our-time-anniversary-of-the-womens-march</t>
  </si>
  <si>
    <t>Bhopal</t>
  </si>
  <si>
    <t>http://www.register-herald.com/news/women-s-march-still-inspiring/article_a3e0ac65-f208-5d97-99e3-f07d1422821c.html</t>
  </si>
  <si>
    <t>Bogota</t>
  </si>
  <si>
    <t>Colombia</t>
  </si>
  <si>
    <t>http://www.register-herald.com/news/women-s-march-anniversary-events-set-for-this-weekend/article_c9da4fd0-fbd8-11e7-8034-6b4703d49c80.html</t>
  </si>
  <si>
    <t>http://www.wvva.com/story/37313618/2018/01/Sunday/women-rally-in-beckley-on-one-year-anniversary-of-womens-march</t>
  </si>
  <si>
    <t>Bellingham</t>
  </si>
  <si>
    <t>https://www.cfr.org/blog/assessing-2018-womens-march</t>
  </si>
  <si>
    <t>2000 to 2500</t>
  </si>
  <si>
    <t>Brisbane</t>
  </si>
  <si>
    <t>King George Square</t>
  </si>
  <si>
    <t>Queensland</t>
  </si>
  <si>
    <t>FB: 418</t>
  </si>
  <si>
    <t>http://www.morganton.com/news/world/ap/the-latest-thousands-rally-across-australia-for-women/article_29445bbc-2e8b-5cfe-8c65-23e114840cc3.html</t>
  </si>
  <si>
    <t>http://komonews.com/news/local/seattle-womens-march-20-underway</t>
  </si>
  <si>
    <t>http://www.bellinghamherald.com/news/local/article195760234.html</t>
  </si>
  <si>
    <t>Bemidji</t>
  </si>
  <si>
    <t>the Sanford Center</t>
  </si>
  <si>
    <t>MN</t>
  </si>
  <si>
    <t>FB: 200</t>
  </si>
  <si>
    <t>2018 Bemidji Women's March</t>
  </si>
  <si>
    <t>https://www.facebook.com/events/322674474901142/</t>
  </si>
  <si>
    <t>https://www.facebook.com/events/319698725187805/</t>
  </si>
  <si>
    <t>Bristol</t>
  </si>
  <si>
    <t>Bend</t>
  </si>
  <si>
    <t>Castle Park to College Green</t>
  </si>
  <si>
    <t>England</t>
  </si>
  <si>
    <t>UK</t>
  </si>
  <si>
    <t>dozens</t>
  </si>
  <si>
    <t>Drake Park</t>
  </si>
  <si>
    <t>https://www.facebook.com/events/210341202867278/?active_tab=discussion</t>
  </si>
  <si>
    <t>http://www.bristolpost.co.uk/news/bristol-news/bristol-women-stop-traffic-march-1096406</t>
  </si>
  <si>
    <t>Brussels</t>
  </si>
  <si>
    <t>Bourse</t>
  </si>
  <si>
    <t>Belgium</t>
  </si>
  <si>
    <t>Lights for Rights</t>
  </si>
  <si>
    <t xml:space="preserve">nearly as large as 3000; thousands </t>
  </si>
  <si>
    <t>https://actionnetwork.org/events/lights-for-rights-brussels-womens-march-anniversary</t>
  </si>
  <si>
    <t>https://www.democratsabroad.org/paulinemanos/lights_for_rights_brussels_women_s_march</t>
  </si>
  <si>
    <t>Buenos Aires</t>
  </si>
  <si>
    <t>Av. Colombia 4300</t>
  </si>
  <si>
    <t>Argentina</t>
  </si>
  <si>
    <t>FB: 98</t>
  </si>
  <si>
    <t>Central Oregon Women's March</t>
  </si>
  <si>
    <t>Democrats Abroad Quito</t>
  </si>
  <si>
    <t>https://www.facebook.com/events/175438419728697/</t>
  </si>
  <si>
    <t>http://www.bendbulletin.com/localstate/5936026-151/bend-joins-in-second-annual-womens-march</t>
  </si>
  <si>
    <t>https://www.facebook.com/events/2108145162742547/</t>
  </si>
  <si>
    <t>http://www.ktvz.com/news/thousands-gather-for-c-oregon-womens-march/688682583</t>
  </si>
  <si>
    <t>Bethel</t>
  </si>
  <si>
    <t>Cassis</t>
  </si>
  <si>
    <t>Camargo Foundation</t>
  </si>
  <si>
    <t>https://www.adn.com/alaska-news/2018/01/20/from-juneau-to-nome-alaskans-brave-the-cold-for-womens-march/</t>
  </si>
  <si>
    <t>visualized head count</t>
  </si>
  <si>
    <t>Bethlehem</t>
  </si>
  <si>
    <t>Payrow Plaza</t>
  </si>
  <si>
    <t>https://actionnetwork.org/events/cassis-womens-march-2018?referrer=&amp;source=widget&amp;email_referrer=&amp;can_id=</t>
  </si>
  <si>
    <t>Calgary</t>
  </si>
  <si>
    <t>Stephen Avenue Mall to City Hall</t>
  </si>
  <si>
    <t>Alberta</t>
  </si>
  <si>
    <t>Canada</t>
  </si>
  <si>
    <t>estimated 3500</t>
  </si>
  <si>
    <t>https://globalnews.ca/news/3977844/thousands-take-part-in-calgarys-womens-march/</t>
  </si>
  <si>
    <t>https://www.facebook.com/events/492625471131036/</t>
  </si>
  <si>
    <t>PA</t>
  </si>
  <si>
    <t>about 500</t>
  </si>
  <si>
    <t>Chandigarh</t>
  </si>
  <si>
    <t>http://www.mcall.com/news/breaking/mc-nws-nation-women-march-20180120-story.html</t>
  </si>
  <si>
    <t>Gov's mansion</t>
  </si>
  <si>
    <t>Bettendorf</t>
  </si>
  <si>
    <t>USW Local 105</t>
  </si>
  <si>
    <t>IA</t>
  </si>
  <si>
    <t>Citizen Action</t>
  </si>
  <si>
    <t>http://www.thegazette.com/subject/news/community/women-to-march-saturday-in-iowa-city-building-on-success-of-2017-20180118</t>
  </si>
  <si>
    <t>Chennai</t>
  </si>
  <si>
    <t>https://actionnetwork.org/events/equality-march</t>
  </si>
  <si>
    <t>Billings</t>
  </si>
  <si>
    <t>Downtown Billings; North Park</t>
  </si>
  <si>
    <t>MT</t>
  </si>
  <si>
    <t>Rallying for better school funding</t>
  </si>
  <si>
    <t>Montana Women's March Billings; Rise Together</t>
  </si>
  <si>
    <t>Chilliwack</t>
  </si>
  <si>
    <t>http://wnyt.com/news/protesters-governors-mansion-albany/4726750/?cat=10114&amp;utm_content=buffer54c48&amp;utm_medium=social&amp;utm_source=twitter.com&amp;utm_campaign=buffer</t>
  </si>
  <si>
    <t>Ann Davis Transition Society; city hall</t>
  </si>
  <si>
    <t>BC</t>
  </si>
  <si>
    <t>https://www.facebook.com/events/342703226198732/</t>
  </si>
  <si>
    <t>dozens; about 150</t>
  </si>
  <si>
    <t>http://www.kulr8.com/story/37311901/rise-together-womens-march-marks-its-second-year-in-the-magic-city</t>
  </si>
  <si>
    <t>Buffalo</t>
  </si>
  <si>
    <t>http://www.ktvq.com/story/37310554/billings-residents-take-to-streets-for-montana-womens-march</t>
  </si>
  <si>
    <t>https://www.facebook.com/events/316030018885024/</t>
  </si>
  <si>
    <t>https://missoulacurrent.com/government/2018/01/billings-womens-march/</t>
  </si>
  <si>
    <t>Rallying for justice in unsolved murder case</t>
  </si>
  <si>
    <t>http://vancouversun.com/news/local-news/thousands-rally-in-downtown-vancouver-for-womens-march</t>
  </si>
  <si>
    <t>http://wivb.com/2018/01/04/family-of-murdered-man-holds-vigil-while-seeking-justice-a-year-later/</t>
  </si>
  <si>
    <t>Binghampton</t>
  </si>
  <si>
    <t>Dr. Martin Luther King Jr. Memorial Park</t>
  </si>
  <si>
    <t>FB: 521</t>
  </si>
  <si>
    <t>https://www.theprogress.com/news/video-inaugural-fraser-valley-womens-march/</t>
  </si>
  <si>
    <t>Johnstown</t>
  </si>
  <si>
    <t>http://www.womensmarchcanada.com/women_s_march_canada_chilliwack_2018</t>
  </si>
  <si>
    <t>Rallying against violence</t>
  </si>
  <si>
    <t>Citizen Action of The Southern Tier</t>
  </si>
  <si>
    <t>Christiansted</t>
  </si>
  <si>
    <t>Sunday Market/Times Square</t>
  </si>
  <si>
    <t>http://wjactv.com/news/local/peace-rally-held-in-johnstown-for-no-killings-in-2018</t>
  </si>
  <si>
    <t>US Virgin Islands</t>
  </si>
  <si>
    <t>https://www.facebook.com/events/2006699712911706/</t>
  </si>
  <si>
    <t>St. Croix Political Action Network</t>
  </si>
  <si>
    <t>Birmingham</t>
  </si>
  <si>
    <t>Lynchburg</t>
  </si>
  <si>
    <t>City Hall</t>
  </si>
  <si>
    <t>AL</t>
  </si>
  <si>
    <t>VA</t>
  </si>
  <si>
    <t>FB: 2.7K</t>
  </si>
  <si>
    <t>roughly 50</t>
  </si>
  <si>
    <t>https://actionnetwork.org/events/womens-march-on-st-croix-gathering</t>
  </si>
  <si>
    <t>https://stjohnsource.com/2018/01/23/hundreds-rally-in-st-croix-womens-march/</t>
  </si>
  <si>
    <t>http://www.al.com/news/mobile/index.ssf/2018/01/south_alabama_womens_march_din.html</t>
  </si>
  <si>
    <t>http://www.newsadvance.com/news/local/unity-in-community-prayer-vigil-brings-together-leaders/article_6d0ceeef-a088-5c18-95e9-db92494c419b.html</t>
  </si>
  <si>
    <t>Cologne</t>
  </si>
  <si>
    <t>https://www.facebook.com/events/358897237822131/</t>
  </si>
  <si>
    <t>Deutz Technische Hochschule</t>
  </si>
  <si>
    <t>Miami</t>
  </si>
  <si>
    <t>Arcola Park to Missionary Baptist Church</t>
  </si>
  <si>
    <t>Bishop</t>
  </si>
  <si>
    <t>FL</t>
  </si>
  <si>
    <t>Bishop City Park</t>
  </si>
  <si>
    <t>Protesting gun violence</t>
  </si>
  <si>
    <t>https://actionnetwork.org/events/cologne-keep-marching-to-the-ballot-box</t>
  </si>
  <si>
    <t>protest; march</t>
  </si>
  <si>
    <t>http://miami.cbslocal.com/2018/01/01/community-gathers-march-vigil-gun-violence/</t>
  </si>
  <si>
    <t>Connor</t>
  </si>
  <si>
    <t>Adjala</t>
  </si>
  <si>
    <t>Ontario</t>
  </si>
  <si>
    <t>FB: 173</t>
  </si>
  <si>
    <t>New York</t>
  </si>
  <si>
    <t>3rd Ave.</t>
  </si>
  <si>
    <t>Women's March Canada</t>
  </si>
  <si>
    <t>FB: 54</t>
  </si>
  <si>
    <t>Food &amp; Water Watch - New York</t>
  </si>
  <si>
    <t>Protesting potential cuts to the EPA</t>
  </si>
  <si>
    <t>https://actionnetwork.org/events/eastern-sierra-womans-march-2018</t>
  </si>
  <si>
    <t>http://www.womensmarchcanada.com/ccurtis/women_s_march_connor</t>
  </si>
  <si>
    <t>https://www.facebook.com/events/148639212421714/</t>
  </si>
  <si>
    <t>https://www.facebook.com/events/154547935321390/</t>
  </si>
  <si>
    <t>Edmonton</t>
  </si>
  <si>
    <t>Alberta Legislature</t>
  </si>
  <si>
    <t>Black Mountain</t>
  </si>
  <si>
    <t xml:space="preserve">Oakland </t>
  </si>
  <si>
    <t>Town Square</t>
  </si>
  <si>
    <t>about a thousand</t>
  </si>
  <si>
    <t>Protesting police brutality</t>
  </si>
  <si>
    <t>http://www.ktvu.com/news/oscar-grants-mother-holds-annual-vigil-on-9th-anniversary-of-sons-death</t>
  </si>
  <si>
    <t>https://actionnetwork.org/events/black-mountain-womens-march</t>
  </si>
  <si>
    <t>http://www.cbc.ca/news/canada/edmonton/2018-edmonton-womens-march-1.4496882</t>
  </si>
  <si>
    <t>https://www.facebook.com/events/174988803254497/</t>
  </si>
  <si>
    <t>Palm Beach</t>
  </si>
  <si>
    <t>Flagler Rd.</t>
  </si>
  <si>
    <t>Erbil</t>
  </si>
  <si>
    <t>Bloomington</t>
  </si>
  <si>
    <t>FB: 7</t>
  </si>
  <si>
    <t>Iraq</t>
  </si>
  <si>
    <t>IL</t>
  </si>
  <si>
    <t>Pop-Up Protest South Florida</t>
  </si>
  <si>
    <t>Protesting Trump</t>
  </si>
  <si>
    <t>https://www.facebook.com/events/547580325578809/</t>
  </si>
  <si>
    <t>http://www.star-telegram.com/news/politics-government/national-politics/article195768829.html</t>
  </si>
  <si>
    <t>https://twitter.com/Capeck732Reed/status/954732164859465728?ref_src=twsrc%5Etfw&amp;ref_url=http%3A%2F%2Fwww.thelovepost.global%2Fidentity%2Farticles%2Fwomens-march-2018-protest-and-they-will-listen</t>
  </si>
  <si>
    <t>Pasadena</t>
  </si>
  <si>
    <t>Colorado Blvd.</t>
  </si>
  <si>
    <t>http://wglt.org/post/bloomington-normal-women-march-progressive-agenda#stream/0</t>
  </si>
  <si>
    <t>about 200</t>
  </si>
  <si>
    <t>The People for Bernie Sanders</t>
  </si>
  <si>
    <t>Florence</t>
  </si>
  <si>
    <t>Rallying for universal healthcare</t>
  </si>
  <si>
    <t>Piazza San Lorenzo</t>
  </si>
  <si>
    <t>Monroe County Courthouse</t>
  </si>
  <si>
    <t>Italy</t>
  </si>
  <si>
    <t>IN</t>
  </si>
  <si>
    <t>FB:108</t>
  </si>
  <si>
    <t>a few hundred</t>
  </si>
  <si>
    <t>https://www.pasadenastarnews.com/2018/01/01/the-parade-after-the-rose-parade-about-200-march-for-universal-health-care-after-rose-parade/</t>
  </si>
  <si>
    <t>Indivisble Tuscany &amp; Women's March Florence Italy</t>
  </si>
  <si>
    <t>https://actionnetwork.org/events/womens-march-florence-italy?source=facebook</t>
  </si>
  <si>
    <t>http://www.idsnews.com/article/2018/01/womens-march-2018-makes-its-way-to-bloomington</t>
  </si>
  <si>
    <t>Rallying for LGBT rights</t>
  </si>
  <si>
    <t>https://www.facebook.com/events/409572949472807/</t>
  </si>
  <si>
    <t>Bloomsburg</t>
  </si>
  <si>
    <t>town fountain at Main and Market</t>
  </si>
  <si>
    <t>http://bakersfieldnow.com/news/local/candlelight-vigil-for-jai-bornstein</t>
  </si>
  <si>
    <t>capitol</t>
  </si>
  <si>
    <t>Social Welfare Groups</t>
  </si>
  <si>
    <t>Voice Preffered Legislative Agenda</t>
  </si>
  <si>
    <t>estimated 150</t>
  </si>
  <si>
    <t>http://www.timesunion.com/local/article/headline-here-please-thank-you-12469296.php#photo-14782731</t>
  </si>
  <si>
    <t>Frankfurt</t>
  </si>
  <si>
    <t>Hauptwache</t>
  </si>
  <si>
    <t>https://actionnetwork.org/events/womens-march-bloomsburg</t>
  </si>
  <si>
    <t>Clinton</t>
  </si>
  <si>
    <t>County Democratic HQ</t>
  </si>
  <si>
    <t>http://wnep.com/2018/01/20/womens-march-in-bloomsburg-one-year-later/</t>
  </si>
  <si>
    <t>https://www.facebook.com/events/307416716438443</t>
  </si>
  <si>
    <t>Nate Boulton gubernatorial campaign</t>
  </si>
  <si>
    <t>https://www.newsitem.com/articles/power-of-voting-emphasized-at-womens-rally-in-bloomsburg/</t>
  </si>
  <si>
    <t>Campaign rally</t>
  </si>
  <si>
    <t>http://www.dailyitem.com/news/local_news/bloom-rally-calls-for-power-to-the-polls/article_b4c6672a-a641-542e-8fca-ac76fa333cf6.html</t>
  </si>
  <si>
    <t>http://www.clintonherald.com/news/local_news/democrats-rally-for-boulton/article_b1ec03bc-b0af-531a-a5f7-413b676c0163.html</t>
  </si>
  <si>
    <t>Yours Australian Bar</t>
  </si>
  <si>
    <t xml:space="preserve">Bozeman </t>
  </si>
  <si>
    <t>outside MSU’s Strand Union Building</t>
  </si>
  <si>
    <t>Eugene</t>
  </si>
  <si>
    <t>Federal Courthouse</t>
  </si>
  <si>
    <t>roughly 1300</t>
  </si>
  <si>
    <t>FB: 59</t>
  </si>
  <si>
    <t>Gathering</t>
  </si>
  <si>
    <t>Indivisible Eugene</t>
  </si>
  <si>
    <t>Big Sky Rising</t>
  </si>
  <si>
    <t>https://actionnetwork.org/events/march-to-the-ballot-box-frankfurt?referrer=&amp;source=&amp;email_referrer=&amp;can_id=</t>
  </si>
  <si>
    <t>https://www.facebook.com/events/1579161748833866/</t>
  </si>
  <si>
    <t>https://www.facebook.com/events/2165978163416142/</t>
  </si>
  <si>
    <t>Fredericton</t>
  </si>
  <si>
    <t>https://www.bozemandailychronicle.com/news/one-year-on-women-march-again-for-equality-representation/article_dead0dff-2905-546d-bd06-199538cf724c.html</t>
  </si>
  <si>
    <t>Frankfort</t>
  </si>
  <si>
    <t>397 Queen St.</t>
  </si>
  <si>
    <t>State Capitol</t>
  </si>
  <si>
    <t>New Brunswick</t>
  </si>
  <si>
    <t>KY</t>
  </si>
  <si>
    <t>more than 50</t>
  </si>
  <si>
    <t>Brattleboro</t>
  </si>
  <si>
    <t>Pliny Park</t>
  </si>
  <si>
    <t>Kentucky Association of State Employees</t>
  </si>
  <si>
    <t>VT</t>
  </si>
  <si>
    <t>Protesting proposed pension cuts</t>
  </si>
  <si>
    <t>http://www.wkyt.com/content/news/State-employees-rally-to-fight-for-workers-rights-467774923.html</t>
  </si>
  <si>
    <t>http://www.womensmarchcanada.com/womens-march-canada-fredericton-march-2018</t>
  </si>
  <si>
    <t>http://www.wdrb.com/story/37176436/school-group-wants-districts-to-send-workers-to-capitol-during-session</t>
  </si>
  <si>
    <t>http://www.reformer.com/stories/gathering-in-solidarity-to-stand-up-for-change,530047?</t>
  </si>
  <si>
    <t>Grand Forks</t>
  </si>
  <si>
    <t>Gyro Park</t>
  </si>
  <si>
    <t>Kansas City</t>
  </si>
  <si>
    <t>Historic Bristol sign</t>
  </si>
  <si>
    <t>Local elementary school</t>
  </si>
  <si>
    <t>MO</t>
  </si>
  <si>
    <t>Rallying against domestic violence</t>
  </si>
  <si>
    <t>http://www.womensmarchcanada.com/36295/we_march_in_grand_forks_british_columbia_canada</t>
  </si>
  <si>
    <t>http://fox4kc.com/2018/01/12/at-vigil-friends-and-family-of-19-year-old-murdered-by-ex-boyfriend-speak-out-against-domestic-violence/</t>
  </si>
  <si>
    <t>http://www.heraldcourier.com/news/gather-in-bristol-to-support-national-women-s-march/article_f1fff1ef-a874-533b-ad71-265dea361c9d.html</t>
  </si>
  <si>
    <t>Grenoble</t>
  </si>
  <si>
    <t>https://actionnetwork.org/events/bristol-virginessee-womens-march</t>
  </si>
  <si>
    <t>Musee de Grenoble</t>
  </si>
  <si>
    <t>Las Vegas</t>
  </si>
  <si>
    <t>Sen. Heller's office</t>
  </si>
  <si>
    <t>NV</t>
  </si>
  <si>
    <t>FB: 6</t>
  </si>
  <si>
    <t>FB: 4</t>
  </si>
  <si>
    <t>Brookings-Harbor</t>
  </si>
  <si>
    <t>619 Chetco Avenue</t>
  </si>
  <si>
    <t>Highway to Hell'r</t>
  </si>
  <si>
    <t>FB: 32</t>
  </si>
  <si>
    <t xml:space="preserve">Protesting Trump administration  </t>
  </si>
  <si>
    <t>Brookings-Harbor Women's March</t>
  </si>
  <si>
    <t>https://www.facebook.com/events/171507920131927/</t>
  </si>
  <si>
    <t>https://www.facebook.com/events/158499031441784/</t>
  </si>
  <si>
    <t>https://www.facebook.com/events/402103546897215/</t>
  </si>
  <si>
    <t>Portland</t>
  </si>
  <si>
    <t>SW Slamon St.</t>
  </si>
  <si>
    <t>Broomfield</t>
  </si>
  <si>
    <t>Gurgaon</t>
  </si>
  <si>
    <t>Broomfield Library</t>
  </si>
  <si>
    <t>about 400</t>
  </si>
  <si>
    <t>Indivisible Oregon</t>
  </si>
  <si>
    <t>Protesting Trump administration</t>
  </si>
  <si>
    <t>Broomfield County Democrats</t>
  </si>
  <si>
    <t>https://www.facebook.com/events/135428027132530/</t>
  </si>
  <si>
    <t>https://marchonthepolls.org/event/broomfield-county-democrats/</t>
  </si>
  <si>
    <t>Raleigh</t>
  </si>
  <si>
    <t>New Bern Ave</t>
  </si>
  <si>
    <t>http://www.dailycamera.com/broomfield-news/ci_31607874/hundreds-turn-out-broomfield-show-passion-resistance-still?source=rss</t>
  </si>
  <si>
    <t>FB: 10</t>
  </si>
  <si>
    <t>Halifax</t>
  </si>
  <si>
    <t>Tuesdays with Tillis</t>
  </si>
  <si>
    <t>Browning</t>
  </si>
  <si>
    <t>Halifax City Hall</t>
  </si>
  <si>
    <t>Protesting GOP Tax Bill</t>
  </si>
  <si>
    <t>FB: 676</t>
  </si>
  <si>
    <t>https://www.facebook.com/events/523726534671367/</t>
  </si>
  <si>
    <t>March on Canada</t>
  </si>
  <si>
    <t>http://www.greatfallstribune.com/story/news/2018/01/20/thousands-attend-democracy-rallies-around-state/1051327001/</t>
  </si>
  <si>
    <t>Watertown</t>
  </si>
  <si>
    <t>CT</t>
  </si>
  <si>
    <t>https://www.facebook.com/events/1528377957210556/</t>
  </si>
  <si>
    <t>councilor Caroline Bays</t>
  </si>
  <si>
    <t>Brownsville</t>
  </si>
  <si>
    <t>Kneeling protest for social justice</t>
  </si>
  <si>
    <t>Washington Park</t>
  </si>
  <si>
    <t>http://www.womensmarchcanada.com/38512/womens_march_halifax_2018</t>
  </si>
  <si>
    <t>http://watertown.wickedlocal.com/news/20180103/watertown-town-councilor-takes-knee-during-pledge-of-allegiance</t>
  </si>
  <si>
    <t>March On Texas-Awesome Women in Action Chapter</t>
  </si>
  <si>
    <t>Cornwallis Park</t>
  </si>
  <si>
    <t>https://www.facebook.com/events/2048044305442878/</t>
  </si>
  <si>
    <t>Yuba County</t>
  </si>
  <si>
    <t>Capitol</t>
  </si>
  <si>
    <t>more than 30</t>
  </si>
  <si>
    <t>http://www.brownsvilleherald.com/news/local/demonstrators-celebrate-anniversary-of-women-s-march/article_d82be290-fe5a-11e7-aa2b-6356dceb8e90.html</t>
  </si>
  <si>
    <t>Walking the Talk rally to highlight the voices of marginalized groups in feminism</t>
  </si>
  <si>
    <t>Protest hazards of illegal marijuana</t>
  </si>
  <si>
    <t>Protest</t>
  </si>
  <si>
    <t>Brunswick</t>
  </si>
  <si>
    <t>http://www.cbc.ca/news/canada/nova-scotia/counter-rally-diverse-organization-halifax-women-s-march-1.4496892</t>
  </si>
  <si>
    <t>http://www.appeal-democrat.com/news/illegal-grow-hazards-called-out-of-control-at-capitol-rally/article_561a3b48-f041-11e7-9621-bfa195bdd456.html</t>
  </si>
  <si>
    <t>Hamburg</t>
  </si>
  <si>
    <t>Hamburg Rathaus</t>
  </si>
  <si>
    <t>Empire State Plaza</t>
  </si>
  <si>
    <t>https://www.facebook.com/photo.php?fbid=10155512044359139&amp;set=a.38250844138.48719.679339138&amp;type=3&amp;theater</t>
  </si>
  <si>
    <t>FB: 12</t>
  </si>
  <si>
    <t>Burbank</t>
  </si>
  <si>
    <t>Chandler Bikeway at Mariposa</t>
  </si>
  <si>
    <t>Protect Orange County</t>
  </si>
  <si>
    <t>Protesting Millenium Pipeline</t>
  </si>
  <si>
    <t>FB: 296</t>
  </si>
  <si>
    <t>Burbank Women's March</t>
  </si>
  <si>
    <t>https://actionnetwork.org/events/march-for-democracy-2?referrer=&amp;source=widget&amp;email_referrer=&amp;can_id=</t>
  </si>
  <si>
    <t>https://www.facebook.com/events/1072064309603215/</t>
  </si>
  <si>
    <t>Hamilton</t>
  </si>
  <si>
    <t>Hamilton City Hall</t>
  </si>
  <si>
    <t>https://www.facebook.com/events/139816826705039/</t>
  </si>
  <si>
    <t>FB: 283</t>
  </si>
  <si>
    <t>FB: 52</t>
  </si>
  <si>
    <t>Housing Justice For all</t>
  </si>
  <si>
    <t>Butte</t>
  </si>
  <si>
    <t>Protesting Gov. Cuomo; lack of housing rights/availability</t>
  </si>
  <si>
    <t>https://www.facebook.com/events/382722398850315/</t>
  </si>
  <si>
    <t>https://www.facebook.com/events/102200703904287/</t>
  </si>
  <si>
    <t>http://www.womensmarchcanada.com/women_s_march_canada_hamilton</t>
  </si>
  <si>
    <t>Carson City</t>
  </si>
  <si>
    <t>http://www.kxlf.com/story/37308275/butte-activists-celebrate-first-anniversary-of-womens-march</t>
  </si>
  <si>
    <t>about a dozen</t>
  </si>
  <si>
    <t>Cambridge</t>
  </si>
  <si>
    <t>Queen Elizabeth Park (Par-la-Ville Park)</t>
  </si>
  <si>
    <t>Protesting sale of horse range to private owners</t>
  </si>
  <si>
    <t>Cambridge Common Historic District</t>
  </si>
  <si>
    <t>Bermuda</t>
  </si>
  <si>
    <t>up to 10000</t>
  </si>
  <si>
    <t>http://www.kolotv.com/content/news/Wild-horse-advocates-protest-private-sale-of-Virginia-Range-Herd-467932313.html</t>
  </si>
  <si>
    <t>the January Coalition</t>
  </si>
  <si>
    <t>Culpeper</t>
  </si>
  <si>
    <t>https://www.facebook.com/events/862995990536253/</t>
  </si>
  <si>
    <t>County Board of Supervisors meeting</t>
  </si>
  <si>
    <t>https://actionnetwork.org/events/womens-march-on-bermuda</t>
  </si>
  <si>
    <t>about 70</t>
  </si>
  <si>
    <t>https://www.bostonglobe.com/metro/2018/01/20/women-march-will-mark-anniversary-trump-inauguration/SDC6cUhZFDpLFZuVZkrqlL/story.html?event=event25</t>
  </si>
  <si>
    <t>Protesting sherriff office's decision to partner with ICE</t>
  </si>
  <si>
    <t>http://bernews.com/2018/01/video-womens-march-at-queen-elizabeth-park/</t>
  </si>
  <si>
    <t>Canon City</t>
  </si>
  <si>
    <t>http://www.starexponent.com/news/local-latinos-show-up-again-to-protest-g-in-culpeper/article_2ba80156-feec-55e0-a87f-b971889fdc2b.html</t>
  </si>
  <si>
    <t>Heidelberg</t>
  </si>
  <si>
    <t>Friedrich-Ebert-Platz</t>
  </si>
  <si>
    <t>FB: 228</t>
  </si>
  <si>
    <t>Georgetown</t>
  </si>
  <si>
    <t>Government offices</t>
  </si>
  <si>
    <t>DE</t>
  </si>
  <si>
    <t>Local labor union members</t>
  </si>
  <si>
    <t>https://www.facebook.com/events/904862333015506/</t>
  </si>
  <si>
    <t>Protesting right to work lower wages</t>
  </si>
  <si>
    <t xml:space="preserve">FB: 4 </t>
  </si>
  <si>
    <t>Women's March On Canon City</t>
  </si>
  <si>
    <t>http://dailysignal.com/2018/01/03/delaware-county-stalls-right-to-work-vote-as-unions-protest/</t>
  </si>
  <si>
    <t>Huntsville</t>
  </si>
  <si>
    <t>70 King William Street</t>
  </si>
  <si>
    <t>FB: 53</t>
  </si>
  <si>
    <t>https://www.facebook.com/events/196952110860035/</t>
  </si>
  <si>
    <t>Indiannapolis</t>
  </si>
  <si>
    <t>Statehouse</t>
  </si>
  <si>
    <t>Canton</t>
  </si>
  <si>
    <t>Rallying in support of medical marijuana</t>
  </si>
  <si>
    <t>Unitarian Universalist Church on Main Street</t>
  </si>
  <si>
    <t>https://www.facebook.com/events/1697890216899355/</t>
  </si>
  <si>
    <t>https://www.wthr.com/article/supporters-of-medical-marijuana-rally-at-the-statehouse</t>
  </si>
  <si>
    <t>http://www.womensmarchcanada.com/muskoka/women_s_march_muskoka</t>
  </si>
  <si>
    <t>Hyderabad</t>
  </si>
  <si>
    <t>Iowa Park</t>
  </si>
  <si>
    <t>Allred Unit</t>
  </si>
  <si>
    <t>about 150</t>
  </si>
  <si>
    <t>Inmates</t>
  </si>
  <si>
    <t>Protesting for better conditions and food quality</t>
  </si>
  <si>
    <t>hunger strike</t>
  </si>
  <si>
    <t>http://www.dailymail.co.uk/indiahome/indianews/article-4145908/I-Women-march-India.html</t>
  </si>
  <si>
    <t>http://www.watertowndailytimes.com/news03/hundreds-rally-in-support-of-womens-movement-in-watertown-canton-20180121</t>
  </si>
  <si>
    <t>http://www.newschannel6now.com/story/37185009/37-allred-inmates-refusing-meals-due-to-conditions-at-prison</t>
  </si>
  <si>
    <t>Carbondale</t>
  </si>
  <si>
    <t>Los Angeles</t>
  </si>
  <si>
    <t>Civic Center</t>
  </si>
  <si>
    <t>several hundred; more than 1000</t>
  </si>
  <si>
    <t>Iles de la Madeleine</t>
  </si>
  <si>
    <t>Women United Network</t>
  </si>
  <si>
    <t>Protesting in support of January Iranian protests</t>
  </si>
  <si>
    <t>128 Chemin Principal</t>
  </si>
  <si>
    <t>Quebec</t>
  </si>
  <si>
    <t>https://www.reuters.com/article/us-iran-rallies-los-angeles/los-angeles-large-iranian-community-cheers-anti-regime-protests-idUSKBN1ET0BN</t>
  </si>
  <si>
    <t>https://www.facebook.com/events/201418973738325</t>
  </si>
  <si>
    <t>http://thesouthern.com/news/local/communities/carbondale/several-hundred-attend-women-s-march-in-downtown-carbondale/article_591afb9d-1667-59f3-a76f-db991aec4a92.html</t>
  </si>
  <si>
    <t>http://www.womensmarchcanada.com/womens-march-canada-ilesdelamadeleine-march</t>
  </si>
  <si>
    <t>Times Square</t>
  </si>
  <si>
    <t>FB: 48</t>
  </si>
  <si>
    <t>The Goat Kitchen Bar</t>
  </si>
  <si>
    <t>Rise and Resist</t>
  </si>
  <si>
    <t>Protesting any attempts by Trump to interefere in Russia investigation</t>
  </si>
  <si>
    <t>roughly 500</t>
  </si>
  <si>
    <t>Jaipur</t>
  </si>
  <si>
    <t>Women's March Carbondale</t>
  </si>
  <si>
    <t>https://www.facebook.com/events/765193630355760/</t>
  </si>
  <si>
    <t>https://www.facebook.com/events/1755824881154780/</t>
  </si>
  <si>
    <t>Providence</t>
  </si>
  <si>
    <t>https://www.postindependent.com/news/hundreds-turn-out-for-carbondales-sister-womens-march/</t>
  </si>
  <si>
    <t>RI</t>
  </si>
  <si>
    <t>Rhode Island Interfaith Coalition</t>
  </si>
  <si>
    <t>Carlisle</t>
  </si>
  <si>
    <t>Rallying against poverty</t>
  </si>
  <si>
    <t>Old Carlisle Courthouse</t>
  </si>
  <si>
    <t>Jammu</t>
  </si>
  <si>
    <t>http://www.providencejournal.com/news/20180103/interfaith-vigil-at-ri-state-house-puts-focus-on-helping-poor</t>
  </si>
  <si>
    <t>Women's March Carlisle</t>
  </si>
  <si>
    <t>San Francisco</t>
  </si>
  <si>
    <t>Twitter HQ</t>
  </si>
  <si>
    <t>Resistance SF</t>
  </si>
  <si>
    <t>Protesting Twitter CEO's pro-Trump comments</t>
  </si>
  <si>
    <t>https://actionnetwork.org/events/womens-march-in-carlisle-pa</t>
  </si>
  <si>
    <t>Kaiserlautern</t>
  </si>
  <si>
    <t>Spinnraedl Restaurant</t>
  </si>
  <si>
    <t>https://www.facebook.com/events/328953757620474/</t>
  </si>
  <si>
    <t>Democrats Abroad Germany</t>
  </si>
  <si>
    <t>https://actionnetwork.org/events/kaiserslautern-dag-chapter-get-out-the-votemarch-to-the-ballot-box?referrer=&amp;source=&amp;email_referrer=&amp;can_id=</t>
  </si>
  <si>
    <t>http://cumberlink.com/news/local/multimedia/photo_galleries/photos-carlisle-women-s-march/collection_dc558e03-a542-58d6-8cd5-071fdf4c97ca.html#6</t>
  </si>
  <si>
    <t>U.S. Sen. Feinstein's office</t>
  </si>
  <si>
    <t>photo: dozens</t>
  </si>
  <si>
    <t>Kamloops</t>
  </si>
  <si>
    <t>Sandman Centre</t>
  </si>
  <si>
    <t>http://cumberlink.com/news/local/multimedia/photo_galleries/photos-carlisle-women-s-march/collection_dc558e03-a542-58d6-8cd5-071fdf4c97ca.html#1</t>
  </si>
  <si>
    <t>Protesting Trump's decisiont to end DACA; rallying for Dreamers</t>
  </si>
  <si>
    <t>Carpinteria</t>
  </si>
  <si>
    <t>https://theblast.com/alyssa-milano-protests-dream-act/</t>
  </si>
  <si>
    <t>Seal Fountain; Linden Avenue</t>
  </si>
  <si>
    <t>http://www.womensmarchcanada.com/carlinbolt/kamloops_women_s_march_2018</t>
  </si>
  <si>
    <t>nearly 400</t>
  </si>
  <si>
    <t>St. Louis</t>
  </si>
  <si>
    <t>Kampala</t>
  </si>
  <si>
    <t>NA</t>
  </si>
  <si>
    <t>Hilltop Naguru</t>
  </si>
  <si>
    <t>Uganda</t>
  </si>
  <si>
    <t>Rep. Bruce Franks Jr.</t>
  </si>
  <si>
    <t>FB 95</t>
  </si>
  <si>
    <t>Protesting racial inequality</t>
  </si>
  <si>
    <t>https://actionnetwork.org/events/womens-march-carpinteria-2018</t>
  </si>
  <si>
    <t>http://www.coastalview.com/news/gal-vanized-carpinteria-women-s-march-draws/article_f376abe2-ffbe-11e7-8a44-57d2225a5708.html</t>
  </si>
  <si>
    <t>http://dailycaller.com/2018/01/03/democratic-lawmaker-protests-during-pledge-of-allegiance/</t>
  </si>
  <si>
    <t>https://www.facebook.com/events/134089590620213/</t>
  </si>
  <si>
    <t>Casa Grande</t>
  </si>
  <si>
    <t>Peart Park</t>
  </si>
  <si>
    <t>AZ</t>
  </si>
  <si>
    <t xml:space="preserve">CSX </t>
  </si>
  <si>
    <t>FB: 83</t>
  </si>
  <si>
    <t>Kangra</t>
  </si>
  <si>
    <t>Women's March Anniversary Event in Pinal County</t>
  </si>
  <si>
    <t>Fired employees</t>
  </si>
  <si>
    <t>Protesting firiing for using sick days over holiday</t>
  </si>
  <si>
    <t>https://www.facebook.com/events/133712343944883/</t>
  </si>
  <si>
    <t>http://wnyt.com/news/csx-employees-job-loss-sick-leave-protest/4730395/</t>
  </si>
  <si>
    <t>Casper</t>
  </si>
  <si>
    <t>Charlotte</t>
  </si>
  <si>
    <t>Romare Bearden Park to Mecklenberg County Courthouse</t>
  </si>
  <si>
    <t>WY</t>
  </si>
  <si>
    <t>at least 350</t>
  </si>
  <si>
    <t>about three dozen; dozens</t>
  </si>
  <si>
    <t>Kansai</t>
  </si>
  <si>
    <t>Women's March Reboot</t>
  </si>
  <si>
    <t>Nakanoshima Park</t>
  </si>
  <si>
    <t>Protesting political gerrymandering</t>
  </si>
  <si>
    <t>Osaka</t>
  </si>
  <si>
    <t>Japan</t>
  </si>
  <si>
    <t>FB: 38</t>
  </si>
  <si>
    <t>https://marchonthepolls.org/event/Womens-March-Reboot/</t>
  </si>
  <si>
    <t>http://wfae.org/post/silent-marchers-protest-plan-they-call-judicial-gerrymandering</t>
  </si>
  <si>
    <t>http://www.independenttribune.com/news/local-group-hopes-march-against-gerrymandering/article_caca8a00-f7db-11e7-8c37-afd0d7473b57.html</t>
  </si>
  <si>
    <t>http://trib.com/news/local/casper/women-s-march-demonstrators-find-even-more-reasons-to-march/article_06306dbf-2840-53ef-8b68-19edf4e5c364.html</t>
  </si>
  <si>
    <t>https://actionnetwork.org/events/kansai-womens-march-and-vigil-look-back-march-forward</t>
  </si>
  <si>
    <t>Columbus</t>
  </si>
  <si>
    <t>https://www.facebook.com/events/749324518595628/</t>
  </si>
  <si>
    <t>https://www.facebook.com/events/251577585378079/</t>
  </si>
  <si>
    <t>Protesting police excessive use of force in shooting of local man</t>
  </si>
  <si>
    <t>First Ward Park</t>
  </si>
  <si>
    <t>Karimganj</t>
  </si>
  <si>
    <t>more than 5000</t>
  </si>
  <si>
    <t>http://www.wtvm.com/story/37196418/candlelight-vigil-held-for-columbus-man-killed-in-trooper-involved-shooting</t>
  </si>
  <si>
    <t>Charlotte Women’s March</t>
  </si>
  <si>
    <t>https://charlottewomensmarch.org/2017/12/17/save-the-date/</t>
  </si>
  <si>
    <t>Capitol Ave.</t>
  </si>
  <si>
    <t>FB: 216</t>
  </si>
  <si>
    <t>http://www.charlotteobserver.com/news/local/article192381944.html</t>
  </si>
  <si>
    <t>ACLU of Kentucky, Planned Parenthood Advocates, the Kentucky Health Justice Network</t>
  </si>
  <si>
    <t>Pro- Reproductive Rights Rally</t>
  </si>
  <si>
    <t>http://www.charlotteobserver.com/news/local/article195744414.html</t>
  </si>
  <si>
    <t>Kelowna</t>
  </si>
  <si>
    <t>1435 Water Street</t>
  </si>
  <si>
    <t>Charleston</t>
  </si>
  <si>
    <t>https://www.facebook.com/events/1227293130748169/</t>
  </si>
  <si>
    <t>Brittlebank Park</t>
  </si>
  <si>
    <t>SC</t>
  </si>
  <si>
    <t>FB: 25</t>
  </si>
  <si>
    <t>about 2000; about 3500</t>
  </si>
  <si>
    <t>Hall of Justice</t>
  </si>
  <si>
    <t>Indivisible Charleston and Women's March on Washington - South Carolina, Women's March on Washington - South Carolina</t>
  </si>
  <si>
    <t>FB: 69</t>
  </si>
  <si>
    <t>White People 4 Black Lives</t>
  </si>
  <si>
    <t>https://www.facebook.com/events/156062128352981/</t>
  </si>
  <si>
    <t>https://www.facebook.com/events/261875177676684/</t>
  </si>
  <si>
    <t>https://www.facebook.com/events/2000584226929458/</t>
  </si>
  <si>
    <t>http://www.wbtv.com/story/37311063/thousands-rally-for-electoral-justice-celebrate-womens-march-in-charleston</t>
  </si>
  <si>
    <t>Kingstown</t>
  </si>
  <si>
    <t>Electoral Office</t>
  </si>
  <si>
    <t>Grand Central</t>
  </si>
  <si>
    <t>St. Vincent and the Grenadines</t>
  </si>
  <si>
    <t>Photo: dozens; FB: 14</t>
  </si>
  <si>
    <t>De Frontline</t>
  </si>
  <si>
    <t>https://www.postandcourier.com/news/one-year-after-trump-s-inauguration-second-women-s-march/article_e18ce1f4-fe28-11e7-948d-53772fb02991.html</t>
  </si>
  <si>
    <t>https://actionnetwork.org/events/de-frontline</t>
  </si>
  <si>
    <t>https://www.facebook.com/events/142470249786724/</t>
  </si>
  <si>
    <t>roughly 100</t>
  </si>
  <si>
    <t>West Virginia National Organization for Women</t>
  </si>
  <si>
    <t>https://twitter.com/MarchForTruth17/status/948953929794146305</t>
  </si>
  <si>
    <t>Kitchener</t>
  </si>
  <si>
    <t>Kitchener City Hall</t>
  </si>
  <si>
    <t>Phoenix</t>
  </si>
  <si>
    <t>FB: 499</t>
  </si>
  <si>
    <t>24th St.</t>
  </si>
  <si>
    <t>several dozen</t>
  </si>
  <si>
    <t>https://www.wvgazettemail.com/news/politics/citizens-activists-gather-at-wv-capitol-for-women-s-rally/article_f28d9454-1d77-59ac-9fdc-c3fbf1c37aa8.html</t>
  </si>
  <si>
    <t>Protest in solidarity with Iranian protestors</t>
  </si>
  <si>
    <t>https://www.facebook.com/events/139239573361865/</t>
  </si>
  <si>
    <t>Chattanooga</t>
  </si>
  <si>
    <t>Coolidge Park</t>
  </si>
  <si>
    <t xml:space="preserve">TN </t>
  </si>
  <si>
    <t>https://www.azcentral.com/story/news/local/phoenix/2018/01/04/dozens-gather-central-phoenix-support-iranian-protesters/1006236001/</t>
  </si>
  <si>
    <t>thousands; an estimated 3,000 people</t>
  </si>
  <si>
    <t>http://www.womensmarchcanada.com/womens-march-canada-waterloo-march-2018</t>
  </si>
  <si>
    <t>Chattanooga Women's March 2018</t>
  </si>
  <si>
    <t>Santa Fe</t>
  </si>
  <si>
    <t>Interstate 25</t>
  </si>
  <si>
    <t>NM</t>
  </si>
  <si>
    <t>https://www.facebook.com/events/1531901463593817/</t>
  </si>
  <si>
    <t>Kolkata</t>
  </si>
  <si>
    <t>Sante Fe Gateway Alliance</t>
  </si>
  <si>
    <t>Protesting proposed new truck stop</t>
  </si>
  <si>
    <t>http://www.timesfreepress.com/news/local/story/2018/jan/20/thousands-demonstrators-take-part-womens-marc/461722/</t>
  </si>
  <si>
    <t>http://www.santafenewmexican.com/news/local_news/truck-stop-opponents-try-to-stand-strong-against-a-giant/article_1af05867-728c-5594-a3e6-01f6a5d6da0a.html</t>
  </si>
  <si>
    <t>Cheyenne</t>
  </si>
  <si>
    <t>Cheyenne Depot Plaza</t>
  </si>
  <si>
    <t>750 to 1,000; 500 give or take</t>
  </si>
  <si>
    <t>New Orleans</t>
  </si>
  <si>
    <t>Wyoming Women March For Equality</t>
  </si>
  <si>
    <t>LA</t>
  </si>
  <si>
    <t>Rallying for better job opportunities for the homeless</t>
  </si>
  <si>
    <t>https://www.facebook.com/events/191437214745593/</t>
  </si>
  <si>
    <t>https://kadn.com/homeless-rally-for-jobs/</t>
  </si>
  <si>
    <t>https://www.wyomingnews.com/news/local_news/hundreds-march-in-cheyenne-to-show-solidarity-during-trump-administration/article_74d805ae-fe76-11e7-8151-9b2b35834c33.html</t>
  </si>
  <si>
    <t>http://kgab.com/hundreds-join-wyoming-womens-march-in-cheyenne-video/</t>
  </si>
  <si>
    <t>Newtown</t>
  </si>
  <si>
    <t>Lanhorne Newtown Rd.</t>
  </si>
  <si>
    <t>Chicago</t>
  </si>
  <si>
    <t>Downtown</t>
  </si>
  <si>
    <t>Fridayswithfitzpatrick</t>
  </si>
  <si>
    <t>thousands; estimated crowd 300,000</t>
  </si>
  <si>
    <t>Protesting current adminstration, ect</t>
  </si>
  <si>
    <t>Women's March Chicago</t>
  </si>
  <si>
    <t>https://www.facebook.com/events/201759280389041/</t>
  </si>
  <si>
    <t>https://www.facebook.com/events/1125978860870077/</t>
  </si>
  <si>
    <t>http://abc7chicago.com/politics/about-300k-attend-2nd-womens-march-chicago-exceeding-last-year-organizers-say/2970801/</t>
  </si>
  <si>
    <t>Trump Tower</t>
  </si>
  <si>
    <t>FB: 11</t>
  </si>
  <si>
    <t>http://www.chicagotribune.com/news/local/breaking/ct-met-womens-march-draws-thousands-012018-story.html</t>
  </si>
  <si>
    <t>Learn as Protest</t>
  </si>
  <si>
    <t xml:space="preserve">Protesting Trump  </t>
  </si>
  <si>
    <t>Lagos</t>
  </si>
  <si>
    <t xml:space="preserve">protest </t>
  </si>
  <si>
    <t>Chico</t>
  </si>
  <si>
    <t>downtown plaza</t>
  </si>
  <si>
    <t>https://www.facebook.com/events/390220108093644/</t>
  </si>
  <si>
    <t>thousands; estimated 5,000</t>
  </si>
  <si>
    <t>Women's March on Chico</t>
  </si>
  <si>
    <t>Grand Central Terminal</t>
  </si>
  <si>
    <t>https://www.facebook.com/login/?next=https%3A%2F%2Fwww.facebook.com%2Fgroups%2F160139831296104%2F</t>
  </si>
  <si>
    <t>https://www.facebook.com/events/512300375818717/</t>
  </si>
  <si>
    <t xml:space="preserve"> FB: 439</t>
  </si>
  <si>
    <t>International Action Center, General Protestors</t>
  </si>
  <si>
    <t>Rallying to Free Ahed Tamimi and All Palestinian Prisoners</t>
  </si>
  <si>
    <t>http://media.chicoer.com/2018/01/20/photos-womens-march-on-chico-2018/#1</t>
  </si>
  <si>
    <t>Lome</t>
  </si>
  <si>
    <t>downtown Lome</t>
  </si>
  <si>
    <t>Togo</t>
  </si>
  <si>
    <t>https://www.facebook.com/events/1683011105090755/</t>
  </si>
  <si>
    <t>https://www.sfgate.com/bayarea/article/Bay-Area-women-march-to-oppose-Trump-and-his-12512328.php</t>
  </si>
  <si>
    <t>women protestors</t>
  </si>
  <si>
    <t>Demanding end of Gnassinbe presidency</t>
  </si>
  <si>
    <t>Cincinnati</t>
  </si>
  <si>
    <t>National Underground Railroad Freedom Center</t>
  </si>
  <si>
    <t>estimated 10000; estimated 10000 to 12000</t>
  </si>
  <si>
    <t>https://face2faceafrica.com/article/womens-march-also-held-togo-different-dictator</t>
  </si>
  <si>
    <t xml:space="preserve">Jewish Defense League </t>
  </si>
  <si>
    <t>United We Stand Cincinnati</t>
  </si>
  <si>
    <t>anti-Tamimi counter-protest; pro-Trump</t>
  </si>
  <si>
    <t xml:space="preserve">Facebook </t>
  </si>
  <si>
    <t>https://www.facebook.com/events/134129797272058/permalink/137580580260313/</t>
  </si>
  <si>
    <t>London</t>
  </si>
  <si>
    <t>Victoria Park</t>
  </si>
  <si>
    <t>Sen. Merkley's Office</t>
  </si>
  <si>
    <t>https://www.cincinnati.com/story/news/politics/2018/01/20/cincinnati-womens-march-latest-updates/1047797001/</t>
  </si>
  <si>
    <t>https://www.wcpo.com/news/local-news/hamilton-county/cincinnati/thousands-of-activists-march-for-different-causes-downtown</t>
  </si>
  <si>
    <t>Rally for Children's Health Insurance Program</t>
  </si>
  <si>
    <t>http://www.lfpress.com/2018/01/20/london-takes-part-in-global-march-for-women</t>
  </si>
  <si>
    <t>Cleveland</t>
  </si>
  <si>
    <t>https://twitter.com/Indivisible_OR/status/948785522121428992</t>
  </si>
  <si>
    <t>Public Square; city hall</t>
  </si>
  <si>
    <t>http://www.womensmarchcanada.com/wendy/womens_march_london_2018</t>
  </si>
  <si>
    <t>Women’s March Northeast Ohio</t>
  </si>
  <si>
    <t>Federal building</t>
  </si>
  <si>
    <t>Richmond Terrance</t>
  </si>
  <si>
    <t>Bay Resistance</t>
  </si>
  <si>
    <t>https://www.news5cleveland.com/news/local-news/oh-cuyahoga/second-annual-womens-march-in-cleveland-expected-to-attract-thousands</t>
  </si>
  <si>
    <t>Rallying in support of the TPS</t>
  </si>
  <si>
    <t>FB: 3000</t>
  </si>
  <si>
    <t>http://www.cleveland19.com/story/37310028/thousands-gather-for-womens-march-in-cleveland</t>
  </si>
  <si>
    <t>https://www.facebook.com/events/1590686017657674/</t>
  </si>
  <si>
    <t>Cobleskill</t>
  </si>
  <si>
    <t>West Chester</t>
  </si>
  <si>
    <t>Veteran's Park, Main &amp; Grand</t>
  </si>
  <si>
    <t>Offices of Rep. Ryan Costello</t>
  </si>
  <si>
    <t>https://www.facebook.com/events/685982471609772/</t>
  </si>
  <si>
    <t>Rural Awakening</t>
  </si>
  <si>
    <t>https://www.abqjournal.com/1122341/global-female-empowerment-marches-enter-second-day.html</t>
  </si>
  <si>
    <t>https://www.facebook.com/events/2016345475309506/</t>
  </si>
  <si>
    <t>23 Kensington Sq</t>
  </si>
  <si>
    <t>Colorado Springs</t>
  </si>
  <si>
    <t>All Souls Unitarian Universalist Church; Acacia Park</t>
  </si>
  <si>
    <t>FB: 3</t>
  </si>
  <si>
    <t>Democrats Abroad UK</t>
  </si>
  <si>
    <t>Concered Constituent Action Group</t>
  </si>
  <si>
    <t>https://actionnetwork.org/events/march-to-the-ballot?referrer=&amp;source=&amp;email_referrer=&amp;can_id=</t>
  </si>
  <si>
    <t>Lucknow</t>
  </si>
  <si>
    <t>Rally for DACA; opposition to US-Mexico border wall</t>
  </si>
  <si>
    <t>https://www.facebook.com/events/904484379727099/</t>
  </si>
  <si>
    <t>Around Browns' Stadium</t>
  </si>
  <si>
    <t>Lusaka</t>
  </si>
  <si>
    <t>Rhodes Park</t>
  </si>
  <si>
    <t>estimated 3200</t>
  </si>
  <si>
    <t>Zambia</t>
  </si>
  <si>
    <t>Women's March Lusaka</t>
  </si>
  <si>
    <t>Protesting Browns' 0-16 season</t>
  </si>
  <si>
    <t>FB: 1000</t>
  </si>
  <si>
    <t>Colorado Springs Feminists</t>
  </si>
  <si>
    <t>https://www.usatoday.com/story/sports/nfl/2018/01/06/thousands-of-browns-fans-protest-0-16-season-at-cold-parade/109209400/</t>
  </si>
  <si>
    <t>https://marchonthepolls.org/event/womens-march-lusaka-metoo/</t>
  </si>
  <si>
    <t>https://www.facebook.com/events/145750372716222/</t>
  </si>
  <si>
    <t>Dearborn</t>
  </si>
  <si>
    <t>Federal Plaza</t>
  </si>
  <si>
    <t>http://gazette.com/colorado-springs-womens-march-moved-indoors-due-to-inclement-weather/article/1619424?custom_click=rss</t>
  </si>
  <si>
    <t>FB: 391</t>
  </si>
  <si>
    <t xml:space="preserve">Refuse Fascism </t>
  </si>
  <si>
    <t>Protesting Trump's attacks on public land</t>
  </si>
  <si>
    <t>Columbia</t>
  </si>
  <si>
    <t>Boone County Courthouse</t>
  </si>
  <si>
    <t>https://www.facebook.com/events/363507580764269/</t>
  </si>
  <si>
    <t>na; almost 2000</t>
  </si>
  <si>
    <t>Doral</t>
  </si>
  <si>
    <t>U.S. Sen. Ruboi's office</t>
  </si>
  <si>
    <t>Luxembourg</t>
  </si>
  <si>
    <t>90 Rue Kohlenberg</t>
  </si>
  <si>
    <t>SEIU Florida</t>
  </si>
  <si>
    <t>Protesting Rubio</t>
  </si>
  <si>
    <t>Mid-Missouri Action Network</t>
  </si>
  <si>
    <t>https://www.facebook.com/events/140157820015396/</t>
  </si>
  <si>
    <t>Women's March Luxembourg; Democrats Abroad Luxembourg</t>
  </si>
  <si>
    <t>https://www.facebook.com/events/195920854310612/</t>
  </si>
  <si>
    <t>Memphis</t>
  </si>
  <si>
    <t>Interstate 290</t>
  </si>
  <si>
    <t>TN</t>
  </si>
  <si>
    <t>https://actionnetwork.org/events/womens-solidarity-march-luxembourg</t>
  </si>
  <si>
    <t>http://www.themaneater.com/stories/campus/solidarity-march-and-rally-held-in-columbia-on-anniversary-of-first-women%E2%80%99s-march</t>
  </si>
  <si>
    <t>Confederate 901</t>
  </si>
  <si>
    <t>Protesting removal and opposition to confederate monuments</t>
  </si>
  <si>
    <t>http://www.columbiatribune.com/news/20180120/columbia-march-and-rally-marks-year-of-trump</t>
  </si>
  <si>
    <t>https://www.facebook.com/DemocratsAbroadLuxembourg/posts/1670044036393220</t>
  </si>
  <si>
    <t>http://www.commercialappeal.com/story/news/government/city/2018/01/06/memphis-confederate-statue-protest-removal/1004853001/</t>
  </si>
  <si>
    <t>Greater Columbus Convention Center</t>
  </si>
  <si>
    <t>Lyon</t>
  </si>
  <si>
    <t>Place des Terreaux</t>
  </si>
  <si>
    <t>Women's March On Washington-Ohio Chapter and Socialist Alternative</t>
  </si>
  <si>
    <t>Health Sciences Park</t>
  </si>
  <si>
    <t>Democrats Abroad Lyon</t>
  </si>
  <si>
    <t>https://www.facebook.com/events/149652625686319/</t>
  </si>
  <si>
    <t>https://www.facebook.com/events/507919516248999/</t>
  </si>
  <si>
    <t>http://www.dispatch.com/news/20180120/thousands-turn-out-for-second-womens-march-in-columbus?rssfeed=true</t>
  </si>
  <si>
    <t>Memphis and the Sons of Confederate Veterans</t>
  </si>
  <si>
    <t>Concord</t>
  </si>
  <si>
    <t>Madrid</t>
  </si>
  <si>
    <t>Plaza de Isabel II</t>
  </si>
  <si>
    <t>http://www.commercialappeal.com/story/news/government/city/2018/01/03/sons-confederate-veterans-disavows-stupid-memphis-rally/1000216001/</t>
  </si>
  <si>
    <t>Femen</t>
  </si>
  <si>
    <t>https://twitter.com/FemenSpain/status/955161039561285638</t>
  </si>
  <si>
    <t>https://www.facebook.com/events/1530479710354279/</t>
  </si>
  <si>
    <t>State House</t>
  </si>
  <si>
    <t>NH</t>
  </si>
  <si>
    <t>Rallying for better public school funding</t>
  </si>
  <si>
    <t xml:space="preserve">hundreds; more than 1000; </t>
  </si>
  <si>
    <t>https://www.usnews.com/news/best-states/arizona/articles/2018-01-06/public-school-supporters-attend-rally-at-arizona-capitol</t>
  </si>
  <si>
    <t>Maitama</t>
  </si>
  <si>
    <t>http://www.concordmonitor.com/TogetherWeRise-CM-012118-15001936</t>
  </si>
  <si>
    <t>https://www.azcentral.com/story/news/local/phoenix/2018/01/06/thousands-march-call-ducey-and-republican-lawmakers-fully-fund-public-schools/1010001001/</t>
  </si>
  <si>
    <t>Voice for Africa</t>
  </si>
  <si>
    <t>https://www.usnews.com/news/best-states/new-hampshire/articles/2018-01-20/hassan-kuster-to-speak-at-new-hampshire-womens-march</t>
  </si>
  <si>
    <t>Portland Public Library</t>
  </si>
  <si>
    <t>30 or so</t>
  </si>
  <si>
    <t>general protestors, Burundian community residing in Maine</t>
  </si>
  <si>
    <t>Coos Bay</t>
  </si>
  <si>
    <t>Protesting the presence of Willy Nayamitwe, spokesman for Burundian President</t>
  </si>
  <si>
    <t>Coos Bay Boardwalk</t>
  </si>
  <si>
    <t>FB: 138</t>
  </si>
  <si>
    <t>Indivisible of Coos County</t>
  </si>
  <si>
    <t>https://www.facebook.com/events/1781421595265811/</t>
  </si>
  <si>
    <t>Cordova</t>
  </si>
  <si>
    <t>https://actionnetwork.org/events/power-to-the-polls-4?referrer=ffac05fcaa3ec2037d77281acb8b0b43393aa62a&amp;source=direct_link</t>
  </si>
  <si>
    <t>Cordova Center</t>
  </si>
  <si>
    <t>Cordova Families for Social Justice</t>
  </si>
  <si>
    <t>Medellin</t>
  </si>
  <si>
    <t>Medellin Museum of Modern Art</t>
  </si>
  <si>
    <t>https://actionnetwork.org/events/cordova-families-for-social-justice-marchwomens-march-20</t>
  </si>
  <si>
    <t>http://www.pressherald.com/2018/01/06/in-portland-burundian-immigrants-protest-presidential-advisers-visit/</t>
  </si>
  <si>
    <t>Resisterhood Medellin</t>
  </si>
  <si>
    <t>https://www.thecordovatimes.com/2018/01/22/cordova-joins-nationwide-voice-womens-march/</t>
  </si>
  <si>
    <t>Halifax Mall</t>
  </si>
  <si>
    <t>https://actionnetwork.org/events/womens-march-anniversary-and-power-to-the-polls-picnic?referrer=&amp;source=widget&amp;email_referrer=&amp;can_id=</t>
  </si>
  <si>
    <t>Cortez</t>
  </si>
  <si>
    <t>Cortez City Park</t>
  </si>
  <si>
    <t>FB: 233</t>
  </si>
  <si>
    <t>more than 300</t>
  </si>
  <si>
    <t>Women's March: Power to the Polls Cortez</t>
  </si>
  <si>
    <t>Protesting large class sizes</t>
  </si>
  <si>
    <t>Melbourne</t>
  </si>
  <si>
    <t>Alexandra Gardens</t>
  </si>
  <si>
    <t>Victoria</t>
  </si>
  <si>
    <t>https://www.facebook.com/events/456864611381620/</t>
  </si>
  <si>
    <t>https://www.facebook.com/events/1478457255600075/</t>
  </si>
  <si>
    <t>FB: 489</t>
  </si>
  <si>
    <t>https://the-journal.com/articles/80526</t>
  </si>
  <si>
    <t>http://www.newsobserver.com/news/local/article193385289.html</t>
  </si>
  <si>
    <t>https://the-journal.com/articles/81824-cortez-womens-march-encourages-cortez-residents-to-vote</t>
  </si>
  <si>
    <t>http://abc11.com/education/save-our-schools-rally-against-class-size-mandate-/2873863/</t>
  </si>
  <si>
    <t>Corvallis</t>
  </si>
  <si>
    <t>Robinson</t>
  </si>
  <si>
    <t>Courtyard Marriot</t>
  </si>
  <si>
    <t>over 3000</t>
  </si>
  <si>
    <t>https://www.facebook.com/events/178183516264343/</t>
  </si>
  <si>
    <t>Mid Willamette NOW and Corvallis Changemakers</t>
  </si>
  <si>
    <t>coalition of Pittsburgh-area human and worker rights organization</t>
  </si>
  <si>
    <t>Milan</t>
  </si>
  <si>
    <t>Piazza della Scala</t>
  </si>
  <si>
    <t>https://www.facebook.com/events/159067498176591/</t>
  </si>
  <si>
    <t>FB: 251</t>
  </si>
  <si>
    <t>http://www.gazettetimes.com/news/local/corvallis-women-s-march-draws-thousands/article_616455e0-95fa-5cd1-b689-b68cee401dec.html</t>
  </si>
  <si>
    <t>Protesting for the rights of immigrant workers who were underpaid; labor protest</t>
  </si>
  <si>
    <t>https://www.facebook.com/events/322311551606536/</t>
  </si>
  <si>
    <t>Creede</t>
  </si>
  <si>
    <t>Kip's</t>
  </si>
  <si>
    <t>FB: 1</t>
  </si>
  <si>
    <t>http://www.post-gazette.com/local/region/2018/01/06/Protesters-in-Robinson-say-hotel-renovation-wage-theft-case-just-one-of-many/stories/201801060108</t>
  </si>
  <si>
    <t>Indivisible Colorado Creede</t>
  </si>
  <si>
    <t>Montreal</t>
  </si>
  <si>
    <t>Place-des-Arts</t>
  </si>
  <si>
    <t>https://www.facebook.com/events/163754961053772/</t>
  </si>
  <si>
    <t>Alabama St.</t>
  </si>
  <si>
    <t>Centre des Femmes de l’UQÀM, Stella, and Black Lives Matter</t>
  </si>
  <si>
    <t>FB: 55</t>
  </si>
  <si>
    <t>Crescent City</t>
  </si>
  <si>
    <t>Crescent Elk Middle School</t>
  </si>
  <si>
    <t>SF Right to Protest Coalition</t>
  </si>
  <si>
    <t>Protesting evictions</t>
  </si>
  <si>
    <t>Crescent City Women's March-2018</t>
  </si>
  <si>
    <t>https://www.facebook.com/events/1741737492801067/</t>
  </si>
  <si>
    <t>https://www.facebook.com/events/462639760800278/</t>
  </si>
  <si>
    <t>Beverly Hills</t>
  </si>
  <si>
    <t xml:space="preserve">The Beverly Hilton </t>
  </si>
  <si>
    <t>most female attendees</t>
  </si>
  <si>
    <t>Celebrities</t>
  </si>
  <si>
    <t>Protest Sexual Harrasment</t>
  </si>
  <si>
    <t>http://www.mcgilltribune.com/news/manif-des-femmes-montreal-returns-with-empowering-messages-12318/</t>
  </si>
  <si>
    <t>http://www.triplicate.com/home/5922866-151/womens-march-planned-for-saturday</t>
  </si>
  <si>
    <t>http://montrealgazette.com/news/local-news/womens-march-in-downtown-montreal-gets-underway-at-10-a-m</t>
  </si>
  <si>
    <t>http://www.triplicate.com/home/5942677-151/marching-for-women</t>
  </si>
  <si>
    <t>http://cnycentral.com/news/entertainment/gadot-ronan-janney-join-golden-globes-black-dress-protest</t>
  </si>
  <si>
    <t>http://www.womensmarchcanada.com/women_s_march_canada_montreal_2018</t>
  </si>
  <si>
    <t>Custer</t>
  </si>
  <si>
    <t>Way Park</t>
  </si>
  <si>
    <t>SD</t>
  </si>
  <si>
    <t>Mumbai</t>
  </si>
  <si>
    <t>Shivaji Park</t>
  </si>
  <si>
    <t>http://www.slate.com/blogs/xx_factor/2018/01/08/why_the_2018_golden_globes_black_out_protest_fell_flat.html</t>
  </si>
  <si>
    <t>Custer County Democrats of South Dakota</t>
  </si>
  <si>
    <t>Photo: 10</t>
  </si>
  <si>
    <t>https://www.facebook.com/events/214093915802399/</t>
  </si>
  <si>
    <t>Hollywoode Handmaids</t>
  </si>
  <si>
    <t>Protesting sexual assault</t>
  </si>
  <si>
    <t>http://www.seattlepi.com/entertainment/the-wrap/article/Handmaid-s-Tale-Protesters-at-Golden-12480330.php</t>
  </si>
  <si>
    <t>Dallas</t>
  </si>
  <si>
    <t>St. Paul United Methodist Church;through Uptown to Pike Park</t>
  </si>
  <si>
    <t>Boise</t>
  </si>
  <si>
    <t>Munich</t>
  </si>
  <si>
    <t>ID</t>
  </si>
  <si>
    <t>Siegestor to Marionplatz</t>
  </si>
  <si>
    <t>about 7000</t>
  </si>
  <si>
    <t>Bavaria</t>
  </si>
  <si>
    <t>generl protestors</t>
  </si>
  <si>
    <t>Rallying for more thoughtful legislation</t>
  </si>
  <si>
    <t>300 plus</t>
  </si>
  <si>
    <t>Munich-American Peace Committee &amp; Democrats Abroad</t>
  </si>
  <si>
    <t>https://www.dallasnews.com/news/downtown-dallas/2018/01/20/pink-clad-multitude-gathers-downtown-2nd-annual-dallas-womens-march</t>
  </si>
  <si>
    <t>https://www.kivitv.com/news/progressive-religious-leaders-hold-prayer-vigil-at-idaho-statehouse</t>
  </si>
  <si>
    <t>https://www.facebook.com/events/1974515892809412/</t>
  </si>
  <si>
    <t>Newton</t>
  </si>
  <si>
    <t>Sussex County Jail</t>
  </si>
  <si>
    <t>NJ</t>
  </si>
  <si>
    <t>http://munichnow.com/munich-joins-the-global-2018-womens-march-to-the-polls-photo-video/</t>
  </si>
  <si>
    <t>about 20</t>
  </si>
  <si>
    <t>Animal Protection League of New Jersey</t>
  </si>
  <si>
    <t>Protesting jailing of anti-bear hunting activist Bill Crain; protesting New Jersey black bear hunt</t>
  </si>
  <si>
    <t>Nagpur</t>
  </si>
  <si>
    <t>http://www.njherald.com/20180108/bear-hunt-protesters-brave-weather-to-support-crain#//</t>
  </si>
  <si>
    <t>E. 56th St.</t>
  </si>
  <si>
    <t>FB: 21</t>
  </si>
  <si>
    <t>Protesting 'independent democratic conference'</t>
  </si>
  <si>
    <t>Nainamo</t>
  </si>
  <si>
    <t>Diana Krall Plaza</t>
  </si>
  <si>
    <t>FB: 425</t>
  </si>
  <si>
    <t>https://www.facebook.com/events/202311670340417/</t>
  </si>
  <si>
    <t>Nainamo Family Life Association</t>
  </si>
  <si>
    <t>Confront gender-based violence</t>
  </si>
  <si>
    <t>San Diego</t>
  </si>
  <si>
    <t>https://www.facebook.com/events/254139191787726/</t>
  </si>
  <si>
    <t>Schwartz Federal Building</t>
  </si>
  <si>
    <t>San Diego Climate Mobilization Coalition</t>
  </si>
  <si>
    <t>http://www.womensmarchcanada.com/womens-march-canada-nanaimo-march-2018</t>
  </si>
  <si>
    <t>Protesting inaction toward climate change</t>
  </si>
  <si>
    <t>https://www.facebook.com/events/845320522317070/</t>
  </si>
  <si>
    <t>New Delhi</t>
  </si>
  <si>
    <t>Civici Cenrer Plaza</t>
  </si>
  <si>
    <t>FB: 275</t>
  </si>
  <si>
    <t>Rallying in support of Iranian people</t>
  </si>
  <si>
    <t>https://www.facebook.com/events/209529209615470/</t>
  </si>
  <si>
    <t>North West River</t>
  </si>
  <si>
    <t>North West River Beach</t>
  </si>
  <si>
    <t>Newfoundland</t>
  </si>
  <si>
    <t>Dayton</t>
  </si>
  <si>
    <t>Westwood</t>
  </si>
  <si>
    <t>Courthouse Square</t>
  </si>
  <si>
    <t>Federa Building</t>
  </si>
  <si>
    <t>few thousand</t>
  </si>
  <si>
    <t>nearly 6000</t>
  </si>
  <si>
    <t>Dayton Women's Rights Alliance</t>
  </si>
  <si>
    <t>Rallying behind Iranian protestors</t>
  </si>
  <si>
    <t>http://www.womensmarchcanada.com/labanan/northwestriver_2018</t>
  </si>
  <si>
    <t>http://jewishjournal.com/news/los_angeles/229551/iranian-americans-rally-freedom/</t>
  </si>
  <si>
    <t>https://www.facebook.com/events/1451298421654322/</t>
  </si>
  <si>
    <t>Oaxaca</t>
  </si>
  <si>
    <t>http://www.mydaytondailynews.com/news/local/few-thousand-turn-out-support-women-march/GQLFnQJktPgUqm17Vy3ikO/</t>
  </si>
  <si>
    <t>Parque Llanos</t>
  </si>
  <si>
    <t>Abbeville</t>
  </si>
  <si>
    <t>Decorah</t>
  </si>
  <si>
    <t>Mary Christopher Park, 306 E. Water St</t>
  </si>
  <si>
    <t>Deysha Hargrave</t>
  </si>
  <si>
    <t>Protesting superintendent's salary</t>
  </si>
  <si>
    <t>more than 700</t>
  </si>
  <si>
    <t>Vigil</t>
  </si>
  <si>
    <t>https://www.cbsnews.com/news/vermilion-louisiana-teacher-handcuffed-superintendent-defends-raise/</t>
  </si>
  <si>
    <t>https://actionnetwork.org/events/womens-candlelight-vigil</t>
  </si>
  <si>
    <t>https://www.youtube.com/watch?v=i-TlTw2Mc_0</t>
  </si>
  <si>
    <t>https://decorahnewspapers.com/Content/Home/Home/Article/Decorah-Womens-March-/-2/-2/44583</t>
  </si>
  <si>
    <t>NAACP</t>
  </si>
  <si>
    <t>Protest Trump Visit to Atlanta</t>
  </si>
  <si>
    <t>Denton</t>
  </si>
  <si>
    <t>Denton County Courthouse</t>
  </si>
  <si>
    <t>nearly 800</t>
  </si>
  <si>
    <t>http://www.al.com/news/index.ssf/2018/01/naacp_organizing_anti-trump_pr.html</t>
  </si>
  <si>
    <t>A United Denton</t>
  </si>
  <si>
    <t>Oslo</t>
  </si>
  <si>
    <t>Youngstorget</t>
  </si>
  <si>
    <t>https://www.denverpost.com/2018/01/08/trump-protests-at-college-football-championship-game/</t>
  </si>
  <si>
    <t>Norway</t>
  </si>
  <si>
    <t>FB: 1K</t>
  </si>
  <si>
    <t>CNN World Headquarters</t>
  </si>
  <si>
    <t>https://www.facebook.com/events/202461976965495/</t>
  </si>
  <si>
    <t>about 30</t>
  </si>
  <si>
    <t>https://www.ntdaily.com/marchers-reunite-on-denton-square-for-second-annual-womens-march/</t>
  </si>
  <si>
    <t>https://www.facebook.com/events/1626116247432336/</t>
  </si>
  <si>
    <t>Kneeling Protest Trump Visit to Atlanta</t>
  </si>
  <si>
    <t>Denver</t>
  </si>
  <si>
    <t>Civic Center Park</t>
  </si>
  <si>
    <t>about 50000; na</t>
  </si>
  <si>
    <t>Ottawa</t>
  </si>
  <si>
    <t>March on Colorado, general protestors</t>
  </si>
  <si>
    <t>https://www.facebook.com/events/1448176011918441/</t>
  </si>
  <si>
    <t>Mercedes-Benz Stadium</t>
  </si>
  <si>
    <t>a few dozen</t>
  </si>
  <si>
    <t>http://www.star-telegram.com/news/politics-government/national-politics/article195767639.html</t>
  </si>
  <si>
    <t>https://ottawa.ctvnews.ca/video?clipId=1308619&amp;binId=1.1164511&amp;playlistPageNum=1#_gus&amp;_gucid=&amp;_gup=Facebook&amp;_gsc=MAfwIYQ</t>
  </si>
  <si>
    <t>anti-Trump</t>
  </si>
  <si>
    <t>https://www.usatoday.com/story/news/2018/01/20/female-activists-mark-annivesary-march-return-return-streets-mark-anniversary-washingotgn-march-retu/1050668001/</t>
  </si>
  <si>
    <t>http://ottawacitizen.com/news/local-news/thousands-show-up-on-hill-for-womens-march</t>
  </si>
  <si>
    <t>http://www.mysanantonio.com/news/local/article/Trump-attending-college-football-s-championship-12483970.php</t>
  </si>
  <si>
    <t>Des Moines</t>
  </si>
  <si>
    <t>several thousand; 6000-7000</t>
  </si>
  <si>
    <t>Palayam</t>
  </si>
  <si>
    <t>Arlington</t>
  </si>
  <si>
    <t>The Pentagon</t>
  </si>
  <si>
    <t>Women's March Iowa</t>
  </si>
  <si>
    <t>FB: 40</t>
  </si>
  <si>
    <t>Protesting seually assault (specifically in the military)</t>
  </si>
  <si>
    <t>https://www.facebook.com/events/141606029820919/</t>
  </si>
  <si>
    <t>http://thehill.com/policy/defense/367941-pentagon-officials-endorse-demonstration-against-military-sexual-assault</t>
  </si>
  <si>
    <t>https://www.desmoinesregister.com/story/news/2018/01/20/des-moines-womens-march-attracts-several-thousand-iowas-capitol-building/1050915001/</t>
  </si>
  <si>
    <t>https://timesofindia.indiatimes.com/city/kochi/i-will-go-out/articleshow/56717254.cms</t>
  </si>
  <si>
    <t>Dubuque</t>
  </si>
  <si>
    <t>Walmart to Des Moines</t>
  </si>
  <si>
    <t>FB: 147</t>
  </si>
  <si>
    <t>photo</t>
  </si>
  <si>
    <t>Paris</t>
  </si>
  <si>
    <t>Women's March 2018: Dubuque to Des Moines Caravan</t>
  </si>
  <si>
    <t>near the Eiffel Tower</t>
  </si>
  <si>
    <t>Protesting to protect deer</t>
  </si>
  <si>
    <t>https://www.facebook.com/events/1489925171092568/</t>
  </si>
  <si>
    <t>http://www.mlive.com/news/ann-arbor/index.ssf/2018/01/ann_arbor_protesters_spell_sav.html</t>
  </si>
  <si>
    <t>https://www.facebook.com/events/1743717795935516/</t>
  </si>
  <si>
    <t>Brooklyn</t>
  </si>
  <si>
    <t>Duluth</t>
  </si>
  <si>
    <t>NYC Housing Bronxdale Plaza</t>
  </si>
  <si>
    <t>Building for Women</t>
  </si>
  <si>
    <t>New York City Council candidate Michael Beltzer</t>
  </si>
  <si>
    <t>Feminist Action Collective</t>
  </si>
  <si>
    <t>Protesting New York Housing water crisis</t>
  </si>
  <si>
    <t>Puducherry</t>
  </si>
  <si>
    <t>https://www.facebook.com/events/143343883036754/</t>
  </si>
  <si>
    <t>https://www.facebook.com/events/2448002762091854/</t>
  </si>
  <si>
    <t>http://www.duluthnewstribune.com/news/4391314-what-democracy-looks-hundreds-turn-out-womens-march</t>
  </si>
  <si>
    <t>Shoreline Apartments</t>
  </si>
  <si>
    <t>Durango</t>
  </si>
  <si>
    <t>Rotary park to Durango public library</t>
  </si>
  <si>
    <t>Protesting gentrification</t>
  </si>
  <si>
    <t>Indivisible Durango</t>
  </si>
  <si>
    <t>http://news.wbfo.org/post/protesters-rally-holdout-tenant-shoreline-apartments</t>
  </si>
  <si>
    <t>Puerto Vallarta</t>
  </si>
  <si>
    <t>Olas Altas 425</t>
  </si>
  <si>
    <t>https://www.facebook.com/events/396943890748675/</t>
  </si>
  <si>
    <t>https://twitter.com/indivisibledgo/status/949693650052595712</t>
  </si>
  <si>
    <t>https://twitter.com/indivisibledgo/status/954824495004446720</t>
  </si>
  <si>
    <t>Protesting appearance by Ben Carson</t>
  </si>
  <si>
    <t>https://www.facebook.com/events/147070562568250/</t>
  </si>
  <si>
    <t>East Haddam</t>
  </si>
  <si>
    <t>Two Wrasslin' Cats; 374 Town Street</t>
  </si>
  <si>
    <t>http://www.newsweek.com/housing-protester-ben-carson-chicago-775366</t>
  </si>
  <si>
    <t>Pune</t>
  </si>
  <si>
    <t>MG Road</t>
  </si>
  <si>
    <t>Encinitas</t>
  </si>
  <si>
    <t>general protestor</t>
  </si>
  <si>
    <t>Protesting two members of Encinitas Traffic and Parking Comission sitting for the Pledge of Allegience</t>
  </si>
  <si>
    <t>FB: 77</t>
  </si>
  <si>
    <t>http://www.sandiegouniontribune.com/communities/north-county/sd-no-pledge-update-20180109-story.html</t>
  </si>
  <si>
    <t xml:space="preserve">Together We Rise Building Bridges for Justice </t>
  </si>
  <si>
    <t>Queenstown</t>
  </si>
  <si>
    <t>Queenstown Info Centre</t>
  </si>
  <si>
    <t>New Zealand</t>
  </si>
  <si>
    <t>Glens Falls</t>
  </si>
  <si>
    <t>Crandall Public Library</t>
  </si>
  <si>
    <t>Protesting Govenor Cuomo proposal to pool tips</t>
  </si>
  <si>
    <t>https://actionnetwork.org/events/queenstown-new-zealand-march?referrer=&amp;source=widget&amp;email_referrer=&amp;can_id=</t>
  </si>
  <si>
    <t>vigil</t>
  </si>
  <si>
    <t>http://www.saratogian.com/business/20180108/restaurant-workers-protest-cuomo-plan-to-replace-tips-with-higher-minimum-wage</t>
  </si>
  <si>
    <t>https://actionnetwork.org/events/womens-march-anniversarypower-to-the-polls</t>
  </si>
  <si>
    <t>Quito</t>
  </si>
  <si>
    <t>Avenido Portugal</t>
  </si>
  <si>
    <t>Ecuador</t>
  </si>
  <si>
    <t>https://www.facebook.com/events/1739346656096790/</t>
  </si>
  <si>
    <t>East Peoria</t>
  </si>
  <si>
    <t>East Peoria Riverfront Park</t>
  </si>
  <si>
    <t>https://actionnetwork.org/events/meet-and-greet-quito-democrats-abroad</t>
  </si>
  <si>
    <t>at least 500</t>
  </si>
  <si>
    <t>Heart of Illinois NOW and Indivisible East Peoria</t>
  </si>
  <si>
    <t>Ranchi</t>
  </si>
  <si>
    <t>https://www.facebook.com/events/140216633360665/</t>
  </si>
  <si>
    <t>http://www.pjstar.com/news/20180120/womens-march-activates-voters-in-east-peoria</t>
  </si>
  <si>
    <t>Eastsound</t>
  </si>
  <si>
    <t>Waterfront Park and Village Green</t>
  </si>
  <si>
    <t>Nearly 100</t>
  </si>
  <si>
    <t>Regina</t>
  </si>
  <si>
    <t>YWCA</t>
  </si>
  <si>
    <t>Saskatchewan</t>
  </si>
  <si>
    <t>Orcas Women's Coalition</t>
  </si>
  <si>
    <t>FB: 401</t>
  </si>
  <si>
    <t>https://www.facebook.com/events/168497433757365/</t>
  </si>
  <si>
    <t>http://www.womensmarchcanada.com/womens-march-canada-regina-march-2018</t>
  </si>
  <si>
    <t>https://orcasissues.com/57473-2/</t>
  </si>
  <si>
    <t>Roberts Creek</t>
  </si>
  <si>
    <t>The Gumboot Cafe</t>
  </si>
  <si>
    <t>Eau Claire</t>
  </si>
  <si>
    <t>Phoenix Park</t>
  </si>
  <si>
    <t>WI</t>
  </si>
  <si>
    <t>Hundreds</t>
  </si>
  <si>
    <t>Women's March Eau Claire</t>
  </si>
  <si>
    <t>http://www.womensmarchcanada.com/leahcollison/women_s_march_canada_roberts_creek_bc</t>
  </si>
  <si>
    <t>https://www.facebook.com/events/306599693185909/</t>
  </si>
  <si>
    <t>Nashville</t>
  </si>
  <si>
    <t>Opryland Resort &amp; Convention Center</t>
  </si>
  <si>
    <t>http://www.weau.com/content/news/Womens-March-held-in-Eau-Claire-470323433.html</t>
  </si>
  <si>
    <t>about 75</t>
  </si>
  <si>
    <t>Clarksville Indivisible</t>
  </si>
  <si>
    <t>Protesting appearance from President Trump</t>
  </si>
  <si>
    <t>Ellensburg</t>
  </si>
  <si>
    <t>Kittitas County Courthouse</t>
  </si>
  <si>
    <t>approximately 200 to 300</t>
  </si>
  <si>
    <t>https://www.facebook.com/events/403377680100036/</t>
  </si>
  <si>
    <t>Rome</t>
  </si>
  <si>
    <t>Ellensburg Indivisible</t>
  </si>
  <si>
    <t>Piazza Santi Apostoli</t>
  </si>
  <si>
    <t>https://www.tennessean.com/story/news/2018/01/08/smattering-trump-supporters-gather-greet-president-opryland/1009246001/</t>
  </si>
  <si>
    <t>Rome Resists</t>
  </si>
  <si>
    <t>https://actionnetwork.org/events/womens-march-rome</t>
  </si>
  <si>
    <t>about 25</t>
  </si>
  <si>
    <t>Counter-protestp; support Trump</t>
  </si>
  <si>
    <t>http://www.wkyc.com/article/news/nation-now/the-real-march-is-on-election-day-women-march-around-the-world-for-a-second-day/465-9c7f9fb8-21d3-41c7-8768-f553eb0a9a2b</t>
  </si>
  <si>
    <t>https://www.dailyrecordnews.com/news/hundreds-turn-out-for-the-ellensburg-women-s-march/article_2c106058-70f0-53a5-9575-e5d8bb79eab9.html</t>
  </si>
  <si>
    <t>Black Lives Matter</t>
  </si>
  <si>
    <t>http://woodtv.com/2018/01/20/thousands-march-for-womens-rights-encourage-voting/</t>
  </si>
  <si>
    <t>http://www.newsweek.com/i-cant-breathe-nypd-officers-arrest-protester-erica-garner-rally-right-after-775027</t>
  </si>
  <si>
    <t>Saipan</t>
  </si>
  <si>
    <t>Northern Mariana Islands</t>
  </si>
  <si>
    <t>Oak Park</t>
  </si>
  <si>
    <t>FB: 62</t>
  </si>
  <si>
    <t>N. Ave.</t>
  </si>
  <si>
    <t>FB: 14</t>
  </si>
  <si>
    <t>estimated 5,000 - 7,000; estimated 3,000-4,000.</t>
  </si>
  <si>
    <t>Rallying for DREAM Act</t>
  </si>
  <si>
    <t>https://www.facebook.com/events/139876786700682/</t>
  </si>
  <si>
    <t>https://www.facebook.com/events/1981371638777777/</t>
  </si>
  <si>
    <t>https://www.facebook.com/events/169175637014466/</t>
  </si>
  <si>
    <t>Salmon Arm</t>
  </si>
  <si>
    <t>https://www.dailyemerald.com/2018/01/22/protesters-eugenes-womens-march-action-sustain-movements-energy-last-year/</t>
  </si>
  <si>
    <t>O'Fallon</t>
  </si>
  <si>
    <t>W State St.</t>
  </si>
  <si>
    <t>http://kval.com/news/local/were-really-here-to-march-for-immigrants-rights-as-well-as-womens-rights-and-health-care</t>
  </si>
  <si>
    <t>FB: 15</t>
  </si>
  <si>
    <t>Indivisible IL 12th</t>
  </si>
  <si>
    <t>http://www.womensmarchcanada.com/2018_marches</t>
  </si>
  <si>
    <t>Eureka</t>
  </si>
  <si>
    <t>https://www.facebook.com/events/748702345321716/?notif_t=plan_user_associated&amp;notif_id=1514426844998680</t>
  </si>
  <si>
    <t>Salt Spring Island</t>
  </si>
  <si>
    <t>Salt Spring Library Steps</t>
  </si>
  <si>
    <t>Olympia</t>
  </si>
  <si>
    <t>C Street Market Square</t>
  </si>
  <si>
    <t>several hundred</t>
  </si>
  <si>
    <t>350 Eastside</t>
  </si>
  <si>
    <t>Rallying for stronger climate policy</t>
  </si>
  <si>
    <t>Women's March on Eureka</t>
  </si>
  <si>
    <t>http://www.womensmarchcanada.com/marcdav43540949/salt_spring_walks_in_silent_solidarity</t>
  </si>
  <si>
    <t>https://www.facebook.com/events/1969448093273005/</t>
  </si>
  <si>
    <t>https://lostcoastoutpost.com/2018/jan/21/drone-footage-yesterdays-womens-march-youve-been-w/</t>
  </si>
  <si>
    <t>San Carlos</t>
  </si>
  <si>
    <t>http://www.theolympian.com/news/local/article193665754.html</t>
  </si>
  <si>
    <t>Palapa Griega</t>
  </si>
  <si>
    <t>Sonora</t>
  </si>
  <si>
    <t>http://kiem-tv.com/2018/01/21/thousands-join-2018-womens-march-eureka/</t>
  </si>
  <si>
    <t>Washington State Capitol</t>
  </si>
  <si>
    <t>eyewitness activist self-report via email; official headcount</t>
  </si>
  <si>
    <t>http://kymkemp.com/2018/01/21/this-years-womans-march-in-eureka-started-with-one-woman-not-even-in-humboldt-county/</t>
  </si>
  <si>
    <t xml:space="preserve">7 indigenous women and their supporters </t>
  </si>
  <si>
    <t>https://actionnetwork.org/events/womens-march-san-carlos-mujeres-adelante</t>
  </si>
  <si>
    <t>Santee Souix Tribe</t>
  </si>
  <si>
    <t>Demanding restrictions on Kinder Mountain Trans Mountain Pipeline</t>
  </si>
  <si>
    <t>Fairbanks</t>
  </si>
  <si>
    <t>Golden Heart Plaza</t>
  </si>
  <si>
    <t>http://www.aljazeera.com/news/2018/01/indigenous-women-occupy-capitol-climate-change-180109121751335.html</t>
  </si>
  <si>
    <t>San Felipe</t>
  </si>
  <si>
    <t>March on Fairbanks</t>
  </si>
  <si>
    <t>San Felipe Sign</t>
  </si>
  <si>
    <t>Omaha</t>
  </si>
  <si>
    <t>Walnut St.</t>
  </si>
  <si>
    <t>https://www.facebook.com/events/316701932150192/</t>
  </si>
  <si>
    <t>NE</t>
  </si>
  <si>
    <t>http://www.newsminer.com/news/local_news/hundreds-turn-out-for-women-s-march-in-fairbanks/article_8cc572a4-fe81-11e7-9fab-0f12346d728d.html</t>
  </si>
  <si>
    <t>Protesting proposed housing development</t>
  </si>
  <si>
    <t>https://actionnetwork.org/events/rally-in-solidarity-of-womens-march?referrer=&amp;source=widget&amp;email_referrer=&amp;can_id=</t>
  </si>
  <si>
    <t>Fairfax</t>
  </si>
  <si>
    <t>Fairfax parkade to the San Anselmo hub</t>
  </si>
  <si>
    <t>https://www.3newsnow.com/news/local-news/neighborhood-rallies-to-oppose-development-before-decision</t>
  </si>
  <si>
    <t>San Jose</t>
  </si>
  <si>
    <t>Correo Central to Plaza de la Cultura</t>
  </si>
  <si>
    <t>Costa Rica</t>
  </si>
  <si>
    <t>Oswego</t>
  </si>
  <si>
    <t xml:space="preserve">Women's March  </t>
  </si>
  <si>
    <t>Indivisible Oswego</t>
  </si>
  <si>
    <t>https://www.facebook.com/events/319614655200178/</t>
  </si>
  <si>
    <t>more than 100</t>
  </si>
  <si>
    <t>https://twitter.com/IndivisibleOsw/status/938450777349197826</t>
  </si>
  <si>
    <t>General Protestors</t>
  </si>
  <si>
    <t>San Miguel de Allende</t>
  </si>
  <si>
    <t>Juarez Park</t>
  </si>
  <si>
    <t>http://www.marinij.com/general-news/20180120/marin-marchers-rally-against-trump-amid-government-shutdown</t>
  </si>
  <si>
    <t>Women's March and Democrats Abroad</t>
  </si>
  <si>
    <t>Center for Arizona Policy</t>
  </si>
  <si>
    <t>Pro-Life March</t>
  </si>
  <si>
    <t>Fargo</t>
  </si>
  <si>
    <t>Fargo Civic Center</t>
  </si>
  <si>
    <t>https://actionnetwork.org/events/power-to-the-polls-san-miguel-de-allende-rally?referrer=&amp;source=widget&amp;email_referrer=&amp;can_id=</t>
  </si>
  <si>
    <t>ND</t>
  </si>
  <si>
    <t>http://www.azpolicy.org/pw2018/</t>
  </si>
  <si>
    <t>upwards of 700; more than 700</t>
  </si>
  <si>
    <t>Indivisible FM</t>
  </si>
  <si>
    <t>Richmond</t>
  </si>
  <si>
    <t>Sandy Cove</t>
  </si>
  <si>
    <t>Redevelopment and Housing authority offices</t>
  </si>
  <si>
    <t>Village of Sandy Cove</t>
  </si>
  <si>
    <t>Nova Scotia</t>
  </si>
  <si>
    <t>https://www.wday.com/news/government-and-politics/4391276-turnout-strong-fargo-womens-march-organizers-push-civic</t>
  </si>
  <si>
    <t>Protesting living conditions in certain units</t>
  </si>
  <si>
    <t>Fayetteville</t>
  </si>
  <si>
    <t>Town Center</t>
  </si>
  <si>
    <t>AR</t>
  </si>
  <si>
    <t>http://wtvr.com/2018/01/08/community-rally-challenges-public-housing-leadership-after-heat-issues-1/</t>
  </si>
  <si>
    <t>Fayetteville Women's March 2018</t>
  </si>
  <si>
    <t>Sacramento</t>
  </si>
  <si>
    <t>http://www.cbc.ca/news/canada/nova-scotia/sandy-cove-womens-march-international-attention-1.4497363</t>
  </si>
  <si>
    <t>https://www.facebook.com/events/2031676263744386/</t>
  </si>
  <si>
    <t>Femle lawmakers</t>
  </si>
  <si>
    <t>Rallying in solidarity with the TimesUp movement</t>
  </si>
  <si>
    <t>https://twitter.com/estevez_blanca/status/955536365122412546</t>
  </si>
  <si>
    <t>http://www.independent.co.uk/news/world/americas/womens-march-canada-nova-scotia-a8171261.html</t>
  </si>
  <si>
    <t>http://www.sacbee.com/news/politics-government/capitol-alert/article193637714.html</t>
  </si>
  <si>
    <t>Flagstaff</t>
  </si>
  <si>
    <t>Flagstaff City Hall</t>
  </si>
  <si>
    <t>Springfield</t>
  </si>
  <si>
    <t>Saskatoon</t>
  </si>
  <si>
    <t>S 6th St.</t>
  </si>
  <si>
    <t>Together We Will Northern Arizona</t>
  </si>
  <si>
    <t>FB: 23</t>
  </si>
  <si>
    <t>River Landing</t>
  </si>
  <si>
    <t>Indivisible Springfield</t>
  </si>
  <si>
    <t>https://www.facebook.com/events/1551218624958079/</t>
  </si>
  <si>
    <t>https://www.facebook.com/events/191195361474370</t>
  </si>
  <si>
    <t xml:space="preserve">Women's March </t>
  </si>
  <si>
    <t>Fort Bragg</t>
  </si>
  <si>
    <t>Town Hall to City Park</t>
  </si>
  <si>
    <t>Washington</t>
  </si>
  <si>
    <t>White House</t>
  </si>
  <si>
    <t>DC</t>
  </si>
  <si>
    <t>http://www.cbc.ca/news/canada/saskatoon/grab-em-patriarchy-signs-for-change-2018-women-s-march-1.4496813</t>
  </si>
  <si>
    <t>Women's March Mendocino Coast 2018</t>
  </si>
  <si>
    <t>Protesting the end of Temporary Protected Status for Savadorans</t>
  </si>
  <si>
    <t>http://www.miamiherald.com/news/local/article193558669.html</t>
  </si>
  <si>
    <t>https://www.facebook.com/events/1966680416952927/</t>
  </si>
  <si>
    <t>Seville</t>
  </si>
  <si>
    <t>American Resisters</t>
  </si>
  <si>
    <t>Wilmington</t>
  </si>
  <si>
    <t>Chase Center on the Waterfront</t>
  </si>
  <si>
    <t>Delaware Nature Society</t>
  </si>
  <si>
    <t>Fort Worth</t>
  </si>
  <si>
    <t>Tarrent County Courthouse</t>
  </si>
  <si>
    <t>about 5000</t>
  </si>
  <si>
    <t>https://www.facebook.com/events/126465288151659/</t>
  </si>
  <si>
    <t>https://www.facebook.com/events/1433389903454249/</t>
  </si>
  <si>
    <t>Tarrant County Democratic Women's Club</t>
  </si>
  <si>
    <t>https://www.facebook.com/events/331771077231166/</t>
  </si>
  <si>
    <t>Shanghai</t>
  </si>
  <si>
    <t>Sproutworks</t>
  </si>
  <si>
    <t>Protesting Trump, rallying against a Democratic pushback</t>
  </si>
  <si>
    <t>http://www.star-telegram.com/news/local/community/fort-worth/article195769774.html</t>
  </si>
  <si>
    <t>http://www.baltimoresun.com/news/maryland/politics/bs-md-democrats-rally-20180108-story.html</t>
  </si>
  <si>
    <t>Francestown</t>
  </si>
  <si>
    <t>Francestown Meetinghouse</t>
  </si>
  <si>
    <t>Railroad Comission of Texas</t>
  </si>
  <si>
    <t>https://actionnetwork.org/events/democrats-abroad-china-shanghai?referrer=&amp;source=widget&amp;email_referrer=&amp;can_id=</t>
  </si>
  <si>
    <t>http://www.unionleader.com/Francestown-holds-peaceful-womens-march</t>
  </si>
  <si>
    <t>General Protestors; Save Our Springs Too; Camp Toyahvale; ATXEJ - Austin Environmental Justice Team</t>
  </si>
  <si>
    <t xml:space="preserve">Protest against fracking </t>
  </si>
  <si>
    <t>protestors</t>
  </si>
  <si>
    <t>Sheffield</t>
  </si>
  <si>
    <t>Sheffield Town Hall</t>
  </si>
  <si>
    <t>https://www.facebook.com/events/467278847000245/</t>
  </si>
  <si>
    <t>Fresno</t>
  </si>
  <si>
    <t>Nees and Blackstone</t>
  </si>
  <si>
    <t>Municipal office building</t>
  </si>
  <si>
    <t>Women's March Fresno</t>
  </si>
  <si>
    <t>https://m.facebook.com/events/180773822657177/</t>
  </si>
  <si>
    <t>Not Without Black Women</t>
  </si>
  <si>
    <t>Protesting frigid temperatures within public schools</t>
  </si>
  <si>
    <t>https://marchonthepolls.org/event/womens-march-fresno/</t>
  </si>
  <si>
    <t>https://thinkprogress.org/baltimore-parents-protest-freezing-classrooms-9e4b36e63eda/</t>
  </si>
  <si>
    <t>Silchar</t>
  </si>
  <si>
    <t>https://www.facebook.com/events/367530390336893/</t>
  </si>
  <si>
    <t>http://www.fresnobee.com/news/local/article195755649.html</t>
  </si>
  <si>
    <t>Center On Halsted</t>
  </si>
  <si>
    <t>Friday Harbor</t>
  </si>
  <si>
    <t>Friday Harbor Court House</t>
  </si>
  <si>
    <t>Rallying for net neutrality</t>
  </si>
  <si>
    <t>https://www.facebook.com/events/178833932862681/</t>
  </si>
  <si>
    <t>Stavanger</t>
  </si>
  <si>
    <t>Torget</t>
  </si>
  <si>
    <t>http://www.sanjuanjournal.com/news/islanders-join-womens-march-in-friday-harbor/</t>
  </si>
  <si>
    <t>FB: 81</t>
  </si>
  <si>
    <t>Cumberland County Courthouse</t>
  </si>
  <si>
    <t>Galesburg</t>
  </si>
  <si>
    <t>Galesburg Courthouse</t>
  </si>
  <si>
    <t>FB: 35</t>
  </si>
  <si>
    <t>Rallying for more judicial transparency</t>
  </si>
  <si>
    <t>https://www.facebook.com/events/176054726332558/</t>
  </si>
  <si>
    <t>http://www.fayobserver.com/news/20180109/rally-today-will-protest-plans-to-end-or-change-judge-elections</t>
  </si>
  <si>
    <t>http://www.theknoxstudent.com/news/2018/01/24/galesburg-marches-womens-rights/#.Wmlbj6inHIU</t>
  </si>
  <si>
    <t>St. Catherine's</t>
  </si>
  <si>
    <t>Mahtay Cafe</t>
  </si>
  <si>
    <t>Fort Lauderdale</t>
  </si>
  <si>
    <t>https://actionnetwork.org/events/march-to-the-polls-galesburg-2018</t>
  </si>
  <si>
    <t>Bubier Park</t>
  </si>
  <si>
    <t>Niagara Women March On</t>
  </si>
  <si>
    <t>https://www.facebook.com/events/139757043356720/</t>
  </si>
  <si>
    <t>Protesting Gov. Rick Scott</t>
  </si>
  <si>
    <t>Gallatin</t>
  </si>
  <si>
    <t>https://opseu.org/news/we-march-again-womens-rights</t>
  </si>
  <si>
    <t>MSU Parking Lot between 11th and 13th on College Street</t>
  </si>
  <si>
    <t>https://www.facebook.com/events/1993453394246399/</t>
  </si>
  <si>
    <t>FB: 422</t>
  </si>
  <si>
    <t>http://www.womensmarchcanada.com/45137/niagara_women_march_on</t>
  </si>
  <si>
    <t>Geneva</t>
  </si>
  <si>
    <t>Exchange St.</t>
  </si>
  <si>
    <t xml:space="preserve">FB: 8 </t>
  </si>
  <si>
    <t>St. John</t>
  </si>
  <si>
    <t>Queen Square - South End</t>
  </si>
  <si>
    <t>Brian Ashdown, General Protestors</t>
  </si>
  <si>
    <t>FB: 159</t>
  </si>
  <si>
    <t>Gettysburg</t>
  </si>
  <si>
    <t>https://www.facebook.com/events/2092573650975663/</t>
  </si>
  <si>
    <t>https://www.facebook.com/events/1524803570950071/</t>
  </si>
  <si>
    <t>The Circle</t>
  </si>
  <si>
    <t>Protesting proposed right-to-work ordinance</t>
  </si>
  <si>
    <t>http://abc27.com/2018/01/21/womens-march-held-in-gettysburg/</t>
  </si>
  <si>
    <t>http://www.gettysburgtimes.com/news/local/article_9bb7cfe1-aea2-5d75-9528-da80df26c115.html</t>
  </si>
  <si>
    <t>St. John's</t>
  </si>
  <si>
    <t>http://www.capegazette.com/article/right-work-ordinance-draws-protest-circle/149046</t>
  </si>
  <si>
    <t>St. John's City Hall</t>
  </si>
  <si>
    <t>Warren Street and Oak Street</t>
  </si>
  <si>
    <t>Huntongton Beach</t>
  </si>
  <si>
    <t>Main St.</t>
  </si>
  <si>
    <t>FB: 191</t>
  </si>
  <si>
    <t>2nd Annual Glens Falls Women's March</t>
  </si>
  <si>
    <t>http://www.womensmarchcanada.com/deevoelk/stjohns_2018</t>
  </si>
  <si>
    <t>generqal protestors</t>
  </si>
  <si>
    <t>Protesting Trump's proposal to increase offshore drilling</t>
  </si>
  <si>
    <t>https://www.facebook.com/events/314303429072502/</t>
  </si>
  <si>
    <t>http://www.latimes.com/socal/daily-pilot/news/tn-dpt-me-drilling-protest-20180109-story.html</t>
  </si>
  <si>
    <t>Stockholm</t>
  </si>
  <si>
    <t>Norrmalmstorg</t>
  </si>
  <si>
    <t>Sweden</t>
  </si>
  <si>
    <t>FB: 1500</t>
  </si>
  <si>
    <t>Laredo</t>
  </si>
  <si>
    <t>Me Too Sweden &amp; Women's March Stockholm</t>
  </si>
  <si>
    <t>U.S. Rep. Cueller's office</t>
  </si>
  <si>
    <t>Glen Rock</t>
  </si>
  <si>
    <t>Boro Hall Station</t>
  </si>
  <si>
    <t>Photo: a dozen</t>
  </si>
  <si>
    <t>The Laredo Immigrant Alliance</t>
  </si>
  <si>
    <t>Protesting Trump's decision to end DACA; rallying for immigrants</t>
  </si>
  <si>
    <t>Women For Progress and Glen Rock After The March</t>
  </si>
  <si>
    <t>https://www.facebook.com/events/1431222657006244/</t>
  </si>
  <si>
    <t>http://www.lmtonline.com/local/article/Dreamers-march-down-the-streets-of-Laredo-in-12487455.php</t>
  </si>
  <si>
    <t>https://www.facebook.com/events/417994065283480/</t>
  </si>
  <si>
    <t>Gouldsboro</t>
  </si>
  <si>
    <t>Massillon</t>
  </si>
  <si>
    <t>Affinity Medical Center</t>
  </si>
  <si>
    <t>as many as 75</t>
  </si>
  <si>
    <t>National Nurses United</t>
  </si>
  <si>
    <t>Rallying support to save hospital</t>
  </si>
  <si>
    <t>59 Main St., Prospect Harbor; Gouldsboro Town Office</t>
  </si>
  <si>
    <t>https://www.ohio.com/akron/business/nurses-rally-to-try-to-save-affinity-medical-center-in-massillon</t>
  </si>
  <si>
    <t>Stratford</t>
  </si>
  <si>
    <t>https://actionnetwork.org/events/gouldsboro-womens-march-20</t>
  </si>
  <si>
    <t>Stratford City Hall</t>
  </si>
  <si>
    <t>Medford</t>
  </si>
  <si>
    <t>Vogel Plaza</t>
  </si>
  <si>
    <t>Rallying support for health care</t>
  </si>
  <si>
    <t>https://twitter.com/ORD2Indivisible/status/950610802993594368</t>
  </si>
  <si>
    <t>https://bangordailynews.com/2018/01/18/news/state/a-year-after-the-biggest-protest-in-american-history-maine-women-plan-to-march-again/</t>
  </si>
  <si>
    <t>Milwaukee</t>
  </si>
  <si>
    <t>School board meeting</t>
  </si>
  <si>
    <t>http://www.womensmarchcanada.com/women_s_march_canada_stratford_2018</t>
  </si>
  <si>
    <t>Public school teachers</t>
  </si>
  <si>
    <t>Rallying for raises</t>
  </si>
  <si>
    <t>Also called Prospect Harbor march</t>
  </si>
  <si>
    <t>https://www.facebook.com/pg/postcardsforAmerica/photos/?tab=album&amp;album_id=1570352646412275</t>
  </si>
  <si>
    <t>Sudbury</t>
  </si>
  <si>
    <t>https://www.tmj4.com/news/local-news/milwaukee-public-schools-teachers-protest-backdoor-raises</t>
  </si>
  <si>
    <t>Bell Park</t>
  </si>
  <si>
    <t>Grand Junction</t>
  </si>
  <si>
    <t>Lincoln Park</t>
  </si>
  <si>
    <t>Montpelier</t>
  </si>
  <si>
    <t>Thousands</t>
  </si>
  <si>
    <t>Rallying to leghalize marijuana</t>
  </si>
  <si>
    <t>https://www.facebook.com/events/1782440188496571/</t>
  </si>
  <si>
    <t>http://www.mynbc5.com/article/marijuana-reform-advocates-rally-at-vt-statehouse/15045162</t>
  </si>
  <si>
    <t>http://www.womensmarchcanada.com/amandakmalo/women_s_march_canada_sudbury_march</t>
  </si>
  <si>
    <t>http://www.nbc11news.com/content/news/470313453.html</t>
  </si>
  <si>
    <t>Government office building</t>
  </si>
  <si>
    <t>Suva</t>
  </si>
  <si>
    <t>Grand Marais</t>
  </si>
  <si>
    <t>Fiji</t>
  </si>
  <si>
    <t>Harbor Park</t>
  </si>
  <si>
    <t>Rallying for healthcare reform</t>
  </si>
  <si>
    <t>about 40</t>
  </si>
  <si>
    <t>Arrowhead Indivisible</t>
  </si>
  <si>
    <t>https://www.tennessean.com/story/news/politics/2018/01/09/tennessee-lawmakers-must-make-health-care-top-issue-legislative-session-advocates-say/1017769001/</t>
  </si>
  <si>
    <t>Women’s Crisis Centre</t>
  </si>
  <si>
    <t>http://www.dnj.com/story/news/politics/2018/01/09/tennessee-lawmakers-must-make-health-care-top-issue-legislative-session-advocates-say/1017769001/</t>
  </si>
  <si>
    <t>https://actionnetwork.org/events/grand-marais-womens-march</t>
  </si>
  <si>
    <t>https://fijisun.com.fj/2018/01/22/activist-group-remembers-us-womens-march-against-trump/</t>
  </si>
  <si>
    <t>https://www.facebook.com/events/183036258948087/</t>
  </si>
  <si>
    <t>The New School</t>
  </si>
  <si>
    <t>Grants Pass</t>
  </si>
  <si>
    <t>Riverside Park</t>
  </si>
  <si>
    <t>Sydney</t>
  </si>
  <si>
    <t>Hyde Park South</t>
  </si>
  <si>
    <t>FB: 314</t>
  </si>
  <si>
    <t>New South Wales</t>
  </si>
  <si>
    <t>Environmental Advocates of New York</t>
  </si>
  <si>
    <t>Grants Pass Women's March 2018</t>
  </si>
  <si>
    <t>more than 1500</t>
  </si>
  <si>
    <t>https://www.facebook.com/events/931319713698601/</t>
  </si>
  <si>
    <t>https://www.facebook.com/events/177167919531280/</t>
  </si>
  <si>
    <t>eyewitness account</t>
  </si>
  <si>
    <t>http://www.mailtribune.com/news/20180120/thousands-converge-in-medford-for-womens-march</t>
  </si>
  <si>
    <t>Sarasota</t>
  </si>
  <si>
    <t>http://www.smh.com.au/nsw/we-are-unbroken-protesters-join-hands-in-hyde-park-for-sydney-womens-march-20180121-h0lo1k.html</t>
  </si>
  <si>
    <t>Sarasota School District Headquarters</t>
  </si>
  <si>
    <t>Great Falls</t>
  </si>
  <si>
    <t>Gibson Park Band Shell to the YWCA</t>
  </si>
  <si>
    <t>Sarasota Classified/Teachers Association</t>
  </si>
  <si>
    <t>nearly 300</t>
  </si>
  <si>
    <t>https://www.abcactionnews.com/news/region-sarasota-manatee/sarasota-teachers-to-rally-on-tuesday-for-better-pay</t>
  </si>
  <si>
    <t>https://www.facebook.com/events/161872554425531/</t>
  </si>
  <si>
    <t>http://www.newsobserver.com/news/politics-government/national-politics/article195777139.html</t>
  </si>
  <si>
    <t>http://www.mysuncoast.com/news/local/sarasota-county-teachers-protest-low-wages-and-low-raises/article_cd0e9682-f5b8-11e7-a2f3-6fcae533681f.html</t>
  </si>
  <si>
    <t>Scotiabank Parking Lot</t>
  </si>
  <si>
    <t>Tampa</t>
  </si>
  <si>
    <t>Gaslight Square Park</t>
  </si>
  <si>
    <t>FB: 39</t>
  </si>
  <si>
    <t>Greeley</t>
  </si>
  <si>
    <t>For Florida's Future</t>
  </si>
  <si>
    <t>http://www.womensmarchcanada.com/43718/women_s_march_sydney_ns</t>
  </si>
  <si>
    <t>https://www.facebook.com/events/139119426760424/</t>
  </si>
  <si>
    <t>https://www.greeleytribune.com/news/local/greeleys-first-womens-march-draws-larger-than-expected-crowd/</t>
  </si>
  <si>
    <t>Thrissur</t>
  </si>
  <si>
    <t>Kerala Sahitya Akademi</t>
  </si>
  <si>
    <t>Vancouver</t>
  </si>
  <si>
    <t>Port of Vancouver</t>
  </si>
  <si>
    <t>Green Bay</t>
  </si>
  <si>
    <t>Cowles Auditorium at the YMCA</t>
  </si>
  <si>
    <t>Almost 400</t>
  </si>
  <si>
    <t>Stand Up To Oil</t>
  </si>
  <si>
    <t>Protesting Vancouver oil terminal</t>
  </si>
  <si>
    <t>Women's March Green Bay</t>
  </si>
  <si>
    <t>https://www.facebook.com/events/1999754393373780/</t>
  </si>
  <si>
    <t>https://www.facebook.com/events/315305122301162/</t>
  </si>
  <si>
    <t>http://www.greenbaypressgazette.com/story/news/2018/01/20/hundreds-attend-saturdays-green-bay-womens-march/1042798001/</t>
  </si>
  <si>
    <t>San Antonio</t>
  </si>
  <si>
    <t>U.S. Sen. Cruz's office</t>
  </si>
  <si>
    <t>FB: 17</t>
  </si>
  <si>
    <t>Green Valley</t>
  </si>
  <si>
    <t>Thunder Bay</t>
  </si>
  <si>
    <t>TX21Indivisible</t>
  </si>
  <si>
    <t>1700 Dease Street</t>
  </si>
  <si>
    <t>Protesting Cruz</t>
  </si>
  <si>
    <t>W. Esperanza Blvd and N. La Canada Drive</t>
  </si>
  <si>
    <t>https://www.facebook.com/events/328793817618950</t>
  </si>
  <si>
    <t>Alliance 4 Action</t>
  </si>
  <si>
    <t>https://www.facebook.com/events/153128738793152/</t>
  </si>
  <si>
    <t>https://www.facebook.com/events/396298527456609/</t>
  </si>
  <si>
    <t>Lawyers Mall</t>
  </si>
  <si>
    <t>FB: 68</t>
  </si>
  <si>
    <t>https://www.tbnewswatch.com/local-news/local-women-march-in-solidarity-with-global-movement-818280</t>
  </si>
  <si>
    <t>Maryland Clean Energy Jobs Initiaitve</t>
  </si>
  <si>
    <t>Greenfield</t>
  </si>
  <si>
    <t>Rallying for climate justice, against climate change</t>
  </si>
  <si>
    <t>Town Common &amp; Court Square</t>
  </si>
  <si>
    <t>approx 500</t>
  </si>
  <si>
    <t>http://www.womensmarchcanada.com/women_s_march_canada_thunderbay_2018</t>
  </si>
  <si>
    <t>https://www.facebook.com/events/553228338347266/</t>
  </si>
  <si>
    <t>Todos Santos</t>
  </si>
  <si>
    <t>Teatro Cine Plaza</t>
  </si>
  <si>
    <t>Ansonia</t>
  </si>
  <si>
    <t>https://www.facebook.com/events/1371469082975406/</t>
  </si>
  <si>
    <t>nearly 60</t>
  </si>
  <si>
    <t>http://www.recorder.com/Second-annual-women-s-rally-draws-hundreds-to-Greenfield-common-15021477</t>
  </si>
  <si>
    <t>Rallying behind suspendd principal</t>
  </si>
  <si>
    <t>https://actionnetwork.org/events/sister-event</t>
  </si>
  <si>
    <t>https://www.ctpost.com/local/article/Residents-rally-to-support-suspended-AHS-principal-12491149.php</t>
  </si>
  <si>
    <t>Toronto</t>
  </si>
  <si>
    <t>Nathan Philipps Square</t>
  </si>
  <si>
    <t>Boston</t>
  </si>
  <si>
    <t>FB 3300</t>
  </si>
  <si>
    <t>more than a dozen families</t>
  </si>
  <si>
    <t>https://marchonthepolls.org/event/women-rise/</t>
  </si>
  <si>
    <t>Protesting Trump's decision to end TPS</t>
  </si>
  <si>
    <t>Greenville</t>
  </si>
  <si>
    <t>Falls Park on the Reedy River</t>
  </si>
  <si>
    <t>https://www.facebook.com/events/167970267122615/</t>
  </si>
  <si>
    <t>https://www.bostonglobe.com/metro/2018/01/10/children-tps-holders-plead-for-their-parents-solidarity-rally-city-hall/6h303uhdSY5QkRGQolkl7O/story.html</t>
  </si>
  <si>
    <t>more than a thousand women and hundreds of supporters</t>
  </si>
  <si>
    <t>Upstate Coalition for Equality</t>
  </si>
  <si>
    <t>Toulouse</t>
  </si>
  <si>
    <t>La Maison d'a Cote</t>
  </si>
  <si>
    <t>https://www.facebook.com/events/380059382418474/</t>
  </si>
  <si>
    <t>FB: 130</t>
  </si>
  <si>
    <t>Rallying to legalize marijuana</t>
  </si>
  <si>
    <t>https://www.greenvilleonline.com/story/news/2018/01/20/women-marching-greenville-show-their-strength/1050671001/</t>
  </si>
  <si>
    <t>https://actionnetwork.org/events/metoo-comes-to-toulouse-france?referrer=&amp;source=&amp;email_referrer=&amp;can_id=</t>
  </si>
  <si>
    <t>Gualala</t>
  </si>
  <si>
    <t>Gualala Hotel Parking Lot</t>
  </si>
  <si>
    <t>https://www.facebook.com/events/101127427352618/</t>
  </si>
  <si>
    <t>W. Cermak Rd.</t>
  </si>
  <si>
    <t>Indivisible Pilsen</t>
  </si>
  <si>
    <t>https://www.facebook.com/events/380605535724986/</t>
  </si>
  <si>
    <t>Cranford</t>
  </si>
  <si>
    <t>https://actionnetwork.org/events/womens-march-2018-5</t>
  </si>
  <si>
    <t>Trivandrum</t>
  </si>
  <si>
    <t>Protesting proposal to renovate downtown</t>
  </si>
  <si>
    <t>Gunnison</t>
  </si>
  <si>
    <t>Legion Park</t>
  </si>
  <si>
    <t>http://www.mycentraljersey.com/story/news/local/development/2018/01/11/cranford-residents-rally-against-redevelopment-proposal/1024519001/</t>
  </si>
  <si>
    <t>Gunnison Women's March</t>
  </si>
  <si>
    <t>https://marchonthepolls.org/event/gunnison-womens-march/</t>
  </si>
  <si>
    <t xml:space="preserve">about 10 </t>
  </si>
  <si>
    <t>https://www.facebook.com/events/1499500716830432/</t>
  </si>
  <si>
    <t>Truro</t>
  </si>
  <si>
    <t>https://www.denverpost.com/2018/01/10/colorado-legislature-sexual-harassment-opening-day/</t>
  </si>
  <si>
    <t>Riverfront Park</t>
  </si>
  <si>
    <t>Gustavus</t>
  </si>
  <si>
    <t>Gustavus Airport</t>
  </si>
  <si>
    <t>about 90</t>
  </si>
  <si>
    <t>Evergreen Park</t>
  </si>
  <si>
    <t>W. Maple St.</t>
  </si>
  <si>
    <t>Indivisible Illinois</t>
  </si>
  <si>
    <t>http://www.womensmarchcanada.com/centralnovawomendresourcecentre/women_s_march_canada_truro</t>
  </si>
  <si>
    <t>https://actionnetwork.org/events/gustavus-march-for-humanity-power-to-the-polls</t>
  </si>
  <si>
    <t>https://www.facebook.com/events/178631462729225/</t>
  </si>
  <si>
    <t>Hartford</t>
  </si>
  <si>
    <t>Lansing</t>
  </si>
  <si>
    <t>estimated at 10000; na</t>
  </si>
  <si>
    <t>Women's March CT, general protestors</t>
  </si>
  <si>
    <t>Protesting state's prevailing wage laws</t>
  </si>
  <si>
    <t>http://www.miningjournal.net/news/front-page-news/2018/01/prevailing-wage-protest/</t>
  </si>
  <si>
    <t>https://www.facebook.com/events/1927244767603503/</t>
  </si>
  <si>
    <t>Wellington</t>
  </si>
  <si>
    <t>http://www.nhregister.com/home/slideshow/Women-s-March-2018-in-Hartford-177731.php</t>
  </si>
  <si>
    <t>National Library of NZ</t>
  </si>
  <si>
    <t>Marquette</t>
  </si>
  <si>
    <t>U.S. Post Office</t>
  </si>
  <si>
    <t>https://twitter.com/womensmarchct/status/954876262308343820</t>
  </si>
  <si>
    <t>FB: 692</t>
  </si>
  <si>
    <t>https://ctmirror.org/2018/01/20/rally-to-empower-women-draws-thousands-to-the-capitol/</t>
  </si>
  <si>
    <t>Helena</t>
  </si>
  <si>
    <t>https://www.facebook.com/pg/womensmarchnewzealand/events/?ref=page_internal</t>
  </si>
  <si>
    <t>Helena Area Women’s March</t>
  </si>
  <si>
    <t>https://www.facebook.com/events/169881023764827/</t>
  </si>
  <si>
    <t>Whitehorse</t>
  </si>
  <si>
    <t>Whitehouse Administration Building</t>
  </si>
  <si>
    <t>Hamilton High School</t>
  </si>
  <si>
    <t>Yukon</t>
  </si>
  <si>
    <t>http://www.krtv.com/story/37312646/womens-march-draws-2000-to-capitol</t>
  </si>
  <si>
    <t>Students</t>
  </si>
  <si>
    <t>Hillsborough</t>
  </si>
  <si>
    <t>Orange County Courthouse</t>
  </si>
  <si>
    <t>more than 500</t>
  </si>
  <si>
    <t>http://www.fox13memphis.com/top-stories/hamilton-high-students-protest-to-support-principal/681323016</t>
  </si>
  <si>
    <t>https://twitter.com/BBerezan/status/954866543216570371</t>
  </si>
  <si>
    <t>http://www.newsobserver.com/news/local/counties/orange-county/article195803044.html</t>
  </si>
  <si>
    <t>U.S. Sen. Nelson's Office</t>
  </si>
  <si>
    <t>http://www.womensmarchcanada.com/lesessentielles/women_s_march_canada_whitehorse_march</t>
  </si>
  <si>
    <t>Hillsville</t>
  </si>
  <si>
    <t>Carter Pines Community Park</t>
  </si>
  <si>
    <t>http://miami.cbslocal.com/2018/01/10/local-daca-recipients-protest/</t>
  </si>
  <si>
    <t>Huddle Up Twin County</t>
  </si>
  <si>
    <t>National City</t>
  </si>
  <si>
    <t>School administration meeting</t>
  </si>
  <si>
    <t>https://actionnetwork.org/events/womens-march-hillsville-virginia</t>
  </si>
  <si>
    <t>close to 100</t>
  </si>
  <si>
    <t>https://www.facebook.com/events/841800549278484/</t>
  </si>
  <si>
    <t>Teachers</t>
  </si>
  <si>
    <t>Wiarton</t>
  </si>
  <si>
    <t>Rallying for better contracts</t>
  </si>
  <si>
    <t>Wiarton Town Hall</t>
  </si>
  <si>
    <t>Hilo</t>
  </si>
  <si>
    <t>Mo'oheau Park Bandstand; Lili‘uokalani Gardens; along Kamehameha Avenue</t>
  </si>
  <si>
    <t>HI</t>
  </si>
  <si>
    <t>https://www.nbcsandiego.com/news/local/Teachers-in-National-City-Rally-for-Contract-Dispute-with-district-468707013.html</t>
  </si>
  <si>
    <t>Women's March Hawaii Island</t>
  </si>
  <si>
    <t xml:space="preserve">Northampton </t>
  </si>
  <si>
    <t>Northampton Municipal Building</t>
  </si>
  <si>
    <t>https://www.facebook.com/events/1782731191777636/</t>
  </si>
  <si>
    <t>Western Massachusetts SURJ - Standing Up for Racial Justice</t>
  </si>
  <si>
    <t>Rallying against mayor's veto on ordinance banning police cameras in downtown</t>
  </si>
  <si>
    <t>http://www.hawaiitribune-herald.com/2018/01/21/hawaii-news/standing-up-for-their-rights-womens-issues-politics-on-minds-of-hundreds-at-hilo-rally/</t>
  </si>
  <si>
    <t>http://www.womensmarchcanada.com/womens-march-canada-wiarton-march-2018</t>
  </si>
  <si>
    <t>Holland</t>
  </si>
  <si>
    <t>Centennial Park</t>
  </si>
  <si>
    <t>about 350</t>
  </si>
  <si>
    <t>https://www.facebook.com/events/1528229327261337/</t>
  </si>
  <si>
    <t>Windsor</t>
  </si>
  <si>
    <t>Women's Issues Holland; Lakeshore Ethnic Diversity Alliance; Lighthouse Immigrant Advocates; Center For Women In Transition; Out On The Lakeshore</t>
  </si>
  <si>
    <t>350 City Hall Sq West</t>
  </si>
  <si>
    <t>FB: 357</t>
  </si>
  <si>
    <t>State office building</t>
  </si>
  <si>
    <t>Protesting proposal to change judicial confirmation process</t>
  </si>
  <si>
    <t>https://www.facebook.com/events/137870033570627/</t>
  </si>
  <si>
    <t>Rallying for unity</t>
  </si>
  <si>
    <t>http://www.newsobserver.com/news/politics-government/state-politics/article193988424.html</t>
  </si>
  <si>
    <t>http://www.womensmarchcanada.com/women_s_march_canada_windsor_2018</t>
  </si>
  <si>
    <t>https://www.facebook.com/events/190602844827623/</t>
  </si>
  <si>
    <t>Winnipeg</t>
  </si>
  <si>
    <t>https://actionnetwork.org/events/rally-for-commonality</t>
  </si>
  <si>
    <t>Winnipeg Art Gallery</t>
  </si>
  <si>
    <t>Burton Federal Building</t>
  </si>
  <si>
    <t>Manitoba</t>
  </si>
  <si>
    <t>No Coal in Oakland</t>
  </si>
  <si>
    <t>Protesting use of coal</t>
  </si>
  <si>
    <t>https://www.facebook.com/events/1903703666611648/</t>
  </si>
  <si>
    <t>http://www.hollandsentinel.com/news/20180120/rally-for-commonality-draws-350-together-for-social-justice</t>
  </si>
  <si>
    <t>https://www.facebook.com/events/549171538769660/</t>
  </si>
  <si>
    <t>Hollidaysburg</t>
  </si>
  <si>
    <t>Tacoma</t>
  </si>
  <si>
    <t>Blair County Courthouse; down Allegheny St to Broad St to Patch Way Rd</t>
  </si>
  <si>
    <t>Tacoma Ave S.</t>
  </si>
  <si>
    <t>Woodstock</t>
  </si>
  <si>
    <t>Museum Square</t>
  </si>
  <si>
    <t>FB: 90</t>
  </si>
  <si>
    <t>350 Tacoma</t>
  </si>
  <si>
    <t>Rallying behind people arrested for protesting climate inaction</t>
  </si>
  <si>
    <t>Indivisible - Blair County; Blair County Federation of Democratic Women</t>
  </si>
  <si>
    <t>https://www.facebook.com/events/411661875931341/</t>
  </si>
  <si>
    <t>https://www.facebook.com/events/185553895514516/</t>
  </si>
  <si>
    <t>http://www.womensmarchcanada.com/katel/women_s_march_woodstock_ont?recruiter_id=44123</t>
  </si>
  <si>
    <t>Impact Hub DC</t>
  </si>
  <si>
    <t>FB: 41</t>
  </si>
  <si>
    <t>Justice for Muslims Coalition</t>
  </si>
  <si>
    <t>Protesting Guantanamo Bay, torture</t>
  </si>
  <si>
    <t>Jack Poole Plaza</t>
  </si>
  <si>
    <t xml:space="preserve">Homer </t>
  </si>
  <si>
    <t>https://www.facebook.com/events/164676994049967/</t>
  </si>
  <si>
    <t>Pioneer Avenue</t>
  </si>
  <si>
    <t>more than 600; among the 650</t>
  </si>
  <si>
    <t>US Supreme Court</t>
  </si>
  <si>
    <t>https://www.facebook.com/events/935631489925413/</t>
  </si>
  <si>
    <t>FB: 143</t>
  </si>
  <si>
    <t>Why Courts Matter; Common Cause</t>
  </si>
  <si>
    <t>Rallying for voting rights</t>
  </si>
  <si>
    <t>https://www.facebook.com/events/1801181473508150/</t>
  </si>
  <si>
    <t>Honolulu</t>
  </si>
  <si>
    <t>Centennial Square</t>
  </si>
  <si>
    <t>Magdalen Square</t>
  </si>
  <si>
    <t>LGBT Caucus of the Demcoratic Party of Hawai'i</t>
  </si>
  <si>
    <t>some 250 to 300</t>
  </si>
  <si>
    <t>Vermilion Association of Educators</t>
  </si>
  <si>
    <t>https://www.facebook.com/events/192303001322445/</t>
  </si>
  <si>
    <t>Rallying in support of arrested teacher Deyshia; protesting pay raise for Vermilion Superintendent</t>
  </si>
  <si>
    <t>https://www.facebook.com/events/166741244078597/</t>
  </si>
  <si>
    <t>rally; protest</t>
  </si>
  <si>
    <t>http://khon2.com/2018/01/20/womens-march-brings-thousands-together-for-human-rights-in-hawaii/</t>
  </si>
  <si>
    <t>http://www.wwltv.com/news/nation-now/hundreds-rally-for-louisiana-teacher-arrested-at-school-board-meeting/507401895</t>
  </si>
  <si>
    <t>http://www.iheartradio.ca/cfax-1070/news/womens-march-in-victoria-attracts-1300-supporters-1.3567540</t>
  </si>
  <si>
    <t>Houston</t>
  </si>
  <si>
    <t>http://www.kplctv.com/story/37250109/community-rallies-for-arrested-vermilion-parish-teacher</t>
  </si>
  <si>
    <t>Allen Parkway to City Hall</t>
  </si>
  <si>
    <t>Vienna</t>
  </si>
  <si>
    <t>about 12000; more than 20000</t>
  </si>
  <si>
    <t>Stephansplatz</t>
  </si>
  <si>
    <t>Austria</t>
  </si>
  <si>
    <t>http://www.kvue.com/news/nation-now/hundreds-rally-for-louisiana-teacher-arrested-at-school-board-meeting/507419634</t>
  </si>
  <si>
    <t>Women's March on Houston, general protestors</t>
  </si>
  <si>
    <t>March to Ballot Box Vienna</t>
  </si>
  <si>
    <t>https://www.facebook.com/events/185119012070325/</t>
  </si>
  <si>
    <t>FB: 57</t>
  </si>
  <si>
    <t>https://www.facebook.com/events/205809846643649/</t>
  </si>
  <si>
    <t>http://www.houstonchronicle.com/news/houston-texas/houston/article/Thousands-march-through-downtown-for-second-12512756.php</t>
  </si>
  <si>
    <t>Working Matters</t>
  </si>
  <si>
    <t>Rallying for better earned sick leave</t>
  </si>
  <si>
    <t>https://actionnetwork.org/events/march-to-the-ballot-box-vienna</t>
  </si>
  <si>
    <t>http://www.houstonpress.com/news/women-and-men-march-together-for-change-in-houston-10138865</t>
  </si>
  <si>
    <t>https://www.facebook.com/events/368149460276494/</t>
  </si>
  <si>
    <t>Yarmouth</t>
  </si>
  <si>
    <t>Hudson</t>
  </si>
  <si>
    <t>Yarmouth Town Hall</t>
  </si>
  <si>
    <t>Maryland Climate Coalition</t>
  </si>
  <si>
    <t>Protesting EPA Chief Pruitt</t>
  </si>
  <si>
    <t>7th Street Park</t>
  </si>
  <si>
    <t>http://www.womensmarchcanada.com/42066/women_s_march_canada_yarmouth</t>
  </si>
  <si>
    <t>between 2000 to 2500; over 5000</t>
  </si>
  <si>
    <t>https://www.facebook.com/events/2006748266231620/</t>
  </si>
  <si>
    <t>Indivisible CD19 New York</t>
  </si>
  <si>
    <t>Zurich</t>
  </si>
  <si>
    <t>Switzerland</t>
  </si>
  <si>
    <t>https://marchonthepolls.org/event/indivisible-cd19-ny/</t>
  </si>
  <si>
    <t>MA Patient Advocacy Alliance</t>
  </si>
  <si>
    <t>Protesting Sessions' plan to crack down on legalized marijuana</t>
  </si>
  <si>
    <t>https://www.hudsonvalley360.com/article/thousands-assemble-hudson-second-annual-women’s-march</t>
  </si>
  <si>
    <t>https://www.columbiapaper.com/2018/01/womens-march-returns-hudson/</t>
  </si>
  <si>
    <t>https://www.necn.com/news/politics/Pot-Advocates-Organize-Stay-Away-From-Our-Medicine-Rally-in-Boston-468811643.html</t>
  </si>
  <si>
    <t>http://www.independent.co.uk/news/world/americas/us-politics/womens-march-2018-latest-updates-protest-donald-trump-power-polls-feminism-washington-las-vegas-new-a8169781.html</t>
  </si>
  <si>
    <t>Big Springs Park</t>
  </si>
  <si>
    <t>Catskill</t>
  </si>
  <si>
    <t>March for Peace</t>
  </si>
  <si>
    <t>https://www.hudsonvalley360.com/article/annual-march-peace-commences-catskill</t>
  </si>
  <si>
    <t>approx 1200</t>
  </si>
  <si>
    <t>https://www.facebook.com/events/204510536784911/</t>
  </si>
  <si>
    <t>Iowa State Capitol Rotunda</t>
  </si>
  <si>
    <t>town square</t>
  </si>
  <si>
    <t>Iowa Pro-Life Fellowship</t>
  </si>
  <si>
    <t>Meeting to discuss pro-life policy with Iowa elected officials; prayer service</t>
  </si>
  <si>
    <t>http://www.iowartl.org/2017/12/http-www-iowartl-org-wp-content-uploads-2017-12-iowa-prayer-for-life-flyer-01-2018fixed-pdf/</t>
  </si>
  <si>
    <t>Hyannis</t>
  </si>
  <si>
    <t>Village Green</t>
  </si>
  <si>
    <t>Elizabeth</t>
  </si>
  <si>
    <t>The Snyder Academy</t>
  </si>
  <si>
    <t>FB: 61; hundreds</t>
  </si>
  <si>
    <t>Rallying in support of the NJ Safe &amp; Responsible Driver Act</t>
  </si>
  <si>
    <t>https://actionnetwork.org/events/cape-cod-womens-march</t>
  </si>
  <si>
    <t>https://www.facebook.com/events/1392913257486664/</t>
  </si>
  <si>
    <t>http://www.capecodtimes.com/news/20180120/hundreds-gather-on-hyannis-village-green-for-womens-march</t>
  </si>
  <si>
    <t>http://newjersey.news12.com/story/37249964/hundreds-attend-rally-in-support-of-drivers-license-bill</t>
  </si>
  <si>
    <t>Idaho Falls</t>
  </si>
  <si>
    <t>Idaho Falls Public Library</t>
  </si>
  <si>
    <t>Women's March on Idaho Falls</t>
  </si>
  <si>
    <t>https://www.facebook.com/events/1314209345350127/</t>
  </si>
  <si>
    <t>https://www.eastidahonews.com/2018/01/womens-march-idaho-falls-promotes-political-activism/</t>
  </si>
  <si>
    <t>Haverford</t>
  </si>
  <si>
    <t>Haverford CREC</t>
  </si>
  <si>
    <t>FB: 118</t>
  </si>
  <si>
    <t>Indianapolis</t>
  </si>
  <si>
    <t>American Legion Mall</t>
  </si>
  <si>
    <t>Turn PA Blue</t>
  </si>
  <si>
    <t>Protesting GOP, rallying to turn PA into a blue state</t>
  </si>
  <si>
    <t>https://www.facebook.com/events/1517054411696547/</t>
  </si>
  <si>
    <t>thousands; over 3000; possibly 4000</t>
  </si>
  <si>
    <t>Women's March On Washington-Indiana</t>
  </si>
  <si>
    <t>hundreds;</t>
  </si>
  <si>
    <t>https://www.facebook.com/events/2073896855955504/</t>
  </si>
  <si>
    <t>Bring awareness to slavery</t>
  </si>
  <si>
    <t>http://fox59.com/2018/01/20/second-womens-march-puts-focus-on-2018-elections/</t>
  </si>
  <si>
    <t>http://www.kitv.com/story/37249950/hundreds-marched-at-the-state-capitol-to-end-human-trafficking-in-hawaii</t>
  </si>
  <si>
    <t>http://www.newsandtribune.com/multimedia/women-s-march-indianapolis/collection_edce2f4e-fe38-11e7-a038-93e0b85b7864.html</t>
  </si>
  <si>
    <t>http://www.thestarpress.com/story/news/local/2018/01/20/hoosier-womens-march-participants-talk-2018-wishes-and-whats-next-metoo/1044753001/</t>
  </si>
  <si>
    <t>Live Oak</t>
  </si>
  <si>
    <t>Suwannee Correctional Facility</t>
  </si>
  <si>
    <t>Iowa City</t>
  </si>
  <si>
    <t>Pedestrian Mall near the Weatherdance Fountain; downtown</t>
  </si>
  <si>
    <t>more than 1000</t>
  </si>
  <si>
    <t>Campaign to Fight Toxic Prisons</t>
  </si>
  <si>
    <t>Rally in solidarity with Justin Curtis</t>
  </si>
  <si>
    <t>https://www.facebook.com/events/128516891034764</t>
  </si>
  <si>
    <t>thegazette.com/subject/news/hundreds-take-to-iowa-city-street-for-womens-march-20180120</t>
  </si>
  <si>
    <t>Los Angeles Federal Building</t>
  </si>
  <si>
    <t>FB: 24</t>
  </si>
  <si>
    <t>Jackson</t>
  </si>
  <si>
    <t>MS</t>
  </si>
  <si>
    <t>CODEPINK: Women For Peace</t>
  </si>
  <si>
    <t>FB: 231</t>
  </si>
  <si>
    <t>Protest to Close  Guantanamo</t>
  </si>
  <si>
    <t>Indivisible Jackson Metro and Pantsuit Nation Mississippi Chapter</t>
  </si>
  <si>
    <t>https://www.facebook.com/events/524329291257361/</t>
  </si>
  <si>
    <t>https://www.facebook.com/events/531188110587858/</t>
  </si>
  <si>
    <t>Marietta</t>
  </si>
  <si>
    <t>Golden Corral</t>
  </si>
  <si>
    <t>Jackson Hole</t>
  </si>
  <si>
    <t>Home Ranch Visitor Center</t>
  </si>
  <si>
    <t>Cobb Democratic Women: Planned Parenthood</t>
  </si>
  <si>
    <t>about 300</t>
  </si>
  <si>
    <t>Dinner meeting to hear about Planned Parenthood's plans to protect women's rights</t>
  </si>
  <si>
    <t>dinner; event</t>
  </si>
  <si>
    <t>Jackson Hole Women's March</t>
  </si>
  <si>
    <t>https://www.facebook.com/events/1942277609369635/</t>
  </si>
  <si>
    <t>https://www.facebook.com/events/186479368755248/</t>
  </si>
  <si>
    <t>http://www.jhnewsandguide.com/news/features/women-march-to-move-forward/article_7487f260-4308-5aaf-8ecc-bdb02f1522af.html</t>
  </si>
  <si>
    <t>Maryville</t>
  </si>
  <si>
    <t>Everett Recreation Center</t>
  </si>
  <si>
    <t>Janesville</t>
  </si>
  <si>
    <t>Scott Wilson congressional campaign</t>
  </si>
  <si>
    <t>https://www.facebook.com/events/317277425457815/</t>
  </si>
  <si>
    <t>https://actionnetwork.org/events/womens-march-anniversary-power-to-the-polls-8</t>
  </si>
  <si>
    <t>Facebook</t>
  </si>
  <si>
    <t>Javits Federal Building</t>
  </si>
  <si>
    <t>Jenner</t>
  </si>
  <si>
    <t>Timber Cove landing</t>
  </si>
  <si>
    <t>hundreds; over 500</t>
  </si>
  <si>
    <t>Protesting arrest of immigrant rights actvist</t>
  </si>
  <si>
    <t>https://actionnetwork.org/events/timber-cove-landing-womens-march-and-rally</t>
  </si>
  <si>
    <t>http://www.nydailynews.com/new-york/manhattan/ice-detains-immigrant-rights-leader-sparking-massive-protest-article-1.3751320</t>
  </si>
  <si>
    <t>https://www.sacbee.com/news/state/california/article195751684.html</t>
  </si>
  <si>
    <t>https://www.amny.com/news/ravi-ragbir-detained-ice-1.16117103</t>
  </si>
  <si>
    <t>MEAN</t>
  </si>
  <si>
    <t>Johnson City</t>
  </si>
  <si>
    <t>Founder's Park</t>
  </si>
  <si>
    <t>http://poststar.com/news/state-and-regional/nyc-to-review-police-response-at-immigration-protest/article_47021cb0-16d7-56f9-b3cf-90d52cd8ddd7.html</t>
  </si>
  <si>
    <t>Women's March 2.0 Tri-Cities TN</t>
  </si>
  <si>
    <t>Philadelphia</t>
  </si>
  <si>
    <t>https://www.facebook.com/events/550035945330876/</t>
  </si>
  <si>
    <t>Moms Clean Air Force</t>
  </si>
  <si>
    <t>Protesting Trump's proposal to cancel clean water plan</t>
  </si>
  <si>
    <t>http://wjhl.com/2018/01/20/tri-cities-womens-march-held-in-downtown-johnson-city-saturday/</t>
  </si>
  <si>
    <t>https://www.facebook.com/events/311792445997967/</t>
  </si>
  <si>
    <t>Juneau</t>
  </si>
  <si>
    <t>State Capitol, 4th &amp; Main Street</t>
  </si>
  <si>
    <t>Hundreds; close to 1000</t>
  </si>
  <si>
    <t>Salem</t>
  </si>
  <si>
    <t>FB: 249</t>
  </si>
  <si>
    <t>NO LNG Exports</t>
  </si>
  <si>
    <t>Protesting climate change policy; rallying for stronger approach</t>
  </si>
  <si>
    <t>https://actionnetwork.org/events/2018-juneau-womens-march</t>
  </si>
  <si>
    <t>https://www.facebook.com/events/260155527849958/</t>
  </si>
  <si>
    <t>https://www.ktoo.org/2018/01/20/2018-womens-march-organizers-encourage-younger-generation-of-women-to-run-for-office/</t>
  </si>
  <si>
    <t>https://www.alaskapublic.org/2018/01/22/alaskans-march-for-women-call-for-power-to-the-polls/</t>
  </si>
  <si>
    <t>Tallahassee</t>
  </si>
  <si>
    <t>about a hundred</t>
  </si>
  <si>
    <t>Kahului</t>
  </si>
  <si>
    <t>UH Maui College</t>
  </si>
  <si>
    <t>Protesting bill outlying sanctuary cities</t>
  </si>
  <si>
    <t>roughly 5000</t>
  </si>
  <si>
    <t>http://www.tampabay.com/florida-politics/buzz/2018/01/11/immigrant-rights-advocates-protest-as-house-takes-up-sanctuary-cities-bill/</t>
  </si>
  <si>
    <t>http://www.hawaiinewsnow.com/story/37312521/thousands-join-local-marches-statewide-to-stand-in-solidarity-for-womens-rights</t>
  </si>
  <si>
    <t>Tempe</t>
  </si>
  <si>
    <t>Arizona State University</t>
  </si>
  <si>
    <t>around 75</t>
  </si>
  <si>
    <t>Kalispell</t>
  </si>
  <si>
    <t>Downtown Kalispell</t>
  </si>
  <si>
    <t>Rallying in support of Iranian protestors</t>
  </si>
  <si>
    <t>http://www.statepress.com/article/2018/01/spcampus-iran-protests-on-campus</t>
  </si>
  <si>
    <t>Lafayette Square</t>
  </si>
  <si>
    <t>http://www.dailyinterlake.com/local_news/20180120/photos_womens_march_held_in_kalispell</t>
  </si>
  <si>
    <t>FB: 155</t>
  </si>
  <si>
    <t>http://flatheadbeacon.com/galleries/photos-womens-march-flathead/</t>
  </si>
  <si>
    <t>https://www.facebook.com/groups/371946963136711/</t>
  </si>
  <si>
    <t>https://www.facebook.com/events/2437676149790193/</t>
  </si>
  <si>
    <t>http://www.xinhuanet.com/english/2018-01/12/c_136889221.htm</t>
  </si>
  <si>
    <t>general protestors; Hoosick Fall's Residents; Enviormental protection advocates</t>
  </si>
  <si>
    <t>Protesting lack of clean water</t>
  </si>
  <si>
    <t>Kankakee</t>
  </si>
  <si>
    <t>http://www.apnewsarchive.com/2018/Residents-of-an-upstate-New-York-village-whose-water-supply-has-been-contaminated-plan-to-hold-a-demonstration-in-Albany-to-call-for-a-new-source-of-clean-drinking-water/id-0e1211cfb2314adab497a4bdb9fd2327</t>
  </si>
  <si>
    <t>http://poststar.com/news/local/hoosick-falls-residents-with-tainted-water-supplies-plan-statehouse-rally/article_054592c7-6c1e-580c-ad2b-abb00e11d312.html</t>
  </si>
  <si>
    <t>http://www.troyrecord.com/general-news/20180112/hoosick-falls-residents-protest-at-capitol-for-new-drinking-water-source</t>
  </si>
  <si>
    <t>Kankakee County Courthouse</t>
  </si>
  <si>
    <t>Around 200</t>
  </si>
  <si>
    <t>Allentown</t>
  </si>
  <si>
    <t>Resurrection Center</t>
  </si>
  <si>
    <t>General protestors</t>
  </si>
  <si>
    <t>The The Road</t>
  </si>
  <si>
    <t>http://www.daily-journal.com/news/local/local-women-s-march-part-of-mass-movement/article_f1c1a0a3-c742-52ac-9827-b712d72e56cf.html</t>
  </si>
  <si>
    <t>http://www.mcall.com/news/breaking/mc-nws-pa-daca-town-hall-20180111-story.html</t>
  </si>
  <si>
    <t>http://www.readingeagle.com/news/article/gov-tom-wolf-speaks-at-allentown-rally-for-dreamers</t>
  </si>
  <si>
    <t>Brookside Park</t>
  </si>
  <si>
    <t>around 300</t>
  </si>
  <si>
    <t>Pastoral Center</t>
  </si>
  <si>
    <t>March for Life Charlotte</t>
  </si>
  <si>
    <t>Protesting abortion</t>
  </si>
  <si>
    <t>http://www.wfmz.com/news/cnn-national/9yearold-girl-plans-kansas-city-womens-march/691018569</t>
  </si>
  <si>
    <t>march; mass</t>
  </si>
  <si>
    <t>http://www.marchforlifecharlotte.org/index.html</t>
  </si>
  <si>
    <t>Ketchikan</t>
  </si>
  <si>
    <t>https://www.facebook.com/events/129052054478667/</t>
  </si>
  <si>
    <t>roughly 150</t>
  </si>
  <si>
    <t>Uncharted Shores Academy</t>
  </si>
  <si>
    <t>Ketchum</t>
  </si>
  <si>
    <t>Honoring MLK March for Peace</t>
  </si>
  <si>
    <t>https://actionnetwork.org/events/womens-march-we-march-on</t>
  </si>
  <si>
    <t>http://www.triplicate.com/news/5922837-151/students-take-message-of-peace-downtown</t>
  </si>
  <si>
    <t>http://www.kmvt.com/content/news/Hundreds-march-in-Ketchum-for-womens-rights-470343053.html</t>
  </si>
  <si>
    <t>Wells Fargo</t>
  </si>
  <si>
    <t>Protesting enbridge pipeline</t>
  </si>
  <si>
    <t>Kings Beach</t>
  </si>
  <si>
    <t>http://www.thedickinsonpress.com/news/4387292-enbridge-line-3-protesters-block-entrances-wells-fargo-downtown-duluth</t>
  </si>
  <si>
    <t>North Tahoe Event Center</t>
  </si>
  <si>
    <t>more than 750</t>
  </si>
  <si>
    <t>Women's March Lake Tahoe &amp; Truckee</t>
  </si>
  <si>
    <t>Governor's Mansion</t>
  </si>
  <si>
    <t>https://actionnetwork.org/groups/womens-march-truckee-ca</t>
  </si>
  <si>
    <t>Governor Malloy</t>
  </si>
  <si>
    <t>https://www.sierrasun.com/news/hundreds-attend-2018-womens-march-in-kings-beach/</t>
  </si>
  <si>
    <t>Protesting Trump's racist comments</t>
  </si>
  <si>
    <t>Klamath Falls</t>
  </si>
  <si>
    <t>Klamath County Goverment Center</t>
  </si>
  <si>
    <t>https://www.theblaze.com/news/2018/01/14/connecticut-governor-flies-haitian-flag-over-his-residence-to-protest-trump</t>
  </si>
  <si>
    <t>more than 200</t>
  </si>
  <si>
    <t>Little Haiti</t>
  </si>
  <si>
    <t>https://www.heraldandnews.com/news/hundreds-show-for-k-falls-women-s-march/article_241b0c53-d3cd-5b1f-9d2d-1b9b356a6a67.html</t>
  </si>
  <si>
    <t>https://actionnetwork.org/events/womens-march-klamath-falls</t>
  </si>
  <si>
    <t>https://www.usatoday.com/story/news/nation/2018/01/12/south-florida-fights-back-against-trump-comments/1028967001/</t>
  </si>
  <si>
    <t>https://www.tcpalm.com/story/news/nation/2018/01/12/south-florida-fights-back-against-trump-comments/1028967001/</t>
  </si>
  <si>
    <t>Kodiak</t>
  </si>
  <si>
    <t>Kodiak High School</t>
  </si>
  <si>
    <t>about 140</t>
  </si>
  <si>
    <t>Langhorne Newtown Rd.</t>
  </si>
  <si>
    <t>Protesting treatent toward Puerto Ricans</t>
  </si>
  <si>
    <t>https://actionnetwork.org/events/women-march-2</t>
  </si>
  <si>
    <t>https://www.facebook.com/events/190329604880456/</t>
  </si>
  <si>
    <t>https://www.adn.com/alaska-news/2018/01/20/from-juneau-to-nome-alaskans-brave-the-cold-for-womens-march/#_</t>
  </si>
  <si>
    <t>La Grande</t>
  </si>
  <si>
    <t>Union County Offices</t>
  </si>
  <si>
    <t>Around 100</t>
  </si>
  <si>
    <t>General Protesters</t>
  </si>
  <si>
    <t>Protesting legislation on gun ownership</t>
  </si>
  <si>
    <t>http://www.king5.com/article/news/politics/gun-owners-bring-weapons-concerns-to-olympia-rally/281-507621771</t>
  </si>
  <si>
    <t>https://actionnetwork.org/events/women-march-for-truth-and-justice</t>
  </si>
  <si>
    <t>http://www.bakercityherald.com/home/5941399-151/marchers-message</t>
  </si>
  <si>
    <t>http://www.chronline.com/gun-rights-activists-call-for-a-halt-to-five-firearm/article_c7bb7b5c-f822-11e7-80ca-ff51e2dfb5d1.html</t>
  </si>
  <si>
    <t>Lamoni</t>
  </si>
  <si>
    <t>The Colesium</t>
  </si>
  <si>
    <t>E. Main Street</t>
  </si>
  <si>
    <t>FB: 18</t>
  </si>
  <si>
    <t>FB: 20</t>
  </si>
  <si>
    <t>Network NoVA-VCET</t>
  </si>
  <si>
    <t>Holding Elected officials accountable</t>
  </si>
  <si>
    <t>https://www.facebook.com/events/909269092559963/</t>
  </si>
  <si>
    <t>https://www.facebook.com/events/2052684858322640/</t>
  </si>
  <si>
    <t>https://actionnetwork.org/events/first-anniversary-womens-march-lamoni</t>
  </si>
  <si>
    <t>Lancaster</t>
  </si>
  <si>
    <t>Great North Woods parking lot; 25 Park Street</t>
  </si>
  <si>
    <t>Concerned Constituent Action Group</t>
  </si>
  <si>
    <t>Rally in support of the First Amendment</t>
  </si>
  <si>
    <t>https://www.facebook.com/events/317768625373632/</t>
  </si>
  <si>
    <t>FB: 44</t>
  </si>
  <si>
    <t>Beyond the North Country Women's March</t>
  </si>
  <si>
    <t>Westland</t>
  </si>
  <si>
    <t>Police department</t>
  </si>
  <si>
    <t>march in support of civil rights and voting rights</t>
  </si>
  <si>
    <t>Protesting death of man who was in police custody</t>
  </si>
  <si>
    <t>https://www.clickondetroit.com/news/man-arrested-for-alleged-drug-possession-dies-after-4-hours-in-westland-jail-officials-say_</t>
  </si>
  <si>
    <t>https://actionnetwork.org/events/anniversary-womens-march</t>
  </si>
  <si>
    <t>https://www.facebook.com/events/821640364689245/</t>
  </si>
  <si>
    <t>Historic Cheyenne Depot</t>
  </si>
  <si>
    <t>Laramie</t>
  </si>
  <si>
    <t>Laramie Plains Civic Center</t>
  </si>
  <si>
    <t>Right to Life of Laramie County</t>
  </si>
  <si>
    <t>FB: 93</t>
  </si>
  <si>
    <t>The Art and Action Project and Wyoming Art Party January 20</t>
  </si>
  <si>
    <t>https://www.facebook.com/events/2234973569861924/</t>
  </si>
  <si>
    <t>http://www.prolifecheyenne.com/events.asp</t>
  </si>
  <si>
    <t>Lawrence</t>
  </si>
  <si>
    <t>South Park</t>
  </si>
  <si>
    <t>KS</t>
  </si>
  <si>
    <t>estimated 2500</t>
  </si>
  <si>
    <t>February Sisters</t>
  </si>
  <si>
    <t>Benedictine High School</t>
  </si>
  <si>
    <t>FB: 31</t>
  </si>
  <si>
    <t>Cleveland Right to Life; Northeast Ohio Value Voters; Lake County Right to Life; Cleveland Prays</t>
  </si>
  <si>
    <t>https://www.facebook.com/events/554737534878127/</t>
  </si>
  <si>
    <t>http://www2.ljworld.com/news/2018/jan/20/2500-attend-2018-womens-march-promote-resistance-c/</t>
  </si>
  <si>
    <t>http://www.clevelandrighttolife.org/M4Life18.html</t>
  </si>
  <si>
    <t>Leonia</t>
  </si>
  <si>
    <t>LMS-to Wood Hall</t>
  </si>
  <si>
    <t>https://www.facebook.com/events/2046766118926932/</t>
  </si>
  <si>
    <t>Leonia Action Alliance</t>
  </si>
  <si>
    <t>Equality Health Center</t>
  </si>
  <si>
    <t>FB: 47</t>
  </si>
  <si>
    <t>https://www.facebook.com/events/178902742704016/?notif_t=event_calendar_create&amp;notif_id=1514420073509495</t>
  </si>
  <si>
    <t>Rallying for reproductive rights</t>
  </si>
  <si>
    <t>https://www.northjersey.com/story/news/bergen/leonia/2018/01/20/leonia-nj-womens-march-movement-takes-streets/1048251001/</t>
  </si>
  <si>
    <t>https://www.facebook.com/events/1510517635722774/</t>
  </si>
  <si>
    <t>http://www.concordmonitor.com/Dueling-sides-of-the-abortion-debate-demonstrate-in-downtown-Concord-14864626</t>
  </si>
  <si>
    <t>Lewis</t>
  </si>
  <si>
    <t>Lewis Cemetery</t>
  </si>
  <si>
    <t>FB: 28</t>
  </si>
  <si>
    <t>State House Plaza</t>
  </si>
  <si>
    <t>Adirondack Women's March 2018</t>
  </si>
  <si>
    <t>New Hampshire Right to Life</t>
  </si>
  <si>
    <t>https://www.facebook.com/events/134493770556310/</t>
  </si>
  <si>
    <t>Lexington</t>
  </si>
  <si>
    <t>Fayette Circuit Courthouse</t>
  </si>
  <si>
    <t>More than 2000</t>
  </si>
  <si>
    <t>https://www.facebook.com/events/368674093583630/</t>
  </si>
  <si>
    <t>Kentucky National Organization For Women general protestors</t>
  </si>
  <si>
    <t>Colorado State Capitol</t>
  </si>
  <si>
    <t>https://www.facebook.com/events/1496492360440088/</t>
  </si>
  <si>
    <t>dozens; roughly 3000</t>
  </si>
  <si>
    <t>Respect Life Denver</t>
  </si>
  <si>
    <t>http://www.kentucky.com/news/local/counties/fayette-county/article195792539.html</t>
  </si>
  <si>
    <t>http://www.9news.com/article/news/local/crowd-gathers-for-pro-life-rally/73-507849911</t>
  </si>
  <si>
    <t>Lima</t>
  </si>
  <si>
    <t>https://www.denverpost.com/2018/01/13/denver-celebrate-life-rally-march-abortion/</t>
  </si>
  <si>
    <t>https://www.facebook.com/events/1631971723490827/</t>
  </si>
  <si>
    <t>Duboque</t>
  </si>
  <si>
    <t>Washington Park Gazebo</t>
  </si>
  <si>
    <t>Duboque County Right to Life</t>
  </si>
  <si>
    <t>http://www.limaohio.com/news/281454/womens-march-remembered-in-lima</t>
  </si>
  <si>
    <t>http://www.dcrtl.org/</t>
  </si>
  <si>
    <t>count from pic</t>
  </si>
  <si>
    <t>https://www.facebook.com/DCRTL/</t>
  </si>
  <si>
    <t>Lincoln</t>
  </si>
  <si>
    <t>University of Nebraska–Lincoln student union to the capito</t>
  </si>
  <si>
    <t>Durham</t>
  </si>
  <si>
    <t>CCB Plaza</t>
  </si>
  <si>
    <t>FB: 161</t>
  </si>
  <si>
    <t>Coalition for Healthcare of North Carolina</t>
  </si>
  <si>
    <t>http://www.klkntv.com/story/37312488/2nd-annual-womens-march-draws-large-crowd</t>
  </si>
  <si>
    <t>https://www.facebook.com/events/930107137143919/</t>
  </si>
  <si>
    <t>http://journalstar.com/news/local/more-than-attend-lincoln-women-s-march-to-encourage-female/article_44821c1f-a5dc-5aee-b54f-8ce12bc9c877.html</t>
  </si>
  <si>
    <t>Little Rock</t>
  </si>
  <si>
    <t>Elkhart</t>
  </si>
  <si>
    <t>W Capitol Ave at S Pulaski Ave</t>
  </si>
  <si>
    <t>approximately 50</t>
  </si>
  <si>
    <t>Elkhart County Right to Life</t>
  </si>
  <si>
    <t>Be The Change Alliance</t>
  </si>
  <si>
    <t>Pro Life Prayer Walk</t>
  </si>
  <si>
    <t>https://marchonthepolls.org/event/Be-the-Change-Alliance/</t>
  </si>
  <si>
    <t>http://www.goshennews.com/news/local_news/pro-life-advocates-march-for-the-unborn-for-seventh-year/article_6f5575e6-c714-533b-8ab1-0d6a91181692.html</t>
  </si>
  <si>
    <t>https://www.eventbrite.com/e/march-on-arkansas-march-on-the-polls-2018-tickets-41632427712#tickets</t>
  </si>
  <si>
    <t>http://www.thv11.com/news/politics/arkansas-participates-in-nationwide-womens-march-/509844932</t>
  </si>
  <si>
    <t>http://katv.com/news/local/hundreds-of-arkansans-participate-in-the-womens-march-in-little-rock</t>
  </si>
  <si>
    <t>Logan</t>
  </si>
  <si>
    <t>Cache County Courthouse</t>
  </si>
  <si>
    <t>https://www.rutlandherald.com/articles/rally-for-life-attendees-brave-weather-for-annual-event/</t>
  </si>
  <si>
    <t>UT</t>
  </si>
  <si>
    <t>Stand Together</t>
  </si>
  <si>
    <t>Naperville</t>
  </si>
  <si>
    <t>Rt. 59 &amp; 95th</t>
  </si>
  <si>
    <t>https://marchonthepolls.org/event/stand-together/</t>
  </si>
  <si>
    <t xml:space="preserve">Kane County Coalition, Indivisible Fox Valley Illinois, IL 14 UNITED </t>
  </si>
  <si>
    <t>Replace Representative Huntgren Rally</t>
  </si>
  <si>
    <t>http://fox13now.com/2018/01/20/celebrities-politicians-speak-at-respect-rally-in-park-city-as-women-march-nationwide/</t>
  </si>
  <si>
    <t>https://www.facebook.com/events/1992507027688689/</t>
  </si>
  <si>
    <t>Maine State Capitol</t>
  </si>
  <si>
    <t>Maine Right to Life</t>
  </si>
  <si>
    <t>March; rally</t>
  </si>
  <si>
    <t>https://docs.wixstatic.com/ugd/c955a4_4e24c9c8347b453fa51204fadac80270.pdf</t>
  </si>
  <si>
    <t>Longview</t>
  </si>
  <si>
    <t>Brother Bryan Park</t>
  </si>
  <si>
    <t>Longview Civic Circle</t>
  </si>
  <si>
    <t>FB: 162</t>
  </si>
  <si>
    <t>United for Life Foundation</t>
  </si>
  <si>
    <t>Washington State Federation of Democratic Women</t>
  </si>
  <si>
    <t>http://www.birminghammarchforlife.com/</t>
  </si>
  <si>
    <t>Casa Grande Life Walk</t>
  </si>
  <si>
    <t>https://www.facebook.com/events/1993387487545131/</t>
  </si>
  <si>
    <t>http://www.casagrandelifewalk.com/</t>
  </si>
  <si>
    <t>https://www.facebook.com/Casa-Grande-Life-Walk-173388062703599/</t>
  </si>
  <si>
    <t>Loudon</t>
  </si>
  <si>
    <t>through Loudon County</t>
  </si>
  <si>
    <t>Loudon March; Loudon County Democratic Party</t>
  </si>
  <si>
    <t>NH Right to Life</t>
  </si>
  <si>
    <t>https://www.facebook.com/events/2043712059196789/</t>
  </si>
  <si>
    <t xml:space="preserve">Lenoir City, Loudon, Greenback, and Philadelphia </t>
  </si>
  <si>
    <t>Loup City</t>
  </si>
  <si>
    <t>Community Center</t>
  </si>
  <si>
    <t>https://twitter.com/NebraskaDems/status/954808605978648576</t>
  </si>
  <si>
    <t>https://m.facebook.com/events/371838043265262/</t>
  </si>
  <si>
    <t>Pershing Square Park; 523 S. Olive St.</t>
  </si>
  <si>
    <t>na; some 600000</t>
  </si>
  <si>
    <t>Women's March Foundation</t>
  </si>
  <si>
    <t>Enid</t>
  </si>
  <si>
    <t>OK</t>
  </si>
  <si>
    <t>https://www.politico.com/story/2018/01/20/womens-march-anniversary-dc-352231</t>
  </si>
  <si>
    <t>Mayor Eric Garcetti to crowd (CNN)</t>
  </si>
  <si>
    <t>Lubbock</t>
  </si>
  <si>
    <t>Tim Cole Memorial Park</t>
  </si>
  <si>
    <t>approximately 350</t>
  </si>
  <si>
    <t>Action Network</t>
  </si>
  <si>
    <t>OK NAACP</t>
  </si>
  <si>
    <t>Rallying for racial equality</t>
  </si>
  <si>
    <t>https://actionnetwork.org/events/womwns-march-event-power-to-the-polls</t>
  </si>
  <si>
    <t>http://www.enidnews.com/news/local_news/enid-march-and-ceremonies-highlight-ongoing-efforts-for-equality-civil/article_861418a3-8ee3-5f4c-bb72-f72e648f24c7.html</t>
  </si>
  <si>
    <t>http://lubbockonline.com/local/2017-01-21/hundreds-protest-lubbock-women-s-march</t>
  </si>
  <si>
    <t>Manchester</t>
  </si>
  <si>
    <t>Rights and Democracy NH</t>
  </si>
  <si>
    <t xml:space="preserve"> Hannah Bruner, Alyson Clyburn, General Protestors</t>
  </si>
  <si>
    <t>#MeToo Movement</t>
  </si>
  <si>
    <t>https://www.facebook.com/RightsNH/</t>
  </si>
  <si>
    <t>https://www.facebook.com/events/366560380452723</t>
  </si>
  <si>
    <t>https://mng-nenivt.smugmug.com/Manchester-Womens-March-0121/</t>
  </si>
  <si>
    <t>Mayor's house</t>
  </si>
  <si>
    <t>Mankato</t>
  </si>
  <si>
    <t>Jackson Park</t>
  </si>
  <si>
    <t>Rallying for affordable housing</t>
  </si>
  <si>
    <t>http://abc7news.com/society/housing-protesters-camp-out-at-oakland-mayors-house-/2943295/</t>
  </si>
  <si>
    <t>Will Leather</t>
  </si>
  <si>
    <t>around a dozen</t>
  </si>
  <si>
    <t>50 or so</t>
  </si>
  <si>
    <t>Promotion of Equality, Acceptance and Compasson Everywhere</t>
  </si>
  <si>
    <t>Protesting leather usage</t>
  </si>
  <si>
    <t>http://www.wweek.com/news/2018/01/13/portland-vegans-are-now-protesting-leather-stores/</t>
  </si>
  <si>
    <t>http://www.mankatofreepress.com/news/women-s-march-momentum-continues-in-mankato/article_8977cf8e-fe31-11e7-b877-836a6cea22ae.html</t>
  </si>
  <si>
    <t>Virginia River Healers</t>
  </si>
  <si>
    <t>Protesting Gov's pro-pipeline stance</t>
  </si>
  <si>
    <t>http://wtvr.com/2018/01/13/activists-protest-gov-northams-position-on-pipelines/</t>
  </si>
  <si>
    <t>Hawthorne Park to Pear Blossom Park</t>
  </si>
  <si>
    <t>thousands; see comments in article</t>
  </si>
  <si>
    <t>Rockville</t>
  </si>
  <si>
    <t>Local church</t>
  </si>
  <si>
    <t>Women's March Southern Oregon</t>
  </si>
  <si>
    <t>https://www.facebook.com/events/1548538878548978/</t>
  </si>
  <si>
    <t>http://baltimore.cbslocal.com/2018/01/13/haitian-church-trump/</t>
  </si>
  <si>
    <t>https://twitter.com/ORD2Indivisible/status/948989082360627200</t>
  </si>
  <si>
    <t>Balboa Park</t>
  </si>
  <si>
    <t>The Junior League</t>
  </si>
  <si>
    <t>eastbound side of the Eau Gallie Causeway</t>
  </si>
  <si>
    <t>Rallying against human trafficking</t>
  </si>
  <si>
    <t>http://www.cbs8.com/story/37260716/rally-raises-awareness-of-human-trafficking-in-the-region</t>
  </si>
  <si>
    <t>Shell Rock</t>
  </si>
  <si>
    <t>https://www.floridatoday.com/story/news/local/2018/01/20/womans-march-unites-men-women-all-ages-melbourne/1050996001/</t>
  </si>
  <si>
    <t>IA Sen. Majority Leader Bill Dix's home</t>
  </si>
  <si>
    <t>First Cong. Church</t>
  </si>
  <si>
    <t>hundreds; more than 1000</t>
  </si>
  <si>
    <t>March to the Polls 2018: Memphis</t>
  </si>
  <si>
    <t>about 100; a large group</t>
  </si>
  <si>
    <t>https://marchonthepolls.org/event/march-to-the-polls-2018-memphis/</t>
  </si>
  <si>
    <t>Protesting Dix's anti-family/anti-worker agenda</t>
  </si>
  <si>
    <t>http://www.wmcactionnews5.com/story/37311702/hundreds-turn-out-for-memphis-womens-rights-march</t>
  </si>
  <si>
    <t>http://wcfcourier.com/news/local/govt-and-politics/photos-protesters-picket-bill-dix-s-home/article_3dfdcc05-d75d-51e4-bce1-fd70552f4252.html</t>
  </si>
  <si>
    <t>https://www.commercialappeal.com/story/news/local/2018/01/20/local-womens-march-draws-1-000-aims-energize-memphis-ahead-midterm-elections/1051010001/</t>
  </si>
  <si>
    <t>http://www.kcrg.com/content/news/Protesters-picket-outside-of-Senate-Majority-Leader-Bill-Dixs-home-469175973.html</t>
  </si>
  <si>
    <t>Mentone</t>
  </si>
  <si>
    <t>Plowshares Bistro; Artisan Market</t>
  </si>
  <si>
    <t>http://wcfcourier.com/news/local/govt-and-politics/black-hawk-county-republicans-denounce-dix-protest/article_16a77c46-dbd9-5f74-954b-0da257b63a01.html</t>
  </si>
  <si>
    <t>more than 60</t>
  </si>
  <si>
    <t>Tobey Miller and Cathy Haven</t>
  </si>
  <si>
    <t>Spring Valley</t>
  </si>
  <si>
    <t>http://times-journal.com/news/article_f5da03f0-ffb6-11e7-b202-bbbe32df5b2c.html</t>
  </si>
  <si>
    <t>Midland</t>
  </si>
  <si>
    <t>http://westchester.news12.com/story/37260168/rally-held-in-spring-valley-against-trumps-haiti-africa-comments</t>
  </si>
  <si>
    <t>Midland Park Mall</t>
  </si>
  <si>
    <t>Close to one hundred</t>
  </si>
  <si>
    <t>St. Augustine</t>
  </si>
  <si>
    <t>Our Lady of La Leche Shrine</t>
  </si>
  <si>
    <t>https://actionnetwork.org/events/womens-march-anniversary-demonstration</t>
  </si>
  <si>
    <t>March for Life St. Augustine</t>
  </si>
  <si>
    <t>March against abortion</t>
  </si>
  <si>
    <t>https://twitter.com/LightOnLies/status/956521999412719616</t>
  </si>
  <si>
    <t>https://www.marchforlifestaugustine.com/event-info</t>
  </si>
  <si>
    <t>Miles City</t>
  </si>
  <si>
    <t>Tupelo</t>
  </si>
  <si>
    <t>around 50</t>
  </si>
  <si>
    <t>Protesting removal of confederate flag</t>
  </si>
  <si>
    <t>http://www.wtva.com/content/news/People-protest-state-flag-coming-down-from-Tupelo-police-headquarters-469156833.html?ref=833</t>
  </si>
  <si>
    <t>http://milescitystar.com/content/dozens-turn-out-miles-citys-womens-march</t>
  </si>
  <si>
    <t>Local Church</t>
  </si>
  <si>
    <t>more than 400</t>
  </si>
  <si>
    <t>Milwaukee County Courthouse square</t>
  </si>
  <si>
    <t>Protesting Trump's immigration policy</t>
  </si>
  <si>
    <t>more than 1500; up to 3000</t>
  </si>
  <si>
    <t>Women's March WI</t>
  </si>
  <si>
    <t>https://www.bostonglobe.com/metro/2018/01/14/immigrants-gather-east-boston-church-rally-for-tps/K49FkKHqlKNHEDm7fYe53I/story.html</t>
  </si>
  <si>
    <t>https://www.facebook.com/events/183431972243489/</t>
  </si>
  <si>
    <t>https://www.jsonline.com/story/news/2018/01/20/hundreds-gather-milwaukee-2nd-annual-womens-march/1050172001/</t>
  </si>
  <si>
    <t>Federal Center &amp; Plaza</t>
  </si>
  <si>
    <t>FB: 114</t>
  </si>
  <si>
    <t>https://www.wpr.org/milwaukee-hundreds-rally-protest-republican-controlled-congress</t>
  </si>
  <si>
    <t>Friends Who MArch</t>
  </si>
  <si>
    <t>Protest March For Life Chicago</t>
  </si>
  <si>
    <t>Minocqua</t>
  </si>
  <si>
    <t>St. Matthais Episcopa Church</t>
  </si>
  <si>
    <t>nearly 200</t>
  </si>
  <si>
    <t>https://www.facebook.com/events/1828087344118465/</t>
  </si>
  <si>
    <t>Northwoods Progressives</t>
  </si>
  <si>
    <t>Las Cruces</t>
  </si>
  <si>
    <t>https://www.facebook.com/events/771519633033874/</t>
  </si>
  <si>
    <t>http://www.wjfw.com/storydetails/20180121201038/men_join_in_to_support_nearly_200_hundred_women_at_the_womens_march_on_minocqua_</t>
  </si>
  <si>
    <t>March for racial equality</t>
  </si>
  <si>
    <t>Missoula</t>
  </si>
  <si>
    <t>Higgins Ave to Caras Park</t>
  </si>
  <si>
    <t>http://www.lcsun-news.com/story/news/2018/01/15/hundreds-las-cruces-march-honor-martin-luther-king-jr/1033091001/</t>
  </si>
  <si>
    <t>Women's March Missoula</t>
  </si>
  <si>
    <t>Lorain</t>
  </si>
  <si>
    <t>City Hall to Greater Victory</t>
  </si>
  <si>
    <t>https://www.facebook.com/events/570410086640783/</t>
  </si>
  <si>
    <t>http://mtpr.org/post/womens-marches-draw-thousands-across-montana</t>
  </si>
  <si>
    <t>Mobile</t>
  </si>
  <si>
    <t>Public Safety Memorial Park</t>
  </si>
  <si>
    <t>Rally; march</t>
  </si>
  <si>
    <t>http://www.al.com/news/mobile/index.ssf/2018/01/womens_marches_in_alabama_satu.html</t>
  </si>
  <si>
    <t>http://www.chroniclet.com/Local-News/2018/01/15/Martin-Luther-King-Jr-Day-call-to-action.html</t>
  </si>
  <si>
    <t>Manhattan</t>
  </si>
  <si>
    <t>Coogan's Restaurant</t>
  </si>
  <si>
    <t>Modesto</t>
  </si>
  <si>
    <t>Briggsmore and McHenry Avenue</t>
  </si>
  <si>
    <t>Protesting closing of Coogan's restaurant due to high rents</t>
  </si>
  <si>
    <t>some 1200</t>
  </si>
  <si>
    <t>Democratic Women's Club of Stanislaus County; Stanislaus County Commission for Women; Planned Parenthood of Mar Monte</t>
  </si>
  <si>
    <t>http://abc7ny.com/society/community-fighting-to-save-popular-bar-from-rent-hike/2931157/</t>
  </si>
  <si>
    <t>https://www.facebook.com/events/1939563432976226/</t>
  </si>
  <si>
    <t>Minneapolis</t>
  </si>
  <si>
    <t>U.S. Bank Stadium</t>
  </si>
  <si>
    <t>http://www.modbee.com/news/article195799434.html</t>
  </si>
  <si>
    <t>Take a Knee Twin Cities</t>
  </si>
  <si>
    <t>National anthem protest; protesting racial inequality</t>
  </si>
  <si>
    <t>Monroe</t>
  </si>
  <si>
    <t>http://minnesota.cbslocal.com/2018/01/11/protest-vikings-saints-playoff-game/</t>
  </si>
  <si>
    <t>Newport News</t>
  </si>
  <si>
    <t>New Beech Grove Baptist church</t>
  </si>
  <si>
    <t>http://wavy.com/2018/01/14/citizens-march-in-newport-news-in-honor-of-dr-martin-luther-king-jr/</t>
  </si>
  <si>
    <t>http://www.star-telegram.com/news/politics-government/national-politics/article195756319.html</t>
  </si>
  <si>
    <t>http://www.nj.com/politics/index.ssf/2018/01/womens_march_on_nj_kicks_off_in_morristown.html</t>
  </si>
  <si>
    <t>SEIU Local</t>
  </si>
  <si>
    <t>FB: 171</t>
  </si>
  <si>
    <t>Montgomery</t>
  </si>
  <si>
    <t>Dexter Avenue Fountain to State Capitol</t>
  </si>
  <si>
    <t>Yes On Meassure 101: Yes on Healthcare</t>
  </si>
  <si>
    <t>Rallying support for pro-healthcare bil</t>
  </si>
  <si>
    <t>SPLC Alabama</t>
  </si>
  <si>
    <t>https://www.facebook.com/events/134214843941352/</t>
  </si>
  <si>
    <t>https://www.facebook.com/events/161324297974691/</t>
  </si>
  <si>
    <t>Baystate Medical Center</t>
  </si>
  <si>
    <t>http://www.montgomeryadvertiser.com/picture-gallery/news/local/2018/01/20/thousands-turn-out-for-montgomery-womans-march/109636916/</t>
  </si>
  <si>
    <t>Western Massachusetts Animal Rights Advocates</t>
  </si>
  <si>
    <t>Protesting Baystate Medical Center's Pig Lab</t>
  </si>
  <si>
    <t>about 3000; more than 2000</t>
  </si>
  <si>
    <t>https://www.facebook.com/events/187117788537426/</t>
  </si>
  <si>
    <t>March For Our Future</t>
  </si>
  <si>
    <t>Tulsa</t>
  </si>
  <si>
    <t>Cincinnati Ave.</t>
  </si>
  <si>
    <t>https://www.facebook.com/events/1797733940524773/</t>
  </si>
  <si>
    <t>about 50</t>
  </si>
  <si>
    <t>http://www.burlingtonfreepress.com/story/news/2018/01/20/womens-march-trump-montpelier-vermont-youth/1047559001/</t>
  </si>
  <si>
    <t>https://vtdigger.org/2018/01/21/2000-rally-march-future/</t>
  </si>
  <si>
    <t>http://www.tulsaworld.com/homepagelatest/all-of-us-together-participants-march-commemorate-martin-luther-king/article_94b87fd6-8912-537b-998e-f729b7dda84b.html</t>
  </si>
  <si>
    <t>Morristown</t>
  </si>
  <si>
    <t>town hall</t>
  </si>
  <si>
    <t>about 15000; more than 20000</t>
  </si>
  <si>
    <t>Gordon community and cultural center</t>
  </si>
  <si>
    <t>Action Together New Jersey</t>
  </si>
  <si>
    <t>more than 70; about 70</t>
  </si>
  <si>
    <t>https://www.facebook.com/events/1510277659053350/</t>
  </si>
  <si>
    <t>http://www.oxfordeagle.com/2018/01/16/marchers-protest-trumps-alleged-comments-promote-voting/</t>
  </si>
  <si>
    <t>https://morristowngreen.com/2018/01/20/thousands-of-women-march-in-morristown-for-equality/</t>
  </si>
  <si>
    <t>Abilene</t>
  </si>
  <si>
    <t>Moses Lake</t>
  </si>
  <si>
    <t>http://www.reporternews.com/story/news/local/2018/01/16/abilene-mlk-march-bridges-gaps-between-people/1034575001/</t>
  </si>
  <si>
    <t>http://www.ifiberone.com/columbia_basin/women-s-march-in-moses-lake-draws-a-crowd/article_43f095c0-fe65-11e7-be96-f33e155becaf.html</t>
  </si>
  <si>
    <t>Reformed Baptist Church</t>
  </si>
  <si>
    <t>Myrtle Beach</t>
  </si>
  <si>
    <t>Anderson Park</t>
  </si>
  <si>
    <t>more than 300; FB: 353</t>
  </si>
  <si>
    <t>Grand Strand Action Together</t>
  </si>
  <si>
    <t>approximately 80</t>
  </si>
  <si>
    <t>https://www.facebook.com/events/1398093990316921/</t>
  </si>
  <si>
    <t>Pro Life Protesters</t>
  </si>
  <si>
    <t>http://www.lenconnect.com/news/20180116/annual-lenawee-county-rally-focuses-on-baby-box-project-goal</t>
  </si>
  <si>
    <t>https://www.myhorrynews.com/news/local/myrtle_beach/hundreds-advocate-for-change-during-women-s-march-myrtle-beach/article_4ad3ad44-fe49-11e7-8258-7764641f994e.html</t>
  </si>
  <si>
    <t>Potter County Courthouse</t>
  </si>
  <si>
    <t>Mystic</t>
  </si>
  <si>
    <t>John Kelly Statue</t>
  </si>
  <si>
    <t>Rise Up Mystic</t>
  </si>
  <si>
    <t>http://amarillo.com/local-news/news/2018-01-15/time-take-inventory-amarilloans-march-honor-legacy-martin-luther-king-jr</t>
  </si>
  <si>
    <t>https://www.facebook.com/riseupmystic/</t>
  </si>
  <si>
    <t>Bladen Rd.</t>
  </si>
  <si>
    <t>Nacogdoches</t>
  </si>
  <si>
    <t>Lower Shore Progressive Caucus</t>
  </si>
  <si>
    <t>County Courthouse</t>
  </si>
  <si>
    <t>Rallying to raise the minimum wage</t>
  </si>
  <si>
    <t>over 100; na</t>
  </si>
  <si>
    <t>March On Nacogdoches</t>
  </si>
  <si>
    <t>https://www.facebook.com/events/134907907178520/</t>
  </si>
  <si>
    <t xml:space="preserve">Asheville </t>
  </si>
  <si>
    <t>https://www.facebook.com/events/1441866769269198/</t>
  </si>
  <si>
    <t>City Council Plaza</t>
  </si>
  <si>
    <t>http://dailysentinel.com/news/local/article_53ecd37d-ba57-5b05-86b9-5555ce2d4b38.html</t>
  </si>
  <si>
    <t>MLK March for Peace</t>
  </si>
  <si>
    <t>http://www.ktre.com/story/37311589/nacogdoches-womens-march-celebrates-increase-in-women-running-for-office</t>
  </si>
  <si>
    <t>http://www.citizen-times.com/story/news/local/2018/01/15/mlk-peace-march-and-rally-serves-call-service-many/1033644001/</t>
  </si>
  <si>
    <t>Nantucket</t>
  </si>
  <si>
    <t>Methodist Church at 2 Centre Street</t>
  </si>
  <si>
    <t>University of Ohio Campus</t>
  </si>
  <si>
    <t>about 360</t>
  </si>
  <si>
    <t>https://www.athensnews.com/news/campus/annual-march-on-ou-campus-celebrates-mlk-jr-years-after/article_4bc1ed18-fbbc-11e7-8b21-179bf3222dd3.html</t>
  </si>
  <si>
    <t>Atlantic City</t>
  </si>
  <si>
    <t>MLK Jr. Blvd</t>
  </si>
  <si>
    <t>https://actionnetwork.org/events/womens-march-on-nantucket</t>
  </si>
  <si>
    <t>https://www.facebook.com/events/141538343153739/</t>
  </si>
  <si>
    <t>http://www.pressofatlanticcity.com/gallery/atlantic-city-s-annual-martin-luther-king-jr-march/collection_dd366dd6-e13c-5422-9810-7548642392eb.html</t>
  </si>
  <si>
    <t>Napa</t>
  </si>
  <si>
    <t>Napa Valley Exposition</t>
  </si>
  <si>
    <t>University of Texas</t>
  </si>
  <si>
    <t xml:space="preserve">Thousands </t>
  </si>
  <si>
    <t>Women's Anniversary March Napa Valley 2018</t>
  </si>
  <si>
    <t>https://www.facebook.com/events/260952424432449/</t>
  </si>
  <si>
    <t>http://www.kvue.com/news/local/hundreds-march-through-austin-to-honor-mlk/508260341</t>
  </si>
  <si>
    <t>https://patch.com/california/napavalley/thousands-rally-napa-womens-march-photos</t>
  </si>
  <si>
    <t>Montpolis Negro School</t>
  </si>
  <si>
    <t>Naples</t>
  </si>
  <si>
    <t>Cambier Park</t>
  </si>
  <si>
    <t>estimated 1300</t>
  </si>
  <si>
    <t>Collier Freedom Movement</t>
  </si>
  <si>
    <t>http://www.mystatesman.com/news/local/east-austin-residents-protest-gentrification-codenext/qa90KUTnPHYkS8kVxhSwiJ/</t>
  </si>
  <si>
    <t>https://www.facebook.com/events/1914564955530090/</t>
  </si>
  <si>
    <t>Beacon</t>
  </si>
  <si>
    <t>Springfield Baptist Church</t>
  </si>
  <si>
    <t>https://www.naplesnews.com/story/news/local/2018/01/20/estimated-takes-naples-streets-marking-anniversary-womens-march-back-metoo-movement-push-voters-poll/1035663001/</t>
  </si>
  <si>
    <t>Rallying for racial equality and rembering MLK</t>
  </si>
  <si>
    <t>Bicentennial Park - Capitol Mall</t>
  </si>
  <si>
    <t>http://www.poughkeepsiejournal.com/story/news/2018/01/15/martin-luther-king-parade-attendees-push-progress-education-next-generation/1023826001/</t>
  </si>
  <si>
    <t>thousands; more than 15000</t>
  </si>
  <si>
    <t>Power Together TN; Black Lives Matter TN</t>
  </si>
  <si>
    <t>Neal-Marshall Black Culture Center at Indiana University</t>
  </si>
  <si>
    <t>https://www.facebook.com/events/141601549799013/</t>
  </si>
  <si>
    <t>students</t>
  </si>
  <si>
    <t>March to honor MLK Memorial and Civil Justice</t>
  </si>
  <si>
    <t>https://twitter.com/AdamSniderNews/status/954828775702827008</t>
  </si>
  <si>
    <t>https://www.tennessean.com/story/news/2018/01/20/womens-march-nashville-2018/1044774001/</t>
  </si>
  <si>
    <t>http://www.idsnews.com/article/2018/01/students-honor-mlk-through-march-and-unity-summit</t>
  </si>
  <si>
    <t>Newark</t>
  </si>
  <si>
    <t>Unitarian Universalist Fellowship of Newark</t>
  </si>
  <si>
    <t>Bowling Green</t>
  </si>
  <si>
    <t>FB: 356</t>
  </si>
  <si>
    <t>Warren County Justice Center to State Street baptist Church</t>
  </si>
  <si>
    <t>UUFN</t>
  </si>
  <si>
    <t>https://www.facebook.com/events/1747900028851556/</t>
  </si>
  <si>
    <t>http://www.wbko.com/content/news/Hundreds-march-and-gather-to-honor-Dr-Martin-Luther-King-on-Monday-469439023.html</t>
  </si>
  <si>
    <t>New Bedford</t>
  </si>
  <si>
    <t>Custom House Square; 21 Barkers Lane</t>
  </si>
  <si>
    <t>YMCA</t>
  </si>
  <si>
    <t>Action Together South Eastern MA</t>
  </si>
  <si>
    <t>https://marchonthepolls.org/event/action-together-southeastern-ma/</t>
  </si>
  <si>
    <t>http://www.heraldcourier.com/news/hundreds-gather-for-bristol-s-first-ever-mlk-march/article_b77b34e0-fa33-11e7-93e0-0b2743b05ce1.html</t>
  </si>
  <si>
    <t>https://www.facebook.com/events/243836302818437/</t>
  </si>
  <si>
    <t>http://www.southcoasttoday.com/news/20180120/marchers-take-to-new-bedford-streets-on-anniversary-of-national-womens-march</t>
  </si>
  <si>
    <t>Bryan</t>
  </si>
  <si>
    <t>Kemp Elementary</t>
  </si>
  <si>
    <t>Duncan Plaza</t>
  </si>
  <si>
    <t>between 10000 to 15000</t>
  </si>
  <si>
    <t>Women's March New Orleans</t>
  </si>
  <si>
    <t>http://www.kbtx.com/content/news/Hundreds-march-in-Bryan-to-remember-Dr-Martin-Luther-King-469420113.html</t>
  </si>
  <si>
    <t>https://www.facebook.com/events/153794445347860/</t>
  </si>
  <si>
    <t>http://www.nola.com/politics/index.ssf/2018/01/womens_march_new_orleans_2018.html</t>
  </si>
  <si>
    <t>over 200</t>
  </si>
  <si>
    <t>New Paltz</t>
  </si>
  <si>
    <t>to New York City</t>
  </si>
  <si>
    <t>FB: 16</t>
  </si>
  <si>
    <t>March on Hudson Valley</t>
  </si>
  <si>
    <t>http://abc27.com/2018/01/15/mlk-march-held-in-cumberland-county/</t>
  </si>
  <si>
    <t>https://www.facebook.com/events/526296301059653/</t>
  </si>
  <si>
    <t>Carlsbad</t>
  </si>
  <si>
    <t>Canyon St.</t>
  </si>
  <si>
    <t>Martin Luther King Jr.  Scholarship committee</t>
  </si>
  <si>
    <t>Newport</t>
  </si>
  <si>
    <t>Newport City Hall</t>
  </si>
  <si>
    <t>FB: 148</t>
  </si>
  <si>
    <t>http://www.currentargus.com/story/news/local/2018/01/15/carlsbad-comes-together-annual-mlk-freedom-march/1034207001/</t>
  </si>
  <si>
    <t>Resist &amp; Persist: Women's March of Lincoln County</t>
  </si>
  <si>
    <t>https://www.facebook.com/events/1878496222461414/</t>
  </si>
  <si>
    <t>City Park</t>
  </si>
  <si>
    <t>about 100</t>
  </si>
  <si>
    <t>Columbus Circle</t>
  </si>
  <si>
    <t>at least 200000; more than 200000 thousand;</t>
  </si>
  <si>
    <t>http://trib.com/news/local/casper/casperites-march-for-equality-on-mlk-day/article_a52e5eb0-cdd7-5a5b-b343-9250ac1bffbe.html</t>
  </si>
  <si>
    <t>Women's March Alliance, general protestors</t>
  </si>
  <si>
    <t>N. Clark St.</t>
  </si>
  <si>
    <t>https://www.facebook.com/events/1934554616864486/</t>
  </si>
  <si>
    <t>https://nypost.com/2018/01/20/womens-march-descends-on-nyc-on-anniversary-of-trumps-inauguration/</t>
  </si>
  <si>
    <t>https://www.facebook.com/events/317935728724612/</t>
  </si>
  <si>
    <t>https://www.nytimes.com/2018/01/20/us/womens-march.html</t>
  </si>
  <si>
    <t>Union Square</t>
  </si>
  <si>
    <t>FB: 42</t>
  </si>
  <si>
    <t>Feminism in Faith and Unity Rally</t>
  </si>
  <si>
    <t>Webster County Education Association</t>
  </si>
  <si>
    <t>Protesting cuts to public education</t>
  </si>
  <si>
    <t>https://www.facebook.com/events/743615335828180/</t>
  </si>
  <si>
    <t>Wyoming Supreme Court</t>
  </si>
  <si>
    <t>Nevada City</t>
  </si>
  <si>
    <t>Broad Street Overpass</t>
  </si>
  <si>
    <t>FB: 65</t>
  </si>
  <si>
    <t>Nevada City Women's March</t>
  </si>
  <si>
    <t>https://www.wyomingnews.com/martin-luther-king-jr-march/collection_d7aa3e1e-fa4c-11e7-8a2a-c367c61bbf34.html</t>
  </si>
  <si>
    <t>https://www.facebook.com/events/216322602245975/</t>
  </si>
  <si>
    <t>Nogales</t>
  </si>
  <si>
    <t>344 W Noon St</t>
  </si>
  <si>
    <t>https://www.cincinnati.com/videos/news/2018/01/15/cincinnati-martin-luther-king-jr.-day-march/109483454/</t>
  </si>
  <si>
    <t>https://www.azcentral.com/story/news/local/arizona/2018/01/19/womens-marches-planned-across-arizona-sunday-phoenix-flagstaff-sedona-prescott-payson-nogales-ajo/1048870001/</t>
  </si>
  <si>
    <t>http://www.nogalesinternational.com/news/protesters-take-to-the-streets-of-nogales-for-women-s/article_f694c928-fe45-11e7-890c-abafe23b2c28.html</t>
  </si>
  <si>
    <t>Clovis</t>
  </si>
  <si>
    <t>First Church of God in Christ</t>
  </si>
  <si>
    <t>Nome</t>
  </si>
  <si>
    <t>Front Street</t>
  </si>
  <si>
    <t>more than four dozen</t>
  </si>
  <si>
    <t>http://www.easternnewmexiconews.com/story/2018/01/16/news/dozens-brave-cold-for-mlk-march/155756.html</t>
  </si>
  <si>
    <t>Norfolk</t>
  </si>
  <si>
    <t>Nauticus</t>
  </si>
  <si>
    <t>FB: 649</t>
  </si>
  <si>
    <t>Indivisible757</t>
  </si>
  <si>
    <t>Colorado College</t>
  </si>
  <si>
    <t>more than 450</t>
  </si>
  <si>
    <t>https://www.facebook.com/events/154833175146323</t>
  </si>
  <si>
    <t>https://www.csindy.com/Abstractions/archives/2018/01/15/all-peoples-breakfast-and-march-builds-on-martin-luther-king-jrs-legacy</t>
  </si>
  <si>
    <t>North Creek</t>
  </si>
  <si>
    <t>Tannery Pond Community Center along Main Street to Riverside Park</t>
  </si>
  <si>
    <t>Adirondack March for Democracy</t>
  </si>
  <si>
    <t>South Carolina NAACP</t>
  </si>
  <si>
    <t>https://actionnetwork.org/events/adirondack-march-for-democracy</t>
  </si>
  <si>
    <t>https://www.postandcourier.com/news/columbia-marchers-pay-tribute-to-mlk-in-annual-king-day/article_3f417380-fa25-11e7-aaf0-832b400fdedc.html</t>
  </si>
  <si>
    <t>Sheldon Field; city hall</t>
  </si>
  <si>
    <t>nearly 2,000</t>
  </si>
  <si>
    <t>https://www.postandcourier.com/photo_galleries/columbia-pays-tribute-to-mlk-in-annual-king-day-at/collection_2e2a8e82-fa35-11e7-92ba-7b5c5f594eba.html</t>
  </si>
  <si>
    <t>general protestors, Pioneer Valley Women's March</t>
  </si>
  <si>
    <t>http://www.dispatch.com/news/20180114/martin-luther-kings-legacy-inspires-todays-activism</t>
  </si>
  <si>
    <t>https://www.facebook.com/events/200256233873115/</t>
  </si>
  <si>
    <t>Coolidge</t>
  </si>
  <si>
    <t>Central Ave.</t>
  </si>
  <si>
    <t>https://marchonthepolls.org/event/pioneer-valley-womens-march/</t>
  </si>
  <si>
    <t>New Destiny Christian Center</t>
  </si>
  <si>
    <t>http://www.gazettenet.com/Women-march-again-in-Northampton-15019709</t>
  </si>
  <si>
    <t>Oakhurst</t>
  </si>
  <si>
    <t>http://www.pinalcentral.com/coolidge_examiner/news/mlk-march-overtakes-downtown-coolidge/article_09fc9e94-b5de-5a04-8cee-e68946898e51.html</t>
  </si>
  <si>
    <t>corner of Highway 41 and Road 426</t>
  </si>
  <si>
    <t>Dayton Convention Center</t>
  </si>
  <si>
    <t>http://www.fresnobee.com/news/local/article128014199.html</t>
  </si>
  <si>
    <t>http://www.mydaytondailynews.com/news/despite-snowfall-hundreds-downtown-dayton-marchers-celebrate-king/v7qUJJKY7Ev0SvG5L9mJZN/</t>
  </si>
  <si>
    <t>Lake Merrit Amphitheater</t>
  </si>
  <si>
    <t>Women's March on Oakland, general protestors</t>
  </si>
  <si>
    <t>DeLand</t>
  </si>
  <si>
    <t>Stetson University</t>
  </si>
  <si>
    <t>https://www.facebook.com/events/128545627850703/</t>
  </si>
  <si>
    <t>http://www.sfgate.com/bayarea/article/Here-s-where-Bay-Area-women-s-marches-are-12511122.php</t>
  </si>
  <si>
    <t>http://www.news-journalonline.com/news/20180115/volusia-communities-come-together-to-honor-mlk</t>
  </si>
  <si>
    <t>https://www.facebook.com/events/142167803164078/</t>
  </si>
  <si>
    <t>http://sanfrancisco.cbslocal.com/2018/01/20/womens-marches-2018-bay-area/</t>
  </si>
  <si>
    <t>Detroit</t>
  </si>
  <si>
    <t>Central United Methodist church</t>
  </si>
  <si>
    <t>Ocean Shores</t>
  </si>
  <si>
    <t>Convention Center</t>
  </si>
  <si>
    <t>150 - 200</t>
  </si>
  <si>
    <t>Citzens for a Clean Harbor</t>
  </si>
  <si>
    <t>http://www.theoaklandpress.com/general-news/20180114/events-scheduled-across-state-to-celebrate-kings-birthday</t>
  </si>
  <si>
    <t>https://www.thedailyworld.com/news/ocean-shores-womens-march-elevates-multiple-causes/</t>
  </si>
  <si>
    <t>Lake Ave</t>
  </si>
  <si>
    <t>Ocean City</t>
  </si>
  <si>
    <t>Mark Soifer Park</t>
  </si>
  <si>
    <t>about 600</t>
  </si>
  <si>
    <t>http://www.duluthnewstribune.com/news/4388422-hundreds-march-duluth-martin-luther-king-jr-day</t>
  </si>
  <si>
    <t>http://www.pressofatlanticcity.com/news/women-s-march-held-in-ocean-city/article_590505fc-497a-52dc-8af5-30fe7954df05.html</t>
  </si>
  <si>
    <t>Fort Lewis college</t>
  </si>
  <si>
    <t>Ogden</t>
  </si>
  <si>
    <t>Municipal Gardens</t>
  </si>
  <si>
    <t>https://durangoherald.com/articles/204070</t>
  </si>
  <si>
    <t>https://actionnetwork.org/events/northern-utah-womens-march</t>
  </si>
  <si>
    <t>Elyria</t>
  </si>
  <si>
    <t>ElyriaSquare to Elyria Highschool</t>
  </si>
  <si>
    <t>https://www.sltrib.com/news/2018/01/21/we-need-to-make-sure-the-people-running-for-office-represent-our-values-ogden-residents-say-at-womens-rally/</t>
  </si>
  <si>
    <t>approximately 60</t>
  </si>
  <si>
    <t>MLK Remembranceand Civil Justice March</t>
  </si>
  <si>
    <t>Oklahoma City</t>
  </si>
  <si>
    <t>Oklahoma State Capitol</t>
  </si>
  <si>
    <t>hundreds; thousands</t>
  </si>
  <si>
    <t>http://www.chroniclet.com/Local-News/2018/01/16/Annual-celebration-at-Elyria-High-School-becomes-birthday-party-for-King.html</t>
  </si>
  <si>
    <t>Women's March OKC</t>
  </si>
  <si>
    <t>Englewood</t>
  </si>
  <si>
    <t>around 100</t>
  </si>
  <si>
    <t>https://www.facebook.com/events/394375357685930/</t>
  </si>
  <si>
    <t>http://www.newschannel10.com/story/37311087/hundreds-gather-at-oklahoma-capitol-for-womens-march</t>
  </si>
  <si>
    <t>http://www.koco.com/article/thousands-join-womens-march-at-oklahoma-capitol-for-second-straight-year/15832008</t>
  </si>
  <si>
    <t>https://www.northjersey.com/story/news/bergen/englewood/2018/01/15/englewood-church-celebrates-mlk-day-48th-annual-march/1030290001/</t>
  </si>
  <si>
    <t>Erie</t>
  </si>
  <si>
    <t>Perry Square to MLK Jr. Center</t>
  </si>
  <si>
    <t>estimated 8,000</t>
  </si>
  <si>
    <t>Women's March On Olympia</t>
  </si>
  <si>
    <t>Erie NAACP</t>
  </si>
  <si>
    <t>https://www.facebook.com/events/1989487254651952/</t>
  </si>
  <si>
    <t>http://www.goerie.com/news/20180116/kings-memory-drives-eries-annual-march</t>
  </si>
  <si>
    <t>https://www.seattletimes.com/seattle-news/womens-march-today-2018-womxn-act-on-seattle/</t>
  </si>
  <si>
    <t>neighborhood street</t>
  </si>
  <si>
    <t>https://www.facebook.com/events/277433022780139/</t>
  </si>
  <si>
    <t>Farmersville</t>
  </si>
  <si>
    <t>Garden Street Plaza</t>
  </si>
  <si>
    <t>UA</t>
  </si>
  <si>
    <t>http://www.visaliatimesdelta.com/story/news/2018/01/15/tulare-county-marchers-celebrate-peace-unity/1034534001/</t>
  </si>
  <si>
    <t>Northern Arizona University</t>
  </si>
  <si>
    <t>children-organized march with neighbors</t>
  </si>
  <si>
    <t>Black Student Union</t>
  </si>
  <si>
    <t>participant self-report; eyewitness headcount (via email)</t>
  </si>
  <si>
    <t>http://www.12news.com/article/news/local/arizona/flagstaff-celebrates-martin-luther-king-jr-day-with-annual-march/75-508236684</t>
  </si>
  <si>
    <t>14th St btwn Douglas &amp; Farnam</t>
  </si>
  <si>
    <t>about a third smaller than the 12,000 people who turned out in 2017; some 8000</t>
  </si>
  <si>
    <t xml:space="preserve">Omaha Women's March </t>
  </si>
  <si>
    <t>http://omahawomensmarch.com</t>
  </si>
  <si>
    <t>http://www.newsobserver.com/news/politics-government/national-politics/article195778949.html</t>
  </si>
  <si>
    <t>http://www.omaha.com/news/metro/thousands-fill-downtown-omaha-streets-for-second-year-in-protest/article_cd1d3b9a-fe20-11e7-807f-5f645ad5eefb.html</t>
  </si>
  <si>
    <t>http://azdailysun.com/news/hundreds-march-at-nau-to-honor-king-s-legacy/article_0b404082-8036-5090-88f0-016313ec7af6.html</t>
  </si>
  <si>
    <t>Omak</t>
  </si>
  <si>
    <t>Omak Civic League Park</t>
  </si>
  <si>
    <t>Nearly 400</t>
  </si>
  <si>
    <t>Okanogan Action Coalition</t>
  </si>
  <si>
    <t>Florence County Democratic Party</t>
  </si>
  <si>
    <t>https://www.facebook.com/events/162713317687225/</t>
  </si>
  <si>
    <t>http://www.omakchronicle.com/news/2018/jan/23/nearly-400-take-part-omak-womens-march/</t>
  </si>
  <si>
    <t>http://www.scnow.com/news/article_bf2f4864-fa3f-11e7-b42c-bb9ee0f0825a.html</t>
  </si>
  <si>
    <t>Floresville</t>
  </si>
  <si>
    <t>Greater Bethel Baptist Church</t>
  </si>
  <si>
    <t>Pacifica</t>
  </si>
  <si>
    <t>Linda Mar Beach; Pacifica State Beach</t>
  </si>
  <si>
    <t>about 1000</t>
  </si>
  <si>
    <t>Rally for racial equality and MLK</t>
  </si>
  <si>
    <t>WMCA</t>
  </si>
  <si>
    <t>https://www.sanmarcosrecord.com/news/scenes-mlk-day-silent-march</t>
  </si>
  <si>
    <t>https://patch.com/california/pacifica/calendar/event/20180120/281679/womens-march-pacifica-2018</t>
  </si>
  <si>
    <t>https://mrhubb5.wixsite.com/womensmarchpacifica</t>
  </si>
  <si>
    <t>Fort Collins</t>
  </si>
  <si>
    <t>Old Town Square to Colorado State university</t>
  </si>
  <si>
    <t>https://www.coloradoan.com/story/news/2018/01/15/hundreds-march-fort-collins-martin-luther-king-jr-day/1025974001/</t>
  </si>
  <si>
    <t>Fort Myers</t>
  </si>
  <si>
    <t>Public Library to Centennial Park</t>
  </si>
  <si>
    <t>Palestine</t>
  </si>
  <si>
    <t>Farmer's Market; Anderson County Courthouse</t>
  </si>
  <si>
    <t>about 800</t>
  </si>
  <si>
    <t>http://www.news-press.com/story/news/2018/01/15/fort-myers-honors-dr-martin-luther-king-31st-march-dunbar-centennial-park/1026297001/</t>
  </si>
  <si>
    <t>https://actionnetwork.org/events/power-to-the-polls-womens-march-and-voter-registration-drive</t>
  </si>
  <si>
    <t>Fort Smith</t>
  </si>
  <si>
    <t>Mar-A-Lago</t>
  </si>
  <si>
    <t>Palm Springs</t>
  </si>
  <si>
    <t>Frances Stevens Park</t>
  </si>
  <si>
    <t>Women's Resistance Rally and March</t>
  </si>
  <si>
    <t>http://www.nwaonline.com/news/2018/jan/16/fort-smith-celebrates-king-s-legacy-wit-1/</t>
  </si>
  <si>
    <t>https://www.facebook.com/events/205803139989339/</t>
  </si>
  <si>
    <t>St. John's Church to city Hall</t>
  </si>
  <si>
    <t>https://www.desertsun.com/story/news/local/palm-springs/2018/01/20/palm-springs-equality-government-shutdown-take-center-stage-womens-march/1042391001/</t>
  </si>
  <si>
    <t>a few hundreds</t>
  </si>
  <si>
    <t>Panama City</t>
  </si>
  <si>
    <t>McKenzie Park</t>
  </si>
  <si>
    <t>http://www.fresnobee.com/news/local/article194739769.html</t>
  </si>
  <si>
    <t>http://www.whio.com/news/hamilton-mlk-march/3w767nhAhAiILZ5T6TYOqN/</t>
  </si>
  <si>
    <t>http://www.newsherald.com/photogallery/DA/20180120/NEWS/120009996/PH/1?start=2</t>
  </si>
  <si>
    <t>Houston Children's Museum</t>
  </si>
  <si>
    <t>Park City</t>
  </si>
  <si>
    <t>city park</t>
  </si>
  <si>
    <t>hundreds; about 1000</t>
  </si>
  <si>
    <t>Children's Museum of Houston</t>
  </si>
  <si>
    <t>Respect Rally Park City</t>
  </si>
  <si>
    <t>http://stylemagazine.com/news/2018/jan/11/join-rep-garnet-coleman-22nd-annual-mlk-day-celebr/</t>
  </si>
  <si>
    <t>https://www.facebook.com/events/230128330861894/</t>
  </si>
  <si>
    <t>http://www.latimes.com/local/california/la-me-ln-womens-march-updates-2018-it-s-23-degrees-and-snowing-in-park-1516469803-htmlstory.html</t>
  </si>
  <si>
    <t>Huntington</t>
  </si>
  <si>
    <t>Marshall University</t>
  </si>
  <si>
    <t>https://www.sltrib.com/artsliving/movies/2018/01/20/everything-is-at-stake-jane-fonda-tells-park-city-rally-on-anniversary-of-trumps-inauguration/</t>
  </si>
  <si>
    <t>Payson</t>
  </si>
  <si>
    <t>513 S. Beeline Highway</t>
  </si>
  <si>
    <t>FB: 2</t>
  </si>
  <si>
    <t>http://www.loganbanner.com/news/mlk-s-legacy-to-be-honored-with-march-speech-and/article_ce64c7fe-9b27-5bb8-92c8-af009dc1644b.html</t>
  </si>
  <si>
    <t>Grant Wood Elementary School</t>
  </si>
  <si>
    <t>https://actionnetwork.org/events/marching-in-sisterly-solidarity</t>
  </si>
  <si>
    <t>https://www.facebook.com/events/1228693830499115/</t>
  </si>
  <si>
    <t>Pendleton</t>
  </si>
  <si>
    <t>Pendleton City Hall</t>
  </si>
  <si>
    <t>between 350 and 400</t>
  </si>
  <si>
    <t>Women's March Pendleton</t>
  </si>
  <si>
    <t>https://www.facebook.com/events/260680237798450/</t>
  </si>
  <si>
    <t>http://www.eastoregonian.com/eo/community-news/20180111/pendleton-group-sets-womens-march</t>
  </si>
  <si>
    <t>http://www.eastoregonian.com/eo/local-news/20180121/womens-march-shares-voice-for-change</t>
  </si>
  <si>
    <t>Pensacola</t>
  </si>
  <si>
    <t>Plaza De Luna</t>
  </si>
  <si>
    <t xml:space="preserve">Pensacola Women's March </t>
  </si>
  <si>
    <t>https://www.facebook.com/events/164230300860302/</t>
  </si>
  <si>
    <t>http://www.pnj.com/picture-gallery/news/2018/01/20/hundreds-add-their-voices-at-pensacola-womens-march/109634942/</t>
  </si>
  <si>
    <t>Petersburg</t>
  </si>
  <si>
    <t>over 100</t>
  </si>
  <si>
    <t>Philidelphia</t>
  </si>
  <si>
    <t>Aviator Park/ Logan Square</t>
  </si>
  <si>
    <t>more than 50000</t>
  </si>
  <si>
    <t>Philly Women Rally</t>
  </si>
  <si>
    <t>https://www.facebook.com/events/415113958891295/</t>
  </si>
  <si>
    <t>https://billypenn.com/2018/01/20/womens-march-2018-thousands-rally-on-the-parkway-for-equality-solidarity-and-recognition/</t>
  </si>
  <si>
    <t>Pierre</t>
  </si>
  <si>
    <t>about 130</t>
  </si>
  <si>
    <t>Women's March Sioux Falls</t>
  </si>
  <si>
    <t>https://actionnetwork.org/events/womens-march-2018-pierre-2</t>
  </si>
  <si>
    <t>http://www.capjournal.com/news/pierre-women-s-march-joins-national-movement/article_95c7cc76-e12c-11e6-92e2-1f3586078c92.html</t>
  </si>
  <si>
    <t>Pinedale</t>
  </si>
  <si>
    <t>Rocky Mountain Bank parking lot. 145 E. Pine St</t>
  </si>
  <si>
    <t>about 60</t>
  </si>
  <si>
    <t>https://actionnetwork.org/events/wyoming-women-march-to-the-polls</t>
  </si>
  <si>
    <t>https://actionnetwork.org/events/march-for-womens-equality-in-pinedale</t>
  </si>
  <si>
    <t xml:space="preserve">https://www.trendsmap.com/twitter/tweet/955604636009975808 </t>
  </si>
  <si>
    <t>Pittsburg</t>
  </si>
  <si>
    <t>Pittsburg State University</t>
  </si>
  <si>
    <t>approximately 200 people</t>
  </si>
  <si>
    <t>https://www.facebook.com/events/940756792745228/</t>
  </si>
  <si>
    <t>http://www.morningsun.net/photogallery/KM/20180122/NEWS/122009998/PH/1?start=2</t>
  </si>
  <si>
    <t>Pittsfield</t>
  </si>
  <si>
    <t>Colonial Theater</t>
  </si>
  <si>
    <t>Indivisible Pittsfield Events</t>
  </si>
  <si>
    <t>https://marchonthepolls.org/event/indivisible-pittsfield-events/</t>
  </si>
  <si>
    <t>https://www.facebook.com/events/2001345300150283/</t>
  </si>
  <si>
    <t>Pleasantville</t>
  </si>
  <si>
    <t>Memorial Plaza Gazebo</t>
  </si>
  <si>
    <t>about 250</t>
  </si>
  <si>
    <t>Indivisible Pleasantville</t>
  </si>
  <si>
    <t>http://westchester.news12.com/story/37310376/2nd-annual-womens-march-held-in-pleasantville</t>
  </si>
  <si>
    <t>https://twitter.com/mikedweinberg/status/956299869139939329</t>
  </si>
  <si>
    <t>Prescott</t>
  </si>
  <si>
    <t>about 1400</t>
  </si>
  <si>
    <t>Women's March on Prescott, Arizona 2018</t>
  </si>
  <si>
    <t>https://www.facebook.com/events/194419357775236/</t>
  </si>
  <si>
    <t>https://www.facebook.com/events/154196982019997/</t>
  </si>
  <si>
    <t>http://www.prescottenews.com/index.php/community/item/31322-women-s-march-on-prescott-2018</t>
  </si>
  <si>
    <t>Port Jefferson</t>
  </si>
  <si>
    <t>5141 Nesconsent Highway</t>
  </si>
  <si>
    <t>FB: 389</t>
  </si>
  <si>
    <t>Long Island Rising</t>
  </si>
  <si>
    <t>https://www.facebook.com/events/446290322452132/</t>
  </si>
  <si>
    <t>Port Jervis</t>
  </si>
  <si>
    <t>St. Peter's Lutheran Church</t>
  </si>
  <si>
    <t>https://actionnetwork.org/events/womans-march-power-to-the-polls</t>
  </si>
  <si>
    <t>http://www.recordonline.com/news/20180120/power-to-polls-rally-held-in-port-jervis</t>
  </si>
  <si>
    <t>Port Orford</t>
  </si>
  <si>
    <t>http://www.thegazette.com/subject/life/in-iowa-marching-for-many-reasons-but-one-message-vote-20180128</t>
  </si>
  <si>
    <t>Battle Rock Wayside Park</t>
  </si>
  <si>
    <t>Jacksonville</t>
  </si>
  <si>
    <t>https://actionnetwork.org/events/womens-march-2018-4</t>
  </si>
  <si>
    <t>https://www.facebook.com/events/1418079321645086/</t>
  </si>
  <si>
    <t>http://www.jdnews.com/news/20180115/peace-and-unity-march-held-to-honor-kings-legacy</t>
  </si>
  <si>
    <t>Port Townsend</t>
  </si>
  <si>
    <t>1111 Water St.</t>
  </si>
  <si>
    <t>roughly 3000</t>
  </si>
  <si>
    <t>https://www.facebook.com/events/529458367433822/</t>
  </si>
  <si>
    <t>https://www.news4jax.com/news/grieving-grandfather-marches-for-justice-in-mlk-parade</t>
  </si>
  <si>
    <t>http://www.ptleader.com/news/thousands-march/article_9b6d90f2-0098-11e8-9dae-af53d1b71d00.html</t>
  </si>
  <si>
    <t>Greater Love International Church</t>
  </si>
  <si>
    <t>Portales</t>
  </si>
  <si>
    <t>outside the Roosevelt County Courthouse</t>
  </si>
  <si>
    <t>http://www.johnsoncitypress.com/History/2018/01/15/Unity-Harmony-Love-Hundreds-celebrate-MLK-Day-with</t>
  </si>
  <si>
    <t xml:space="preserve">Johnstown </t>
  </si>
  <si>
    <t>Southmont Municipal Building</t>
  </si>
  <si>
    <t>picture: 8</t>
  </si>
  <si>
    <t>Protesting zoning regulations</t>
  </si>
  <si>
    <t>http://www.tribdem.com/news/west-hills-property-owners-protest-proposed-southmont-zoning-change/article_a2dac05c-fa68-11e7-be80-67128f790c6f.html</t>
  </si>
  <si>
    <t>http://www.easternnewmexiconews.com/story/2018/01/21/news/womens-march-important/155832.html</t>
  </si>
  <si>
    <t>Portland Institute for Comtemporary Art</t>
  </si>
  <si>
    <t>Binns Park</t>
  </si>
  <si>
    <t>FB: 637</t>
  </si>
  <si>
    <t>Lancaster Action Now</t>
  </si>
  <si>
    <t>Brown Girl Rise</t>
  </si>
  <si>
    <t>Protesting bill that would require people to pay more toward crime fighting</t>
  </si>
  <si>
    <t>https://www.facebook.com/events/354571301649031/</t>
  </si>
  <si>
    <t>http://lancasteronline.com/news/local/binns-park-crowd-rallies-against-bill-aiming-to-charge-emergency/article_72496bfa-fa31-11e7-a076-9746b3e1a2e0.html</t>
  </si>
  <si>
    <t>Portsmouth</t>
  </si>
  <si>
    <t>Market Square</t>
  </si>
  <si>
    <t>Catholic Diocese of Lansing</t>
  </si>
  <si>
    <t>FB: 1800</t>
  </si>
  <si>
    <t>more than 150</t>
  </si>
  <si>
    <t>Occupy New Hampshire Seacoast</t>
  </si>
  <si>
    <t>https://www.facebook.com/events/522562244776518/</t>
  </si>
  <si>
    <t>http://www.lansingstatejournal.com/story/news/2018/01/15/150-march-protest-catholic-diocese-lansing-national-anthem-pledge-policies/1032681001/</t>
  </si>
  <si>
    <t>http://www.seacoastonline.com/news/20180120/this-is-my-country-portsmouth-womens-march-seeks-progress</t>
  </si>
  <si>
    <t>Lawrenceville</t>
  </si>
  <si>
    <t>Moore Middle School</t>
  </si>
  <si>
    <t>more than 2000 in the parade</t>
  </si>
  <si>
    <t>United Ebony Society of Gwinnett County</t>
  </si>
  <si>
    <t>parade; march</t>
  </si>
  <si>
    <t>Women's March RI</t>
  </si>
  <si>
    <t>http://www.gwinnettdailypost.com/local/gwinnett-s-largest-mlk-parade-ever-highlights-county-s-black/article_444659a5-bd82-550e-8b66-3dabc43e8f3a.html</t>
  </si>
  <si>
    <t>https://www.facebook.com/events/195734647670732/</t>
  </si>
  <si>
    <t>http://www.providencejournal.com/news/20180121/trump-sexism-racism-deplored-at-ri-womens-march</t>
  </si>
  <si>
    <t>Pueblo</t>
  </si>
  <si>
    <t>Old Pueblo County Courthouse</t>
  </si>
  <si>
    <t>http://www.kentucky.com/news/local/counties/fayette-county/article194756809.html</t>
  </si>
  <si>
    <t xml:space="preserve">March For Women-Pueblo
</t>
  </si>
  <si>
    <t>Linden</t>
  </si>
  <si>
    <t>nursing home</t>
  </si>
  <si>
    <t>https://www.facebook.com/events/2126692217558538/</t>
  </si>
  <si>
    <t>United Healthcare Workers East</t>
  </si>
  <si>
    <t>Protesting working conditions</t>
  </si>
  <si>
    <t>http://www.mycentraljersey.com/story/news/local/union-county/2018/01/16/linden-nursing-home-workers-protest-labor-practices/1036121001/</t>
  </si>
  <si>
    <t>https://www.chieftain.com/news/pueblo/hundreds-gather-to-protest-for-women-s-rights-and-equality/article_a581b09d-e668-5d55-8e5e-be82d051047c.html</t>
  </si>
  <si>
    <t>Quincy</t>
  </si>
  <si>
    <t>http://journalstar.com/news/local/education/headlines-disturbingly-similar-as-in-the-s-say-participants-in/article_5650531b-64c5-5254-a49d-a34656f7d2fc.html</t>
  </si>
  <si>
    <t>Quincy Courthouse; Plumas County Courthouse</t>
  </si>
  <si>
    <t>Louisville</t>
  </si>
  <si>
    <t>Plumas County Democrats</t>
  </si>
  <si>
    <t>Missionary Baptist Church</t>
  </si>
  <si>
    <t xml:space="preserve">https://www.facebook.com/events/156566465099429/ </t>
  </si>
  <si>
    <t>http://www.wlky.com/article/46th-annual-dr-martin-luther-king-jr-motorcade-and-rally-underway/15163917</t>
  </si>
  <si>
    <t>Loxley</t>
  </si>
  <si>
    <t>Women's March on Raleigh</t>
  </si>
  <si>
    <t>Highway 59</t>
  </si>
  <si>
    <t>https://www.facebook.com/events/1611316172263531/</t>
  </si>
  <si>
    <t>more than a dozen</t>
  </si>
  <si>
    <t>http://www.newsobserver.com/news/politics-government/national-politics/article195790794.html</t>
  </si>
  <si>
    <t>http://www.fox10tv.com/story/37268219/everything-has-changed-but-nothing-has-changed</t>
  </si>
  <si>
    <t>Rapid City</t>
  </si>
  <si>
    <t>Central High School</t>
  </si>
  <si>
    <t>FB: 421</t>
  </si>
  <si>
    <t>Lufkin</t>
  </si>
  <si>
    <t>Indivisible Rapid City</t>
  </si>
  <si>
    <t>MLK Remembrance March</t>
  </si>
  <si>
    <t>https://www.facebook.com/events/122909855169079/</t>
  </si>
  <si>
    <t>http://lufkindailynews.com/news/local/article_0e5fc644-2a17-5d97-8520-3395aa7543fb.html</t>
  </si>
  <si>
    <t>Redding</t>
  </si>
  <si>
    <t>Redding City Hall</t>
  </si>
  <si>
    <t>more than 600</t>
  </si>
  <si>
    <t>Macon</t>
  </si>
  <si>
    <t>Washington Community Center</t>
  </si>
  <si>
    <t>Redding Women's March</t>
  </si>
  <si>
    <t>https://www.facebook.com/events/332703987246004/</t>
  </si>
  <si>
    <t>http://www.macon.com/news/local/article194707789.html</t>
  </si>
  <si>
    <t>http://www.redding.com/story/news/2018/01/21/hundreds-march-womens-rights-redding/1052570001/</t>
  </si>
  <si>
    <t>Northern Michigan University</t>
  </si>
  <si>
    <t>Reno</t>
  </si>
  <si>
    <t>Thompson Federal Building</t>
  </si>
  <si>
    <t>between 10,000 to 12,000 people</t>
  </si>
  <si>
    <t>College Students</t>
  </si>
  <si>
    <t>Northern Nevada Marches Forward Together</t>
  </si>
  <si>
    <t>https://www.facebook.com/events/137127293667322/</t>
  </si>
  <si>
    <t>http://www.miningjournal.net/news/front-page-news/2018/01/students-march-for-kings-legacy-memory/</t>
  </si>
  <si>
    <t>http://www.rgj.com/story/news/politics/2018/01/20/tens-thousands-pack-downtown-reno-annual-womens-march/1051507001/</t>
  </si>
  <si>
    <t>Cary Street Ukrops Parking Lot</t>
  </si>
  <si>
    <t>ATV riders</t>
  </si>
  <si>
    <t>Protesting guns</t>
  </si>
  <si>
    <t>Women's March RVA 2018</t>
  </si>
  <si>
    <t>http://www.miamiherald.com/news/local/article194778094.html</t>
  </si>
  <si>
    <t>https://www.facebook.com/events/211237982753635/</t>
  </si>
  <si>
    <t>Caras Park</t>
  </si>
  <si>
    <t>http://www.nbc29.com/story/37310581/richmond-womens-march-draws-more-than-1000-in-protest</t>
  </si>
  <si>
    <t>https://twitter.com/MaimeLeffler/status/956335943191064576</t>
  </si>
  <si>
    <t>http://missoulian.com/news/local/martin-luther-king-jr-rally-draws-crowd-to-caras-park/article_df28eec5-4090-5b57-8032-45e02ac53ebf.html</t>
  </si>
  <si>
    <t>Montgomary</t>
  </si>
  <si>
    <t>Riverside</t>
  </si>
  <si>
    <t>downtown; Old Riverside Courthouse</t>
  </si>
  <si>
    <t>MLK Civil Justice march</t>
  </si>
  <si>
    <t>approx 3000</t>
  </si>
  <si>
    <t>Women's March Riverside</t>
  </si>
  <si>
    <t>http://www.montgomeryadvertiser.com/picture-gallery/news/2018/01/15/martin-luther-king-day-march/109490062/</t>
  </si>
  <si>
    <t>https://www.facebook.com/events/387248451720933/</t>
  </si>
  <si>
    <t>Mount Pleasant</t>
  </si>
  <si>
    <t>Central Michigan University</t>
  </si>
  <si>
    <t>https://www.sbsun.com/2018/01/20/more-than-6000-expected-at-womens-march-in-riverside/</t>
  </si>
  <si>
    <t>Roanoke</t>
  </si>
  <si>
    <t>Elmwood Park</t>
  </si>
  <si>
    <t>Community Peace March and Vigil</t>
  </si>
  <si>
    <t>march; vigil</t>
  </si>
  <si>
    <t>http://www.cm-life.com/article/2018/01/mlk-march</t>
  </si>
  <si>
    <t>Women's March Roanoke; Roanoke women’s march</t>
  </si>
  <si>
    <t>Murfreesboro</t>
  </si>
  <si>
    <t>https://www.facebook.com/events/1466256653482337/</t>
  </si>
  <si>
    <t>Central Magnet School to Patterson Park</t>
  </si>
  <si>
    <t>http://www.roanoke.com/news/politics/roanoke/women-s-march-on-roanoke-inspires-a-new-wave-of/article_9a6a19ec-e560-51a0-8d8d-015efa40eb08.html</t>
  </si>
  <si>
    <t>http://www.roanoke.com/news/local/women-s-march-returns-to-roanoke/article_044a919a-3011-5ac5-8c0e-8f259dd433c6.html</t>
  </si>
  <si>
    <t>http://www.dnj.com/story/news/local/2018/01/15/remembering-dream-murfreesboro-marches-martin-luther-king-jr-day/1019006001/</t>
  </si>
  <si>
    <t>Downtown Naples</t>
  </si>
  <si>
    <t>Rochester</t>
  </si>
  <si>
    <t>Washington Square Park</t>
  </si>
  <si>
    <t>Collier County NAACP</t>
  </si>
  <si>
    <t>Winter Is Coming Women's March</t>
  </si>
  <si>
    <t>http://news.wgcu.org/post/slideshow-mlk-day-parade-downtown-naples</t>
  </si>
  <si>
    <t>https://www.facebook.com/events/311324759355430/</t>
  </si>
  <si>
    <t>https://www.democratandchronicle.com/story/news/2018/01/20/live-women-march-seneca-falls/1050690001/</t>
  </si>
  <si>
    <t>Rockford</t>
  </si>
  <si>
    <t>Rockford City Market</t>
  </si>
  <si>
    <t>https://www.tennessean.com/videos/news/2018/01/15/mayor-barry-%E2%80%94-mlk-day-event-%E2%80%94-blasts-president-trump/109479666/</t>
  </si>
  <si>
    <t>http://www.wifr.com/content/news/Thousands-join-second-Womens-March-in-Rockford-470309173.html</t>
  </si>
  <si>
    <t>Rock Island</t>
  </si>
  <si>
    <t>Quad Cities; Schwiebert Waterfront Park</t>
  </si>
  <si>
    <t>Newark Airport</t>
  </si>
  <si>
    <t>hundreds; more than 300</t>
  </si>
  <si>
    <t>Airport workers</t>
  </si>
  <si>
    <t>Rallying for higher pay</t>
  </si>
  <si>
    <t>http://pix11.com/2018/01/15/newark-airport-workers-demand-higher-pay-march-between-terminals-causing-traffic-delays/</t>
  </si>
  <si>
    <t>http://qctimes.com/news/local/hundreds-rally-for-q-c-women-s-march/article_35bcf0d7-c0df-54c8-a6fc-8524497cd8d5.html</t>
  </si>
  <si>
    <t>Judson Memorial Church</t>
  </si>
  <si>
    <t>Roseburg</t>
  </si>
  <si>
    <t>Garden Valley Blvd.</t>
  </si>
  <si>
    <t>Protesting ICE for breaking up families</t>
  </si>
  <si>
    <t>estimated crowd of 200</t>
  </si>
  <si>
    <t>https://www.amny.com/news/protest-in-washington-square-park-demands-ice-release-ravi-ragbir-1.16193175</t>
  </si>
  <si>
    <t>Indivisible Roseburg</t>
  </si>
  <si>
    <t>National Action Network HQ</t>
  </si>
  <si>
    <t>https://www.facebook.com/events/1935959596434048/</t>
  </si>
  <si>
    <t>https://www.nrtoday.com/news/local/roseburg/common-ground-march-brings-out-crowd-of-demonstrators/article_e8470681-e0a0-5226-9b0e-e50a1ec32664.html</t>
  </si>
  <si>
    <t>https://www.amny.com/news/mlk-day-trump-protest-1.16198101</t>
  </si>
  <si>
    <t>Southside Park</t>
  </si>
  <si>
    <t>on par with the 2017 turnout of 20000; more than 30000</t>
  </si>
  <si>
    <t>Women's March on Sacramento, general protestors</t>
  </si>
  <si>
    <t>https://www.facebook.com/events/299702777200197/</t>
  </si>
  <si>
    <t>http://www.philly.com/philly/news/nation_world/20180115_ap_9f1ba4cac2b54794ae0fd03aac0fb8e1.html</t>
  </si>
  <si>
    <t>http://www.capradio.org/108765</t>
  </si>
  <si>
    <t>http://www.mankatofreepress.com/news/hundreds-converge-on-times-square-to-protest-racism-trump/article_af404e7a-fdbe-5e3e-a791-21bea59f069d.html</t>
  </si>
  <si>
    <t>http://www.sacbee.com/news/local/article195810394.html#storylink=rss</t>
  </si>
  <si>
    <t>Protesting ICE detention of several anti-deportation leaders</t>
  </si>
  <si>
    <t>Sag Harbor</t>
  </si>
  <si>
    <t>https://www.newsday.com/news/new-york/hundreds-rally-for-release-of-immigrant-rights-leaders-1.16195972</t>
  </si>
  <si>
    <t>some 350 to 400</t>
  </si>
  <si>
    <t>Norwich</t>
  </si>
  <si>
    <t>Evan Memorial Zion Church</t>
  </si>
  <si>
    <t>https://easthamptonstar.com/News/6/Sag-Harbor-Womens-March-Draws-Hundreds</t>
  </si>
  <si>
    <t>http://www.norwichbulletin.com/news/20180115/norwich-naacp-march-reaffirms-mlk-legacy</t>
  </si>
  <si>
    <t>Salida</t>
  </si>
  <si>
    <t>FB: 108</t>
  </si>
  <si>
    <t>Grant Plaza</t>
  </si>
  <si>
    <t>2018 Women's March - Salida!</t>
  </si>
  <si>
    <t>FB: 558</t>
  </si>
  <si>
    <t>Anti Police-Terror Project</t>
  </si>
  <si>
    <t>March to reclaim MLK Jr.'s raical legacy</t>
  </si>
  <si>
    <t>https://www.facebook.com/events/1993175257618473/</t>
  </si>
  <si>
    <t>https://www.facebook.com/events/1753494438292045/</t>
  </si>
  <si>
    <t>Salisbury</t>
  </si>
  <si>
    <t>Green</t>
  </si>
  <si>
    <t>Ocala</t>
  </si>
  <si>
    <t>https://actionnetwork.org/events/stand-for-the-womens-march-1st-anniversary</t>
  </si>
  <si>
    <t>http://www.ocala.com/news/20180115/annual-mlk-march-promotes-unity-education</t>
  </si>
  <si>
    <t>https://www.rep-am.com/news/news-local/2018/01/20/salisbury-womens-march-mixes-issues-genders/</t>
  </si>
  <si>
    <t>Odessa</t>
  </si>
  <si>
    <t>Senior Center to Community Center</t>
  </si>
  <si>
    <t>main plaza</t>
  </si>
  <si>
    <t>closer to 500</t>
  </si>
  <si>
    <t>http://www.oaoa.com/image_ce1a1752-fa42-11e7-97e7-bb1d5c9e833d.html</t>
  </si>
  <si>
    <t>https://www.facebook.com/events/173954853214538/</t>
  </si>
  <si>
    <t>http://www.expressnews.com/news/local/article/At-S-A-Women-s-March-progressive-causes-abound-12512743.php</t>
  </si>
  <si>
    <t>Orange</t>
  </si>
  <si>
    <t>1600 Pacific Highway</t>
  </si>
  <si>
    <t>Women's March San Diego; general protestors</t>
  </si>
  <si>
    <t>Protesting confederate monument</t>
  </si>
  <si>
    <t>https://www.facebook.com/events/145423992873191/</t>
  </si>
  <si>
    <t>https://www.beaumontenterprise.com/news/article/Protesters-picket-Confederate-memorial-in-Orange-12501147.php</t>
  </si>
  <si>
    <t>https://www.nbcsandiego.com/news/local/Photos-2018-San-Diego-Womens-March-Movement-470281133.html</t>
  </si>
  <si>
    <t>http://www.sandiegouniontribune.com/news/politics/sd-me-womens-march-20180120-story.html</t>
  </si>
  <si>
    <t>Owensboro</t>
  </si>
  <si>
    <t>Community and Technical School</t>
  </si>
  <si>
    <t>around 125</t>
  </si>
  <si>
    <t>Sandpoint</t>
  </si>
  <si>
    <t>Sandpoint Middle School</t>
  </si>
  <si>
    <t>about 951</t>
  </si>
  <si>
    <t xml:space="preserve">N. ID Women's March Committee </t>
  </si>
  <si>
    <t>http://www.messenger-inquirer.com/news/local/weather-turns-march-into-motorcade/article_2e56960b-8faf-594f-b35a-e581bad4b297.html</t>
  </si>
  <si>
    <t>http://www.krem.com/news/local/bonner-county/sandpoint-residents-commemorate-2017-womens-march-saturday/509845684</t>
  </si>
  <si>
    <t>Oxnard</t>
  </si>
  <si>
    <t>Plaza Park to the performing arts center</t>
  </si>
  <si>
    <t>https://actionnetwork.org/events/nid-womens-march-ii</t>
  </si>
  <si>
    <t>http://sandpointreader.com/womens-march-draws-almost-1000-strong/</t>
  </si>
  <si>
    <t>http://www.vcstar.com/story/news/2018/01/15/marchers-seek-unity-oxnard-commemoration/1034688001/</t>
  </si>
  <si>
    <t>at least 50000-60000</t>
  </si>
  <si>
    <t>Women's March on San Francisco, Women's March Bay Area, general protestors</t>
  </si>
  <si>
    <t>Palatka</t>
  </si>
  <si>
    <t>https://www.facebook.com/events/1942264432450715/</t>
  </si>
  <si>
    <t>http://abc7news.com/politics/womens-march-participants-flood-san-francisco/2972358/</t>
  </si>
  <si>
    <t>http://www.palatkadailynews.com/news/honoring-legacy</t>
  </si>
  <si>
    <t>San Luis Obispo</t>
  </si>
  <si>
    <t>Mission Plaza 989 Chorro Street</t>
  </si>
  <si>
    <t>Baptist Church to Hance Park</t>
  </si>
  <si>
    <t xml:space="preserve">FB: 1400 </t>
  </si>
  <si>
    <t>between 4000 and 5000</t>
  </si>
  <si>
    <t>Women's March San Luis Obispo</t>
  </si>
  <si>
    <t>https://www.facebook.com/events/512190429135607/</t>
  </si>
  <si>
    <t>https://www.azcentral.com/story/news/local/phoenix/2018/01/15/thousands-join-mlk-day-march-phoenix-pastor-urges-people-stay-woke/1033933001/</t>
  </si>
  <si>
    <t>San Marcos</t>
  </si>
  <si>
    <t>Palomar College</t>
  </si>
  <si>
    <t>"a crowd of 3000 to 4000"</t>
  </si>
  <si>
    <t>Sky Harbor airport</t>
  </si>
  <si>
    <t>a couple hundred</t>
  </si>
  <si>
    <t>American Airlines employees</t>
  </si>
  <si>
    <t>https://www.facebook.com/events/1251860874913729/</t>
  </si>
  <si>
    <t>http://www.fox10phoenix.com/news/arizona-news/airline-workers-hold-protest-at-sky-harbor-over-low-wages</t>
  </si>
  <si>
    <t>http://www.sandiegouniontribune.com/communities/north-county/sd-no-womens-march-20180120-story.html</t>
  </si>
  <si>
    <t>Pittsburgh</t>
  </si>
  <si>
    <t>Pizza Milano</t>
  </si>
  <si>
    <t>Women's March on San Jose, Women's March Bay Area, general protestors</t>
  </si>
  <si>
    <t>Protesting assault allegedly committed by restaurant owner</t>
  </si>
  <si>
    <t>https://www.facebook.com/events/162174491040962/</t>
  </si>
  <si>
    <t>http://pittsburgh.cbslocal.com/2018/01/15/pizza-milano-protest-boycott-manager-fired/</t>
  </si>
  <si>
    <t>Pocacello</t>
  </si>
  <si>
    <t xml:space="preserve">Holt Arena </t>
  </si>
  <si>
    <t>Social Justice</t>
  </si>
  <si>
    <t>Santa Ana</t>
  </si>
  <si>
    <t>Downtown; Flower and Civic Center Corner</t>
  </si>
  <si>
    <t>estimated 20000; estimated 24000</t>
  </si>
  <si>
    <t>Orange County's Women's March</t>
  </si>
  <si>
    <t>https://www.idahostatejournal.com/news/local/isu-martin-luther-king-jr-march-and-program-set-for/article_784d7bc6-8a22-51ec-99d4-0566e5317c5a.html</t>
  </si>
  <si>
    <t>Penninsula Park Community Center</t>
  </si>
  <si>
    <t>FB: 566</t>
  </si>
  <si>
    <t>https://www.facebook.com/events/1556698911043833/</t>
  </si>
  <si>
    <t xml:space="preserve">Dont Shoot Portland , Communities Against Racism Standing Up For Black Lives Organization, Black Lives Matter In Oregon Cause,  Black Businesses Standing Up For #BlackLives Region,  Reclaim MLK Annual Protest,  Artists For Black Lives Landmark &amp; Historical Place, Social Change Matter Teressa Raiford Landmark </t>
  </si>
  <si>
    <t>https://www.ocregister.com/2018/01/20/thousands-to-gather-for-womens-march-in-santa-ana/</t>
  </si>
  <si>
    <t>4th Annual Children's March for Social Justice</t>
  </si>
  <si>
    <t>https://www.sbsun.com/2018/01/20/womens-march-illuminates-serious-issues-with-trumps-policies/</t>
  </si>
  <si>
    <t>https://www.facebook.com/events/129680964370430/</t>
  </si>
  <si>
    <t>Santa Barbara</t>
  </si>
  <si>
    <t>De La Guerra Plaza</t>
  </si>
  <si>
    <t xml:space="preserve">estimated 2000 </t>
  </si>
  <si>
    <t>FB: 149</t>
  </si>
  <si>
    <t>Women's March Santa Barbara</t>
  </si>
  <si>
    <t>https://www.facebook.com/events/142987266360932/</t>
  </si>
  <si>
    <t>https://www.facebook.com/events/136936833671813/</t>
  </si>
  <si>
    <t>https://www.noozhawk.com/article/womans_march_santa_barbara_political_activism_donald_trump_20180120</t>
  </si>
  <si>
    <t>March through downtown</t>
  </si>
  <si>
    <t>Santa Cruz</t>
  </si>
  <si>
    <t>Pacific Ave.</t>
  </si>
  <si>
    <t>about 19000; more than 30000</t>
  </si>
  <si>
    <t>Santa Cruz County Women's March</t>
  </si>
  <si>
    <t>http://www.newsobserver.com/news/local/article194758649.html</t>
  </si>
  <si>
    <t>https://www.facebook.com/events/466458803750312/</t>
  </si>
  <si>
    <t>http://www.ksbw.com/article/women-s-march-in-santa-cruz/15832824</t>
  </si>
  <si>
    <t>http://www.santacruzsentinel.com/events/20180120/santa-cruz-womens-march-celebrates-record-attendance</t>
  </si>
  <si>
    <t>Santa Rosa</t>
  </si>
  <si>
    <t>Richmon Human Rights Commission</t>
  </si>
  <si>
    <t>in excess of 2000</t>
  </si>
  <si>
    <t>http://www.richmondregister.com/news/a-community-unified-richmond-honors-mlk-day-with-breakfast-march/article_ad153bae-fa4c-11e7-bf15-4371e2203ab2.html</t>
  </si>
  <si>
    <t>https://www.facebook.com/events/553471835030755/</t>
  </si>
  <si>
    <t>Virginia Citizens Defense League</t>
  </si>
  <si>
    <t>http://www.pressdemocrat.com/news/7889285-181/thousands-rally-at-womens-marches</t>
  </si>
  <si>
    <t>Savannah</t>
  </si>
  <si>
    <t>Bull Street Labs</t>
  </si>
  <si>
    <t>WMOW Savannah</t>
  </si>
  <si>
    <t>https://www.facebook.com/events/1338145959646943/</t>
  </si>
  <si>
    <t>http://www.wjcl.com/article/2018-savannah-womens-march-attracts-hundreds-of-supporters/15831718</t>
  </si>
  <si>
    <t>Seaside</t>
  </si>
  <si>
    <t>Monterey Bay; Otter Soccer Complex</t>
  </si>
  <si>
    <t>Pro-Gun Rally</t>
  </si>
  <si>
    <t>http://www.delmarvanow.com/story/news/2018/01/16/dueling-gun-rallies-held-virginia-capitol/1036964001/</t>
  </si>
  <si>
    <t>http://www.montereyherald.com/article/NF/20180120/NEWS/180129991</t>
  </si>
  <si>
    <t>Seattle</t>
  </si>
  <si>
    <t>Cal Anderson Park</t>
  </si>
  <si>
    <t>Virginia Center for Public Safety</t>
  </si>
  <si>
    <t>Public Safety Vigil; Anti-Gun rally</t>
  </si>
  <si>
    <t>Be the change Network</t>
  </si>
  <si>
    <t>https://www.facebook.com/events/2060643887505131/</t>
  </si>
  <si>
    <t>http://www.capitolhillseattle.com/2017/01/womens-march-stretches-from-central-district-to-the-seattle-center/</t>
  </si>
  <si>
    <t>Public Library to Museum</t>
  </si>
  <si>
    <t>http://komonews.com/news/local/thousands-expected-at-womens-marches-across-the-northwest</t>
  </si>
  <si>
    <t>Pueblo NAACP</t>
  </si>
  <si>
    <t>http://www.yakimaherald.com/news/state_news/arrest-as-thousands-turns-out-for-seattle-women-s-march/article_670b6a6e-25f1-5a7f-8117-e67d3b478a9b.html</t>
  </si>
  <si>
    <t>https://www.chieftain.com/news/pueblo/king-s-legacy-honored-by-march-word-and-song-in/article_386201b7-9b76-53c8-b8d6-e332698e116d.html</t>
  </si>
  <si>
    <t>Land Park Dr.</t>
  </si>
  <si>
    <t>Sebastopol</t>
  </si>
  <si>
    <t>The Square in downtown</t>
  </si>
  <si>
    <t>approximately 20000</t>
  </si>
  <si>
    <t>Several hundred</t>
  </si>
  <si>
    <t>http://www.sacbee.com/news/local/article194777294.html</t>
  </si>
  <si>
    <t>Sebastopool's Women's March 2018</t>
  </si>
  <si>
    <t>Grabt High School</t>
  </si>
  <si>
    <t>https://www.facebook.com/events/516102345438713/</t>
  </si>
  <si>
    <t>March for racial equality; honor MLK</t>
  </si>
  <si>
    <t>http://www.sacbee.com/news/local/article194256689.html</t>
  </si>
  <si>
    <t>Douglass McKay High School</t>
  </si>
  <si>
    <t>http://www.sonomawest.com/sonoma_west_times_and_news/news/slideshow-women-s-march-in-sebastopol/article_732577c6-fecd-11e7-84f3-7399f31af50a.html</t>
  </si>
  <si>
    <t>FB: 162; nearly 300</t>
  </si>
  <si>
    <t>general publis</t>
  </si>
  <si>
    <t>MLK March and Rally</t>
  </si>
  <si>
    <t>marach; rally</t>
  </si>
  <si>
    <t>Sebring</t>
  </si>
  <si>
    <t>US-27</t>
  </si>
  <si>
    <t>https://www.facebook.com/events/198795680681964/</t>
  </si>
  <si>
    <t>Highlands County Indivisible</t>
  </si>
  <si>
    <t>http://www.statesmanjournal.com/story/news/2018/01/15/salem-students-community-leaders-remember-mlk-jr-s-legacy-address-todays-issues/1034012001/</t>
  </si>
  <si>
    <t>https://actionnetwork.org/events/womens-march-and-rally</t>
  </si>
  <si>
    <t>Salt Lake City</t>
  </si>
  <si>
    <t>Streets of Sugarhouse</t>
  </si>
  <si>
    <t>Sedona</t>
  </si>
  <si>
    <t>45 Birch Blvd.</t>
  </si>
  <si>
    <t>Women's MARCH Sedona and Felicia French for Arizona</t>
  </si>
  <si>
    <t>https://www.ksl.com/?sid=46237974&amp;nid=148</t>
  </si>
  <si>
    <t>https://www.facebook.com/events/168762970398692/</t>
  </si>
  <si>
    <t xml:space="preserve">hundreds  </t>
  </si>
  <si>
    <t>The Utah League for Native American Voters</t>
  </si>
  <si>
    <t>https://www.cvbugle.com/news/2018/jan/23/500-take-streets-womens-march-sedona/</t>
  </si>
  <si>
    <t>http://fox13now.com/2018/01/15/hundreds-gather-at-utah-state-capitol-to-protest-president-trumps-alleged-racist-comments/</t>
  </si>
  <si>
    <t>Sedro-Woolley</t>
  </si>
  <si>
    <t>MLK Academy to Pittman-Sullivan Park</t>
  </si>
  <si>
    <t>Hammer Heritage Square</t>
  </si>
  <si>
    <t>hundreds of thousands; An estimated 300,000</t>
  </si>
  <si>
    <t>Women's March Sedro-Wolley</t>
  </si>
  <si>
    <t>http://www.kens5.com/news/local/why-i-march-san-antonians-honor-mlks-legacy/508219256</t>
  </si>
  <si>
    <t>https://www.facebook.com/events/391507571306628/</t>
  </si>
  <si>
    <t>https://twitter.com/SATXPolice/status/952999710280708096</t>
  </si>
  <si>
    <t>http://www.expressnews.com/news/local/article/San-Antonio-celebrates-50-years-marching-for-12499037.php</t>
  </si>
  <si>
    <t>Seneca Falls</t>
  </si>
  <si>
    <t>Fall St.</t>
  </si>
  <si>
    <t>thousands; na</t>
  </si>
  <si>
    <t>Women's March on Seneca Falls general protestors</t>
  </si>
  <si>
    <t>Caltrain Station to Yerba Buena Gardens</t>
  </si>
  <si>
    <t>https://www.facebook.com/events/1484607838301339/</t>
  </si>
  <si>
    <t>https://www.democratandchronicle.com/story/news/2018/01/20/women-march-seneca-falls-2018/1051196001/</t>
  </si>
  <si>
    <t>http://www.sfgate.com/bayarea/article/San-Francisco-MLK-Day-march-unites-generations-in-12499654.php</t>
  </si>
  <si>
    <t>http://www.syracuse.com/news/index.ssf/2018/01/thousands_attend_the_seneca_falls_womens_march_photos.html</t>
  </si>
  <si>
    <t>Finger Lakes Times FB page</t>
  </si>
  <si>
    <t>Sharon</t>
  </si>
  <si>
    <t>Columbia Theatre Park</t>
  </si>
  <si>
    <t>Indivisible Mercer County</t>
  </si>
  <si>
    <t>Highway 1 overpass</t>
  </si>
  <si>
    <t>https://www.facebook.com/events/1546353065402587/</t>
  </si>
  <si>
    <t>Santa Cruz Indivisible</t>
  </si>
  <si>
    <t>http://www.sharonherald.com/news/local_news/while-millions-globally-join-women-s-march-hundreds-come-together/article_0ed4ef16-fe5c-11e7-96ed-df6bef15b9ff.html</t>
  </si>
  <si>
    <t>http://www.santacruzsentinel.com/social-affairs/20180114/activists-take-to-overpasses-to-promote-first-mlk-day-march</t>
  </si>
  <si>
    <t>Shoreline</t>
  </si>
  <si>
    <t>Aurora Ave N x N 175th St -grassy area near Walgreens</t>
  </si>
  <si>
    <t>hundeds</t>
  </si>
  <si>
    <t>Santa Cruz NAACP</t>
  </si>
  <si>
    <t>https://www.facebook.com/events/401691706940756/permalink/402394903537103/</t>
  </si>
  <si>
    <t>https://register-pajaronian.com/article/santa-cruzs-first-mlk-march-draws-thousands</t>
  </si>
  <si>
    <t>Shrewsbury</t>
  </si>
  <si>
    <t>town common</t>
  </si>
  <si>
    <t>Downtown Savannah</t>
  </si>
  <si>
    <t>Shrewsbury Diversity Coalition</t>
  </si>
  <si>
    <t>http://www.wtoc.com/story/37269477/thousands-watch-annual-mlk-jr-parade-in-savannah</t>
  </si>
  <si>
    <t>High School to Westlake Park</t>
  </si>
  <si>
    <t>http://www.seattlepi.com/local/seattlenews/article/Thousands-march-in-honor-of-Martin-Luther-King-12499531.php</t>
  </si>
  <si>
    <t>standout</t>
  </si>
  <si>
    <t>Justice Center to High School</t>
  </si>
  <si>
    <t>http://www.telegram.com/news/20180120/women-to-gather-again-including-in-shrewsbury-and-charlton-with-aim-to-become-political-force</t>
  </si>
  <si>
    <t>general protest\ors</t>
  </si>
  <si>
    <t>http://www.telegram.com/news/20180120/womens-march-felt-in-central-mass</t>
  </si>
  <si>
    <t>http://kval.com/news/local/artwork-and-music-celebrating-mlk-in-springfield-march</t>
  </si>
  <si>
    <t>Shreveport</t>
  </si>
  <si>
    <t>Caddo Parish Courthouse</t>
  </si>
  <si>
    <t>Township Committee building</t>
  </si>
  <si>
    <t>more than 800</t>
  </si>
  <si>
    <t>two dozen</t>
  </si>
  <si>
    <t>Women's March Shreveport Bossier</t>
  </si>
  <si>
    <t>Rallying for peace</t>
  </si>
  <si>
    <t>https://www.facebook.com/events/544473482551747/</t>
  </si>
  <si>
    <t>https://www.tapinto.net/towns/springfield/articles/vigil-for-peace-on-martin-luther-king-jr-day-at</t>
  </si>
  <si>
    <t>http://www.shreveporttimes.com/story/news/2018/01/09/womens-march-planned-shreveport/1012773001/</t>
  </si>
  <si>
    <t>Hancock County NAACP</t>
  </si>
  <si>
    <t>http://www.shreveporttimes.com/picture-gallery/news/2018/01/21/the-womens-march-downtown-shreveport/109680450/</t>
  </si>
  <si>
    <t>http://www.wlox.com/story/37268486/bay-st-louis-celebrates-mlk-day-with-parade-and-service</t>
  </si>
  <si>
    <t>https://www.ktbs.com/news/nd-annual-women-s-march-takes-place-in-shreveport/article_92fc20f2-fe2f-11e7-8414-cf294afe2dca.html</t>
  </si>
  <si>
    <t>Bates Technical College to the Greater Tacoma Convention Center</t>
  </si>
  <si>
    <t>Sioux Falls</t>
  </si>
  <si>
    <t>Honoring MLK March for Civil Justice</t>
  </si>
  <si>
    <t>http://www.thenewstribune.com/news/local/article194300399.html</t>
  </si>
  <si>
    <t>Thibodaux</t>
  </si>
  <si>
    <t xml:space="preserve">Carnegie Town Hall; Minnehaha County Courthouse
</t>
  </si>
  <si>
    <t>http://www.dailycomet.com/news/20180115/seen-on-scene-lafourche-naacp-martin-luther-king-jr-day-march</t>
  </si>
  <si>
    <t>Toledo</t>
  </si>
  <si>
    <t>Union Headquarters</t>
  </si>
  <si>
    <t>United Auto Workers Union</t>
  </si>
  <si>
    <t>labor protest; protesting lay-offs</t>
  </si>
  <si>
    <t>Sioux Falls Women's March</t>
  </si>
  <si>
    <t>http://www.13abc.com/content/news/Jeep-workers-demand-Keep-the-Fleet-threaten-action-469415133.html</t>
  </si>
  <si>
    <t>Tuscaloosa</t>
  </si>
  <si>
    <t>First African Baptist Church</t>
  </si>
  <si>
    <t>http://www.argusleader.com/story/news/2018/01/18/womens-march-round-2-sioux-falls-ready/1037740001/</t>
  </si>
  <si>
    <t>http://www.tuscaloosanews.com/news/20180114/public-invited-to-unity-day-march-in-tuscaloosa?rssfeed=true</t>
  </si>
  <si>
    <t>http://www.argusleader.com/story/news/2018/01/19/sioux-falls-womens-march/1049949001/</t>
  </si>
  <si>
    <t>Sitka</t>
  </si>
  <si>
    <t>Convent St.</t>
  </si>
  <si>
    <t>The Old Landmark Committee</t>
  </si>
  <si>
    <t>https://www.victoriaadvocate.com/news/2018/jan/15/residents-honor-mlks-legacy-on-his-89th-birthday/</t>
  </si>
  <si>
    <t>Socorro</t>
  </si>
  <si>
    <t>Victorville</t>
  </si>
  <si>
    <t>New Mexico Tech's gate to the Plaza</t>
  </si>
  <si>
    <t>nearly 150</t>
  </si>
  <si>
    <t>High Desert</t>
  </si>
  <si>
    <t>http://www.vvdailypress.com/news/20180115/breaking-bread-calls-for-unity-at-dr-martin-luther-king-jr-peace-march-in-victorville</t>
  </si>
  <si>
    <t>Waynesboro</t>
  </si>
  <si>
    <t>City Hall to Community Center</t>
  </si>
  <si>
    <t>https://actionnetwork.org/events/the-great-socorro-womens-march-2</t>
  </si>
  <si>
    <t>http://www.newsleader.com/story/news/local/2018/01/15/dozens-march-waynesboro/1034209001/</t>
  </si>
  <si>
    <t>Soldotna</t>
  </si>
  <si>
    <t>Public Library; along Kenai Spur Highway</t>
  </si>
  <si>
    <t>gaggle of about 75</t>
  </si>
  <si>
    <t>West Palm Beach</t>
  </si>
  <si>
    <t>Mar-a-lago</t>
  </si>
  <si>
    <t>Empower Voters to Support Women's Rights; Unity and Justice Walk</t>
  </si>
  <si>
    <t>http://peninsulaclarion.com/local/news/2018-01-20/marching-justice-again</t>
  </si>
  <si>
    <t>http://www.mypalmbeachpost.com/news/haitian-protestors-voice-outrage-march-across-southern-blvd-bridge/1MhzCriJpQZ4YRxW5m3jjO/</t>
  </si>
  <si>
    <t>Sonoma</t>
  </si>
  <si>
    <t>Sonoma Plaza</t>
  </si>
  <si>
    <t>Double Tree</t>
  </si>
  <si>
    <t>picture</t>
  </si>
  <si>
    <t>Protesting potential offshore drilling</t>
  </si>
  <si>
    <t>https://www.facebook.com/events/162135734393828/</t>
  </si>
  <si>
    <t>http://www.capitalgazette.com/news/ac-cn-rally-opposing-offshore-drilling-20180116-story.html</t>
  </si>
  <si>
    <t>Wyoming Supreme court</t>
  </si>
  <si>
    <t>Rallying to keep faith in government</t>
  </si>
  <si>
    <t>https://www.wyomingnews.com/news/local_news/keep-faith-in-america-rally-encourages-faith-in-government/article_f67aca26-fb45-11e7-8884-cbc1f9aa6ea9.html</t>
  </si>
  <si>
    <t xml:space="preserve">Springfield </t>
  </si>
  <si>
    <t>https://www.wyomingnews.com/gallery/keep-faith-in-america-rally-fights-for-religion-in-government/collection_dffd3c70-fb13-11e7-bf16-5bea19f7e818.html#1</t>
  </si>
  <si>
    <t>Action Illinois and Action Metro East</t>
  </si>
  <si>
    <t>https://www.facebook.com/events/599123710479151/</t>
  </si>
  <si>
    <t>UCCS Campus</t>
  </si>
  <si>
    <t>http://foxillinois.com/news/local/nationwide-womens-march-comes-to-springfield-01-21-2018</t>
  </si>
  <si>
    <t>City Hall and Luther Ely Smith Plaza</t>
  </si>
  <si>
    <t>http://www.fox21news.com/news/local/group-of-uccs-students-hold-silent-protest-as-deadline-for-daca-decision-nears/920015854</t>
  </si>
  <si>
    <t>thousands; about 5000</t>
  </si>
  <si>
    <t xml:space="preserve">general protestors </t>
  </si>
  <si>
    <t>http://www.kmov.com/story/37310880/thousands-participated-in-2nd-womens-march-in-downtown-st-louis</t>
  </si>
  <si>
    <t>Celebrating life of Martin Luther King Jr.; protesting racism</t>
  </si>
  <si>
    <t>march; parade</t>
  </si>
  <si>
    <t>https://www.denverite.com/denver-mlk-marade-photos-47672/</t>
  </si>
  <si>
    <t>https://www.facebook.com/stlwomensmarch/</t>
  </si>
  <si>
    <t>https://twitter.com/momo47/status/955955451388137473</t>
  </si>
  <si>
    <t>Framingham</t>
  </si>
  <si>
    <t>Framingham State University</t>
  </si>
  <si>
    <t>https://www.bostonglobe.com/metro/2018/01/16/students-protest-after-hate-incidents-framingham-state-university/CiYfCFs4eznCBNhPmj4oQK/story.html</t>
  </si>
  <si>
    <t>http://www.metrowestdailynews.com/news/20180116/fsu-students-march-against-racist-acts-on-campus</t>
  </si>
  <si>
    <t>Stanley</t>
  </si>
  <si>
    <t>Rallying to increase cigarette tax</t>
  </si>
  <si>
    <t xml:space="preserve">State College </t>
  </si>
  <si>
    <t>Allen Street Gates to State College Municipal Building</t>
  </si>
  <si>
    <t>http://wishtv.com/2018/01/16/supporters-rally-for-cigarette-tax-increase/</t>
  </si>
  <si>
    <t>about 300-500</t>
  </si>
  <si>
    <t>http://www.centredaily.com/news/local/community/state-college/article195772864.html</t>
  </si>
  <si>
    <t>Rallying for stronger hate crime laws</t>
  </si>
  <si>
    <t>Stateline</t>
  </si>
  <si>
    <t>Hard Rock Casino to Lakeview Commons</t>
  </si>
  <si>
    <t>http://www.ballstatedaily.com/article/2018/01/news-hate-crime-rally</t>
  </si>
  <si>
    <t>http://www.idsnews.com/article/2018/01/indiana-residents-attend-rally-to-urge-passage-of-hate-crime-law</t>
  </si>
  <si>
    <t>https://www.facebook.com/events/397993427322828/</t>
  </si>
  <si>
    <t>Mount Vernon</t>
  </si>
  <si>
    <t>Skagit County Courthouse</t>
  </si>
  <si>
    <t>https://www.tahoedailytribune.com/news/south-shore-womens-march-participants-discuss-reasons-for-marching-video/</t>
  </si>
  <si>
    <t>Skagit Valley College Dreamers Club</t>
  </si>
  <si>
    <t>Susanville</t>
  </si>
  <si>
    <t>95 N. Weatherlow; museum</t>
  </si>
  <si>
    <t>https://www.goskagit.com/news/supporters-rally-for-daca-program/article_3f9c0eb0-4b75-5507-8c9e-fe40bd21af45.html</t>
  </si>
  <si>
    <t>Outside Mayor's house</t>
  </si>
  <si>
    <t>https://actionnetwork.org/events/womens-march-10</t>
  </si>
  <si>
    <t>Pasadena NAACP</t>
  </si>
  <si>
    <t>Syracuse</t>
  </si>
  <si>
    <t>https://www.dailynews.com/2018/01/16/photos-candlelight-vigil-and-protest-about-police-brutality-in-pasadena/</t>
  </si>
  <si>
    <t>outside Laci's Tapas Bar restaurant at 304 Hawley Ave</t>
  </si>
  <si>
    <t>New Feminists for Justice</t>
  </si>
  <si>
    <t>SW Salmon St.</t>
  </si>
  <si>
    <t>https://www.facebook.com/events/2012688195612539/</t>
  </si>
  <si>
    <t>https://www.facebook.com/events/750522481951358/</t>
  </si>
  <si>
    <t>http://dailyorange.com/2018/01/2nd-syracuse-womens-march-draws-residents-amid-continued-anger-gender-issues-trump/</t>
  </si>
  <si>
    <t>Takoma Park</t>
  </si>
  <si>
    <t>Takoma Park Mobilization</t>
  </si>
  <si>
    <t>https://www.facebook.com/events/665121867212620/</t>
  </si>
  <si>
    <t>in front of old capitol</t>
  </si>
  <si>
    <t>California Polytechnic State University</t>
  </si>
  <si>
    <t>about 450</t>
  </si>
  <si>
    <t>Tallahassee SDS</t>
  </si>
  <si>
    <t>http://www.tallahassee.com/story/news/2018/01/20/one-year-later-more-change-needed-say-tallahassee-womens-march-attendees/1048441001/</t>
  </si>
  <si>
    <t>Taos</t>
  </si>
  <si>
    <t>Taos Plaza to Kit Carson Park</t>
  </si>
  <si>
    <t>Nearly 200</t>
  </si>
  <si>
    <t>March Against Rape Culture</t>
  </si>
  <si>
    <t>https://actionnetwork.org/events/hear-our-vote-taos</t>
  </si>
  <si>
    <t>http://www.sanluisobispo.com/news/local/education/article195030674.html</t>
  </si>
  <si>
    <t>http://taosnews.com/stories/taos-remembers-womens-march,45705</t>
  </si>
  <si>
    <t>The Dalles</t>
  </si>
  <si>
    <t>The Dalles City Park</t>
  </si>
  <si>
    <t>over 400</t>
  </si>
  <si>
    <t>Gorge Resisters</t>
  </si>
  <si>
    <t>http://www.kob.com/politics-news/dreamers-protest-governor-susana-martinez-address-daca-politics-legislature/4746163/</t>
  </si>
  <si>
    <t>https://actionnetwork.org/events/gorge-womxns-march-2018</t>
  </si>
  <si>
    <t>Spokane</t>
  </si>
  <si>
    <t>http://www.thedalleschronicle.com/news/2018/jan/23/womens-march-draws-400/</t>
  </si>
  <si>
    <t>Thief River Falls</t>
  </si>
  <si>
    <t>MLK Remembrance and Civil Justice Rally</t>
  </si>
  <si>
    <t>https://www.thedailyworld.com/northwest/mlk-rally-speakers-call-out-hecklers-of-congresswoman-mcmorris-rodgers/</t>
  </si>
  <si>
    <t>https://actionnetwork.org/events/2018-womens-march-power-to-the-polls</t>
  </si>
  <si>
    <t>https://www.google.com/search?q=women%27s+march+thief+river+falls&amp;rlz=1C5CHFA_enUS758US758&amp;biw=1315&amp;bih=603&amp;tbs=qdr:w&amp;tbm=isch&amp;source=iu&amp;ictx=1&amp;fir=3Tzv9mpdx5yeCM%253A%252C2PiR95YhBw7ZIM%252C_&amp;usg=__CiMS6ughZBjJx0W7i2GwbSt8L6U%3D&amp;sa=X&amp;ved=0ahUKEwim756m9u3YAhVChq0KHfx1BscQ9QEIPDAD#imgrc=N1gubYRlz2hTOM:</t>
  </si>
  <si>
    <t>Rallying in support of vacation rentals</t>
  </si>
  <si>
    <t>http://www.orlandosentinel.com/news/politics/political-pulse/os-vacation-rentals-bill-20180116-story.html</t>
  </si>
  <si>
    <t>Tillamook</t>
  </si>
  <si>
    <t>Florida Department of Corrections</t>
  </si>
  <si>
    <t>Protesting conditions in prisons</t>
  </si>
  <si>
    <t>http://www.tallahassee.com/story/news/2018/01/16/coalition-protests-inmate-conditions-florida-prisons/1037453001/</t>
  </si>
  <si>
    <t>U.S. capitol</t>
  </si>
  <si>
    <t>a dozen</t>
  </si>
  <si>
    <t>https://www.tillamookheadlightherald.com/news/new-womens-march-criss-crosses-through-tillamook/article_0b2c2a12-fe2c-11e7-aaae-3bfccb5038c0.html</t>
  </si>
  <si>
    <t>https://actionnetwork.org/events/were-still-here-womens-march-tillamook</t>
  </si>
  <si>
    <t>https://www.idahopress.com/news/local/2cscoop/idaho-women-arrested-in-d-c-during-immigration-reform-protest/article_04b4ad27-7676-5631-9157-70f98555a188.html</t>
  </si>
  <si>
    <t>Topsfield</t>
  </si>
  <si>
    <t>Topsfield Commons</t>
  </si>
  <si>
    <t>https://www.idahostatejournal.com/news/local/south-idaho-women-arrested-in-d-c-during-immigration-reform/article_26a309ab-a016-58ee-919b-907c68507902.html</t>
  </si>
  <si>
    <t>FB: 141</t>
  </si>
  <si>
    <t>Action Together Tri-Town</t>
  </si>
  <si>
    <t>Davis</t>
  </si>
  <si>
    <t>https://www.facebook.com/events/325765021272122/</t>
  </si>
  <si>
    <t>The Davis Teacher Association</t>
  </si>
  <si>
    <t>https://www.davisenterprise.com/local-news/teachers-rally-for-better-wages-benefits-as-contract-negotiations-proceed/</t>
  </si>
  <si>
    <t>Chrysler House</t>
  </si>
  <si>
    <t>Traverse City</t>
  </si>
  <si>
    <t>Chamber of Commerce; 202 E Grandview Pkwy</t>
  </si>
  <si>
    <t>http://www.detroitnews.com/story/news/local/detroit-city/2018/01/17/dreamers-rally-detroit/109540968/</t>
  </si>
  <si>
    <t>https://www.clickondetroit.com/news/more-than-100-protesters-march-in-dream-act-rally-in-downtown-detroit</t>
  </si>
  <si>
    <t>U.S. Sen. Debbie Stabenow’s office</t>
  </si>
  <si>
    <t>https://actionnetwork.org/events/womens-march-tc</t>
  </si>
  <si>
    <t>Clean Dream Act</t>
  </si>
  <si>
    <t>http://www.record-eagle.com/news/local_news/women-s-march-draws-thousands-to-tc/article_83934c32-440d-5831-856b-28e5c37ec3df.html</t>
  </si>
  <si>
    <t>https://www.freep.com/story/news/local/michigan/2018/01/17/protesters-support-daca-detroit/1041533001/</t>
  </si>
  <si>
    <t>Trinidad</t>
  </si>
  <si>
    <t>Santa Fe Trail &amp; Main Street</t>
  </si>
  <si>
    <t>SW 2nd Ave.</t>
  </si>
  <si>
    <t>more than 100; hundredsd</t>
  </si>
  <si>
    <t>Trinidad Rally For Love, Equality, Justice,and Peace</t>
  </si>
  <si>
    <t>https://wsvn.com/news/local/immigration-rally-takes-over-downtown-miami-streets/</t>
  </si>
  <si>
    <t>https://www.facebook.com/events/397386487370461/</t>
  </si>
  <si>
    <t>http://miami.cbslocal.com/2018/01/17/large-protest-downtown-miami-immigration/</t>
  </si>
  <si>
    <t>Truth or Consequences</t>
  </si>
  <si>
    <t>Healing Waters Plaza</t>
  </si>
  <si>
    <t>New Plymouth</t>
  </si>
  <si>
    <t>FB: 13</t>
  </si>
  <si>
    <t>New Plymouth High School</t>
  </si>
  <si>
    <t>Democratic Party of Sierra County, NM</t>
  </si>
  <si>
    <t>more than 60; dozens</t>
  </si>
  <si>
    <t>Students of New Plymouth High School</t>
  </si>
  <si>
    <t>Protesting resignation of High School Principal Edmunson</t>
  </si>
  <si>
    <t>walkout</t>
  </si>
  <si>
    <t>https://www.facebook.com/events/305247013320967/</t>
  </si>
  <si>
    <t>http://www.idahostatesman.com/news/local/article195165764.html</t>
  </si>
  <si>
    <t>Tucson</t>
  </si>
  <si>
    <t>Armory Park downtown</t>
  </si>
  <si>
    <t>Holyrood Episcopal Church</t>
  </si>
  <si>
    <t>Protesting police brutality and the arrests of two councilman at immigration protest</t>
  </si>
  <si>
    <t>http://www.kvoa.com/story/37312091/candlelight-vigil-shows-solidarity-with-womens-march</t>
  </si>
  <si>
    <t>https://www.amny.com/news/jumaane-williams-ydanis-rodriguez-nypd-investigation-1.16231400</t>
  </si>
  <si>
    <t>Guthrie Green</t>
  </si>
  <si>
    <t>Tulsa Women's March Continues</t>
  </si>
  <si>
    <t>Peoria</t>
  </si>
  <si>
    <t>Peoria Public Library</t>
  </si>
  <si>
    <t>Metro East Green Alliance</t>
  </si>
  <si>
    <t>https://www.huffingtonpost.com/entry/rabbis-arrested-daca-protest_us_5a5f8b13e4b046f0811c6213</t>
  </si>
  <si>
    <t>https://www.facebook.com/events/175072066430621/?ti=icl</t>
  </si>
  <si>
    <t>Spring Valley High School</t>
  </si>
  <si>
    <t>http://www.newson6.com/story/37311719/tulsans-gather-for-downtown-womens-march</t>
  </si>
  <si>
    <t>Religious protestors protesting LGBT and pornography</t>
  </si>
  <si>
    <t>http://ktul.com/news/local/thousands-show-up-for-womens-march-fight-for-human-rights</t>
  </si>
  <si>
    <t>https://www.facebook.com/events/175072066430621/permalink/181924945745333/</t>
  </si>
  <si>
    <t>https://www.reviewjournal.com/news/education/religious-protesters-escorted-off-spring-valley-high-school-property/</t>
  </si>
  <si>
    <t>Ukiah</t>
  </si>
  <si>
    <t>Alex Thomas Plaza</t>
  </si>
  <si>
    <t>FL Department of corrections</t>
  </si>
  <si>
    <t>more than 80</t>
  </si>
  <si>
    <t>Dream Defenders</t>
  </si>
  <si>
    <t xml:space="preserve">General Protestors; Inland Mendocino Democratic Club
</t>
  </si>
  <si>
    <t>Protesting prison conditions</t>
  </si>
  <si>
    <t>https://www.evensi.us/ukiah-women-march-2018/238994763</t>
  </si>
  <si>
    <t>http://www.wtxl.com/news/protest-at-fl-dept-of-corrections-turns-physical-woman-arrested/article_770bd12c-fb4f-11e7-9659-2b4436f032ab.html</t>
  </si>
  <si>
    <t>https://www.facebook.com/events/126979741329188/</t>
  </si>
  <si>
    <t>University of Alabama</t>
  </si>
  <si>
    <t>http://kzyx.org/post/womens-march-returns-ukiah-big-way#stream/0</t>
  </si>
  <si>
    <t>Utica</t>
  </si>
  <si>
    <t>Protesting racist social media video</t>
  </si>
  <si>
    <t>YWCA to City Hall</t>
  </si>
  <si>
    <t>http://www.wbrc.com/story/37289516/ua-students-march-in-protest-of-racist-viral-video</t>
  </si>
  <si>
    <t>Citizen Action of New York; Indivisible Mohawk Valley; the YWCA; Interfaith Matters</t>
  </si>
  <si>
    <t>Capitol Hill</t>
  </si>
  <si>
    <t>https://actionnetwork.org/events/utica-womens-march-2018</t>
  </si>
  <si>
    <t>more than a hundred</t>
  </si>
  <si>
    <t>http://www.wktv.com/content/news/More-than-200-take-part-in-Womens-March-in-Utica-470289363.html</t>
  </si>
  <si>
    <t>Anti-Defamation League</t>
  </si>
  <si>
    <t>Vail</t>
  </si>
  <si>
    <t>Vail Village Transportation Center</t>
  </si>
  <si>
    <t>http://washingtonjewishweek.com/43518/jewish-demonstrators-hold-capitol-hill-sit-in-for-dreamers/featured-slider-post/</t>
  </si>
  <si>
    <t>https://actionnetwork.org/events/womens-march-1-year-anniversary</t>
  </si>
  <si>
    <t>University of Indiana</t>
  </si>
  <si>
    <t>Valdez</t>
  </si>
  <si>
    <t>354 Fairbanks Drive</t>
  </si>
  <si>
    <t>Women's March on Valdez</t>
  </si>
  <si>
    <t>https://www.heraldtimesonline.com/news/local/iu-protesters-want-clean-dream-act/article_75bb245b-1860-5704-9872-c4e1686ca86c.html</t>
  </si>
  <si>
    <t>https://actionnetwork.org/events/valdez-march-power-to-the-polls</t>
  </si>
  <si>
    <t>DePaul University</t>
  </si>
  <si>
    <t>http://www.valdezstar.net/story/2018/01/24/main-news/news-briefs/1811.html</t>
  </si>
  <si>
    <t>Students for Justice in Palestine</t>
  </si>
  <si>
    <t>Protesting Trump's decision to recognize Jerusalem as the capital, rallying for Palestine</t>
  </si>
  <si>
    <t>Vallejo</t>
  </si>
  <si>
    <t>http://depauliaonline.com/31542/news/students-for-justice-in-palestine-protest-us-policies-israeli-detentions/</t>
  </si>
  <si>
    <t>FB: 140</t>
  </si>
  <si>
    <t>Women's March Vallejo</t>
  </si>
  <si>
    <t>Corsicana</t>
  </si>
  <si>
    <t>Corsicana Opry &amp; Event Center</t>
  </si>
  <si>
    <t>https://www.facebook.com/events/1783507021951455/</t>
  </si>
  <si>
    <t>The Republican Party Of Navarro County and the Navarro County Republican Women</t>
  </si>
  <si>
    <t>Republican Rally</t>
  </si>
  <si>
    <t>Ventura</t>
  </si>
  <si>
    <t>http://www.corsicanadailysun.com/news/republican-party-rally-set-for-jan-at-corsicana-opry/article_def89738-f7ae-11e7-bf2f-5febec73b714.html</t>
  </si>
  <si>
    <t>about 1500</t>
  </si>
  <si>
    <t>General Protestors; Women's March Contra Costa</t>
  </si>
  <si>
    <t>UC-Davis Campus</t>
  </si>
  <si>
    <t>http://www.vcstar.com/story/news/local/communities/ventura/2018/01/20/1-500-people-take-downtown-ventura-streets-second-annual-march-justice/1010224001/</t>
  </si>
  <si>
    <t>https://theaggie.org/2018/01/26/students-hold-protest-solidarity-impacted-tps-repeal/</t>
  </si>
  <si>
    <t>Vero Beach</t>
  </si>
  <si>
    <t>EagleBank Arena</t>
  </si>
  <si>
    <t>Women's March of Vero Beach</t>
  </si>
  <si>
    <t>FB; 54</t>
  </si>
  <si>
    <t>https://actionnetwork.org/events/womens-march-on-this-saturday-121-over-barber-bridge</t>
  </si>
  <si>
    <t>Diocese of Arlington Office of Youth Ministry</t>
  </si>
  <si>
    <t>Vineyard Haven</t>
  </si>
  <si>
    <t>https://www.facebook.com/events/2046505762259839/</t>
  </si>
  <si>
    <t>Five Corners</t>
  </si>
  <si>
    <t>scores</t>
  </si>
  <si>
    <t>Hartford Immigration Court</t>
  </si>
  <si>
    <t>Unidad Accion Latino; Indivisible Connecticut; general protestors</t>
  </si>
  <si>
    <t>Protesting arrest of Joel Colindres; protesting DACA repeal</t>
  </si>
  <si>
    <t>http://www.mvtimes.com/2018/01/20/islanders-descend-five-corners-protest-rally/</t>
  </si>
  <si>
    <t>https://www.newstimes.com/local/article/Dozens-support-New-Fairfield-man-fighting-12508103.php</t>
  </si>
  <si>
    <t xml:space="preserve">Visalia </t>
  </si>
  <si>
    <t>College of the Sequoias</t>
  </si>
  <si>
    <t>http://www.courant.com/news/connecticut/hc-news-immigration-joel-colindres-rally-20180118-story.html</t>
  </si>
  <si>
    <t>ACT For Women and Girls</t>
  </si>
  <si>
    <t>Concord St.</t>
  </si>
  <si>
    <t>https://www.facebook.com/events/293459261166877/</t>
  </si>
  <si>
    <t>Archdiocese of Boston</t>
  </si>
  <si>
    <t>http://www.visaliatimesdelta.com/story/news/2018/01/21/tulare-county-women-take-stand/1051498001/</t>
  </si>
  <si>
    <t>https://www.facebook.com/events/195767060982118/</t>
  </si>
  <si>
    <t>https://www.ourvalleyvoice.com/2018/01/20/2018-womens-march-takes-place-visalia/</t>
  </si>
  <si>
    <t>Waco</t>
  </si>
  <si>
    <t>Heritage Square</t>
  </si>
  <si>
    <t>Around 350</t>
  </si>
  <si>
    <t>Centex Action Network</t>
  </si>
  <si>
    <t>Rallying in support of children's advocacy</t>
  </si>
  <si>
    <t>https://www.facebook.com/events/1847569298820953/</t>
  </si>
  <si>
    <t>http://www.wlky.com/article/14th-annual-childrens-advocacy-day-rally-held-in-frankfort/15391984</t>
  </si>
  <si>
    <t>http://baylorlariat.com/2018/01/22/recap-waco-womens-march-meets-objectives-prepares-for-the-future/</t>
  </si>
  <si>
    <t>University of Southern California</t>
  </si>
  <si>
    <t>Walnut Creek</t>
  </si>
  <si>
    <t>Civic Park; downtown</t>
  </si>
  <si>
    <t>Topping scholars</t>
  </si>
  <si>
    <t>more than 10000</t>
  </si>
  <si>
    <t>Protesting University's decision to eliminate position</t>
  </si>
  <si>
    <t>http://dailytrojan.com/2018/01/19/topping-scholars-host-rally-pen-memo-fund-restructuring/</t>
  </si>
  <si>
    <t>https://patch.com/california/walnutcreek/womens-march-saturday-walnut-creek</t>
  </si>
  <si>
    <t>https://www.facebook.com/events/2001222930162380/</t>
  </si>
  <si>
    <t>Voces de la frontera; general protestors</t>
  </si>
  <si>
    <t>Rally for clean DREAM Act; rally against Speaker Paul Ryan</t>
  </si>
  <si>
    <t>Walworth</t>
  </si>
  <si>
    <t>Heyer Park</t>
  </si>
  <si>
    <t>http://www.wisn.com/article/live-voces-matc-students-and-teachers-hold-clean-dream-act-rally/15388831</t>
  </si>
  <si>
    <t>http://www.lakegenevanews.net/news/village-square-draws-crowd-to-protest-trump/article_b79bb8ba-9d9c-5f36-a415-6a0ac000ed12.html</t>
  </si>
  <si>
    <t>Reflecting Pool at Lincoln Memorial</t>
  </si>
  <si>
    <t>March Forward Virginia</t>
  </si>
  <si>
    <t>http://www.nj.com/essex/index.ssf/2018/01/urban_city_mayors.html</t>
  </si>
  <si>
    <t>https://www.facebook.com/events/2033775260281286/</t>
  </si>
  <si>
    <t>26 Federal Plaza</t>
  </si>
  <si>
    <t>All Souls Unitarian Universalist Church; 1330 Gotham Street</t>
  </si>
  <si>
    <t>New Sanctuary Coalition</t>
  </si>
  <si>
    <t>protest arrest and deportation; protest ICE actions</t>
  </si>
  <si>
    <t>Unitarian Universalist Church; the Jefferson County branch of the American Association of University Women</t>
  </si>
  <si>
    <t>https://www.facebook.com/events/2032153957021658/</t>
  </si>
  <si>
    <t>https://www.facebook.com/events/145954829396717/</t>
  </si>
  <si>
    <t>Wausau</t>
  </si>
  <si>
    <t>400 Block Wausau</t>
  </si>
  <si>
    <t>About 300</t>
  </si>
  <si>
    <t>https://twitter.com/a_fly_guy/status/954123553787531265</t>
  </si>
  <si>
    <t>https://actionnetwork.org/events/stand-together-3</t>
  </si>
  <si>
    <t>10 or so</t>
  </si>
  <si>
    <t>http://www.wsaw.com/content/news/Wausau-Womens-March-470328153.html</t>
  </si>
  <si>
    <t>Philadelphia Republican party</t>
  </si>
  <si>
    <t>Protesting district attorney</t>
  </si>
  <si>
    <t>Wayne</t>
  </si>
  <si>
    <t>http://www.phillytrib.com/news/philly-gop-targets-d-a-in-protest-outside-his-office/article_15c9eb41-0700-5c4b-9a3a-0a1df13b58ea.html</t>
  </si>
  <si>
    <t>Racine</t>
  </si>
  <si>
    <t>Park Ave.</t>
  </si>
  <si>
    <t>https://m.facebook.com/photo.php?fbid=10210713863736532&amp;set=p.10210713863736532&amp;type=3&amp;theater#!/photo.php?fbid=10210728977034355&amp;id=1047262292&amp;set=a.10200179431302305.1073741825.1047262292&amp;source=48</t>
  </si>
  <si>
    <t>Protesting police shooting of local man</t>
  </si>
  <si>
    <t>http://fox6now.com/2018/01/18/family-members-id-man-fatally-shot-by-racine-police-protesters-say-they-want-answers/</t>
  </si>
  <si>
    <t>Westfield</t>
  </si>
  <si>
    <t>Mindowaskin Park</t>
  </si>
  <si>
    <t>Invest in Kids Now</t>
  </si>
  <si>
    <t>Rallying for early education programs</t>
  </si>
  <si>
    <t>http://www.mycentraljersey.com/story/news/politics/new-jersey/2018/01/20/more-than-1-000-turn-out-westfield-womens-march-protest-trump/1048498001/</t>
  </si>
  <si>
    <t>http://www.santafenewmexican.com/news/education/kids-march-on-capitol-for-early-education-funds/article_adca512e-024b-596f-8322-ed67b37bc0b7.html</t>
  </si>
  <si>
    <t xml:space="preserve">Wichita </t>
  </si>
  <si>
    <t>Terre Haute</t>
  </si>
  <si>
    <t>Offices of Rep. Larry Bucshon</t>
  </si>
  <si>
    <t>Women's March - Wichita</t>
  </si>
  <si>
    <t>AIDS Healthcare Foundation</t>
  </si>
  <si>
    <t>Protesting Bucshon's HR 4710; advocating for nonprofit federal discount HIV drug program</t>
  </si>
  <si>
    <t>https://www.facebook.com/events/324726724670866/</t>
  </si>
  <si>
    <t>http://www.tribstar.com/news/local_news/protesters-oppose-bucshon-drug-bill/article_835db270-33bf-5770-82d3-8e5c00ca186c.html</t>
  </si>
  <si>
    <t>http://kmuw.org/post/wichita-womens-march-one-year-later-once-anger-now-action</t>
  </si>
  <si>
    <t>Wichita Falls</t>
  </si>
  <si>
    <t>Sikes Lake</t>
  </si>
  <si>
    <t>Urbana-Champaign</t>
  </si>
  <si>
    <t>University of Illinois</t>
  </si>
  <si>
    <t>Indivisible Wichita Falls</t>
  </si>
  <si>
    <t>University of Illinois Graduate Students</t>
  </si>
  <si>
    <t>Protesting low graduate student wages</t>
  </si>
  <si>
    <t>https://actionnetwork.org/events/wichita-falls-womens-march-2018</t>
  </si>
  <si>
    <t>http://www.illinoishomepage.net/news/local-news/graduate-employees-plan-rally/923309517</t>
  </si>
  <si>
    <t>http://www.newschannel6now.com/story/37310888/wf-womens-march-aims-to-increase-political-involvement</t>
  </si>
  <si>
    <t>Williamsburg</t>
  </si>
  <si>
    <t>Planned Parenthood HQ</t>
  </si>
  <si>
    <t>Colonial Williamsburg</t>
  </si>
  <si>
    <t>Common Ground Williamsburg; WJCC Indivisible</t>
  </si>
  <si>
    <t>https://cruxnow.com/church-in-the-usa/2018/01/19/planned-parenthood-protest-puts-focus-abortions-real-life-consequences/</t>
  </si>
  <si>
    <t>http://www.vagazette.com/news/va-vg-womens-march-williamsburg-0120-story.html</t>
  </si>
  <si>
    <t>https://actionnetwork.org/events/womens-march-in-williamsburg</t>
  </si>
  <si>
    <t>Basilica of the National Shrine of the Immaculate Conception</t>
  </si>
  <si>
    <t>102 N 3rd St</t>
  </si>
  <si>
    <t>about 2000</t>
  </si>
  <si>
    <t>Women Organizing for Wilmington</t>
  </si>
  <si>
    <t>http://www.wbtv.com/story/37295508/womens-march-planned-for-saturday</t>
  </si>
  <si>
    <t>https://www.facebook.com/events/168063263810510/?active_tab=discussion</t>
  </si>
  <si>
    <t>http://m.wect.com/story/37295508/womens-march-draws-more-than-2000-in-downtown-wilmington</t>
  </si>
  <si>
    <t>http://licatholic.org/pro-life-vigil-is-prayerful-preparation-for-march-for-life/</t>
  </si>
  <si>
    <t>Wilton</t>
  </si>
  <si>
    <t>Wilton Main Street Park</t>
  </si>
  <si>
    <t>Wilton Peace Action</t>
  </si>
  <si>
    <t>Albuquerque</t>
  </si>
  <si>
    <t>Civic Plaza</t>
  </si>
  <si>
    <t>New Mexico DREAM Team</t>
  </si>
  <si>
    <t>https://www.facebook.com/events/139311313412427/</t>
  </si>
  <si>
    <t>http://krqe.com/2018/01/19/local-immigrants-rally-at-civic-plaza-to-urge-congress-to-deliver-dream-act/</t>
  </si>
  <si>
    <t>http://www.cabinet.com/opinion/cabinet-editorials/2018/01/19/womens-march/</t>
  </si>
  <si>
    <t>Winston-Salem</t>
  </si>
  <si>
    <t>Corpening Plaza</t>
  </si>
  <si>
    <t xml:space="preserve">more than 100 </t>
  </si>
  <si>
    <t>Triad Women's March 2018</t>
  </si>
  <si>
    <t>Protesting ICE</t>
  </si>
  <si>
    <t>https://www.redandblack.com/athensnews/athens-organizations-come-together-to-protest-ice/article_e3cfcc2c-fda8-11e7-993d-6b21d62417b7.html</t>
  </si>
  <si>
    <t>https://actionnetwork.org/events/triad-womens-march-on-the-polls</t>
  </si>
  <si>
    <t>http://www.journalnow.com/news/local/thousands-march-protest-at-winston-salem-women-s-march/article_6c3ccae9-f348-5cd0-9e89-b6e733ccf450.html</t>
  </si>
  <si>
    <t>Georgia State Capitol</t>
  </si>
  <si>
    <t>http://myfox8.com/2018/01/20/large-crowds-gather-in-winston-salem-as-part-of-2018-womens-march/</t>
  </si>
  <si>
    <t>Georgia Right to Life</t>
  </si>
  <si>
    <t>Andy Lee Baseball Field</t>
  </si>
  <si>
    <t>https://www.facebook.com/GeorgiaMarchForLife/</t>
  </si>
  <si>
    <t>Woodstock NY Womens March</t>
  </si>
  <si>
    <t>https://www.facebook.com/events/1997776580499435</t>
  </si>
  <si>
    <t>Rallying behind bill that would make birth control more accessible</t>
  </si>
  <si>
    <t>https://twitter.com/Indivisible19NY/status/955074503234801666</t>
  </si>
  <si>
    <t>https://www.kivitv.com/news/lawmakers-to-introduce-12-months-of-birth-control-legislation</t>
  </si>
  <si>
    <t>http://www.midhudsonnews.com/News/2018/January/21/WomensMarch_Woodstock-21Jan18.htm</t>
  </si>
  <si>
    <t>Wooster</t>
  </si>
  <si>
    <t>Public Square</t>
  </si>
  <si>
    <t>Wooster's 2nd Women's March</t>
  </si>
  <si>
    <t>https://www.facebook.com/events/2041006932832273/</t>
  </si>
  <si>
    <t>onsite eyewitness headcount from organizer</t>
  </si>
  <si>
    <t>http://www.the-daily-record.com/news/20180120/wooster-rally-speakers-encourage-women-to-take-their-power-to-polls</t>
  </si>
  <si>
    <t>Davenport</t>
  </si>
  <si>
    <t>Intersection of 2nd and Maine streets</t>
  </si>
  <si>
    <t>Wrangell</t>
  </si>
  <si>
    <t>http://qctimes.com/news/local/davenport-protesters-call-for-clean-daca-bill-children-s-insurance/article_6dc5acc5-c38e-5186-8396-597656ae2965.html</t>
  </si>
  <si>
    <t>https://twitter.com/planet_alaska/status/954918138944012288</t>
  </si>
  <si>
    <t>East Rochester</t>
  </si>
  <si>
    <t>Saint Jerome Church to Town Hall</t>
  </si>
  <si>
    <t>https://www.facebook.com/vivianfaithprescott/posts/10212831555477544</t>
  </si>
  <si>
    <t>Students at St. John Bosco School and Chesterton Academy</t>
  </si>
  <si>
    <t>Yakima</t>
  </si>
  <si>
    <t>Millenium Plaza</t>
  </si>
  <si>
    <t>http://www.whec.com/news/right-to-life-walks/4751227/?cat=565</t>
  </si>
  <si>
    <t>Act Yakima</t>
  </si>
  <si>
    <t>https://www.facebook.com/events/172237453528006/</t>
  </si>
  <si>
    <t>South Eugene High School</t>
  </si>
  <si>
    <t>http://www.yakimaherald.com/news/local/hundreds-gather-for-annual-women-s-march-in-yakima/article_8f10050c-fe53-11e7-80b4-0320ff30b450.html</t>
  </si>
  <si>
    <t>Protestong school's handling of sexual assault allegations</t>
  </si>
  <si>
    <t>Ajo</t>
  </si>
  <si>
    <t>Ajo Plaza</t>
  </si>
  <si>
    <t>http://kval.com/news/schools/students-walk-out-of-south-eugene-high-to-protest-how-school-handles-sexual-assault-cases</t>
  </si>
  <si>
    <t>Women Act Now</t>
  </si>
  <si>
    <t>https://www.facebook.com/events/1986270488313131/</t>
  </si>
  <si>
    <t>more than 5300</t>
  </si>
  <si>
    <t>Alamogordo</t>
  </si>
  <si>
    <t>Otero County Courthouse</t>
  </si>
  <si>
    <t>FB: 61</t>
  </si>
  <si>
    <t>https://www.catholicherald.com/News/Local_News/Morning_rally_and_Mass_prepares_youths_to_March_for_Life/</t>
  </si>
  <si>
    <t>Fort Lauderdale US Federal Building</t>
  </si>
  <si>
    <t>http://marchonnewmexico.com/2018/01/15/take-action-womens-marches-around-new-mexico/</t>
  </si>
  <si>
    <t>Broward County Right to Life</t>
  </si>
  <si>
    <t>https://www.facebook.com/events/1789810964423297/</t>
  </si>
  <si>
    <t>http://prolifeeventsfinder.com/event_listing.php?Event_ID=5437</t>
  </si>
  <si>
    <t>New Mexico Women's March 2018</t>
  </si>
  <si>
    <t>Montana State Capitol Building</t>
  </si>
  <si>
    <t>https://actionnetwork.org/events/wmnm-2018-marchresistemower</t>
  </si>
  <si>
    <t>https://www.facebook.com/events/180299209378687/</t>
  </si>
  <si>
    <t>https://www.facebook.com/events/142280889811142/</t>
  </si>
  <si>
    <t>https://www.abqjournal.com/1122527/womens-march-reflects-changes.html</t>
  </si>
  <si>
    <t>http://billingsgazette.com/news/state-and-regional/march-for-life-anti-abortion-rally-draws--plus-demonstrators/article_7fd1bdc9-3a04-50ed-bf9b-96f95d170263.html</t>
  </si>
  <si>
    <t>Alpine</t>
  </si>
  <si>
    <t>civic center; Brewster County Courthouse</t>
  </si>
  <si>
    <t>some 200</t>
  </si>
  <si>
    <t>Hawaii State Capitol</t>
  </si>
  <si>
    <t>HA</t>
  </si>
  <si>
    <t>Hawaii Right to Life</t>
  </si>
  <si>
    <t>https://actionnetwork.org/events/womens-march-anniversary-power-to-the-polls-big-bend</t>
  </si>
  <si>
    <t>http://www.hrtl.org/</t>
  </si>
  <si>
    <t>https://marfapublicradio.org/blog/scenes-from-the-2018-womens-march-in-alpine/</t>
  </si>
  <si>
    <t>Kilgore</t>
  </si>
  <si>
    <t>Kilgore Junior College</t>
  </si>
  <si>
    <t>Andover</t>
  </si>
  <si>
    <t>Shawsheen Square at intersection of Rt. 28 &amp; 133</t>
  </si>
  <si>
    <t>Right to Life of East Texas</t>
  </si>
  <si>
    <t>Andover Area Solidarity Group, Merrimack Valley SURJ and North Parish Church in Andover</t>
  </si>
  <si>
    <t>http://www.righttolifeofeasttexas.org/lifelines.pdf</t>
  </si>
  <si>
    <t>Lloyd D. George Federal District Courthouse</t>
  </si>
  <si>
    <t>Crossroads Pregnancy Center</t>
  </si>
  <si>
    <t>http://crossroadspregnancycenters.com/events/</t>
  </si>
  <si>
    <t>https://actionnetwork.org/events/andover-area-womens-march-2018</t>
  </si>
  <si>
    <t>Cathedral of the Assumption</t>
  </si>
  <si>
    <t>https://www.facebook.com/events/859586084207914/</t>
  </si>
  <si>
    <t>Archdiocese of Louisville Youth Ministry</t>
  </si>
  <si>
    <t>http://www.eagletribune.com/news/merrimack_valley/solidarity-group-holds-women-s-march-encourages-local-action/article_b35fc1fb-8a11-5931-ae9f-639476b06206.html</t>
  </si>
  <si>
    <t>https://www.facebook.com/events/1991844061068203/</t>
  </si>
  <si>
    <t>Chambers Park</t>
  </si>
  <si>
    <t>The Linen Building; State Capitol</t>
  </si>
  <si>
    <t>Protesting GOP tax bill, rallying to turn TX blue</t>
  </si>
  <si>
    <t>People for Unity</t>
  </si>
  <si>
    <t>https://www.facebook.com/events/1954832154776471/?notif_t=plan_user_invited&amp;notif_id=1514943863365102</t>
  </si>
  <si>
    <t>https://www.facebook.com/events/309554346117853/</t>
  </si>
  <si>
    <t>Madison</t>
  </si>
  <si>
    <t>http://www.idahostatesman.com/news/local/article195862104.html</t>
  </si>
  <si>
    <t>Bokeelia</t>
  </si>
  <si>
    <t>Fritts Park</t>
  </si>
  <si>
    <t>https://badgerherald.com/news/2018/01/19/undocumented-immigrants-protesters-hold-rally-to-demand-lawmakers-pass-dream-act/</t>
  </si>
  <si>
    <t>Pine Island ROAR</t>
  </si>
  <si>
    <t>https://actionnetwork.org/events/still-we-march-one-year-later</t>
  </si>
  <si>
    <t>Mio</t>
  </si>
  <si>
    <t>Saint Mary / Our Lady of the Woods Shrine</t>
  </si>
  <si>
    <t>Buchanan</t>
  </si>
  <si>
    <t>2695 Cypress Rd</t>
  </si>
  <si>
    <t>Diocese of Gaylord</t>
  </si>
  <si>
    <t>https://actionnetwork.org/events/still-they-persisted</t>
  </si>
  <si>
    <t>http://prolifeeventsfinder.com/event_listing.php?Event_ID=5464</t>
  </si>
  <si>
    <t>Cathedral Square Downtown</t>
  </si>
  <si>
    <t>WNY Peace Center</t>
  </si>
  <si>
    <t>FB: 79</t>
  </si>
  <si>
    <t>March for Life Mobile</t>
  </si>
  <si>
    <t>https://www.facebook.com/events/1621879744564288/</t>
  </si>
  <si>
    <t>https://www.facebook.com/marchforlifemobile/</t>
  </si>
  <si>
    <t>http://www.wgrz.com/article/news/local/buffalo/buffalo-joins-nationwide-womens-march-movement/71-510300558</t>
  </si>
  <si>
    <t>Cody</t>
  </si>
  <si>
    <t>Wyoming Rising Northwest</t>
  </si>
  <si>
    <t>https://marchonthepolls.org/event/wyoming-rising-northwest/</t>
  </si>
  <si>
    <t>http://www.codyenterprise.com/news/local/article_7a15d0a4-ffb7-11e7-9525-1fb314f974de.html</t>
  </si>
  <si>
    <t>All Souls Unitarian Universalist Church at 730 S. Tejon St</t>
  </si>
  <si>
    <t>http://gazette.com/second-colorado-springs-womens-march-seen-as-show-of-commitment/article/1619469?custom_click=rss</t>
  </si>
  <si>
    <t>Crested Butte</t>
  </si>
  <si>
    <t>Crested Butte Mountain Resort</t>
  </si>
  <si>
    <t>Weekend of Women- Crested Butte</t>
  </si>
  <si>
    <t>https://marchonthepolls.org/event/weekend-of-women-crested-butte/</t>
  </si>
  <si>
    <t>https://www.facebook.com/events/544094582591782/</t>
  </si>
  <si>
    <t>http://crestedbuttenews.com/2018/01/march-on-3/</t>
  </si>
  <si>
    <t>Dallas City Hall Plaza</t>
  </si>
  <si>
    <t>Women’s March DFW</t>
  </si>
  <si>
    <t>https://www.facebook.com/events/500308440356430/</t>
  </si>
  <si>
    <t>Del Norte</t>
  </si>
  <si>
    <t>FB: 135</t>
  </si>
  <si>
    <t>Del Norte County Women's March 2018</t>
  </si>
  <si>
    <t>Douglas</t>
  </si>
  <si>
    <t>Saugatuck; Beery Field</t>
  </si>
  <si>
    <t>https://actionnetwork.org/events/womens-march-anniversary-power-to-the-polls-moving-forward</t>
  </si>
  <si>
    <t>https://www.facebook.com/2018-Saugatuck-Douglas-Womens-March-970303153128523/</t>
  </si>
  <si>
    <t>The Commercial Record</t>
  </si>
  <si>
    <t>Doylestown</t>
  </si>
  <si>
    <t>Bucks County Government; Court and Main Streets</t>
  </si>
  <si>
    <t>Rise Up Doylestown</t>
  </si>
  <si>
    <t>https://www.facebook.com/events/169368020336721/</t>
  </si>
  <si>
    <t>http://www.theintell.com/news/20180121/protesters-fill-streets-for-women-to-front-rally-in-doylestown</t>
  </si>
  <si>
    <t>El Paso</t>
  </si>
  <si>
    <t>Centennial Plaza at UTEP; 500 W University Ave</t>
  </si>
  <si>
    <t>https://www.facebook.com/EPWomensMarch/</t>
  </si>
  <si>
    <t>http://www.elpasotimes.com/story/news/local/2018/01/21/el-paso-gathers-show-unity-sisterhood-during-womens-march/1052463001/</t>
  </si>
  <si>
    <t>Perry Square</t>
  </si>
  <si>
    <t>Keystone Progress Erie</t>
  </si>
  <si>
    <t>https://www.facebook.com/events/1909289705765357/</t>
  </si>
  <si>
    <t>http://www.yourerie.com/news/local-news/womens-rally-in-perry-square-pushes-voter-registration/930275940</t>
  </si>
  <si>
    <t>Evansville</t>
  </si>
  <si>
    <t>University of Evansville</t>
  </si>
  <si>
    <t>http://www.courierpress.com/picture-gallery/news/2018/01/21/womens-march-of-evansville/109686034/</t>
  </si>
  <si>
    <t>Network NoVA - Democratic Promise Day</t>
  </si>
  <si>
    <t>https://www.meetup.com/Network-NoVA/events/246349753/?_cookie-check=JVrtfVPTGJI0ryMg</t>
  </si>
  <si>
    <t>Farmington</t>
  </si>
  <si>
    <t>Farmington Hills Manor Restaurant</t>
  </si>
  <si>
    <t>FB: 177</t>
  </si>
  <si>
    <t>Progressive Women's Caucus PAC</t>
  </si>
  <si>
    <t>https://www.facebook.com/events/2057505937829307/</t>
  </si>
  <si>
    <t>Fort Sumner</t>
  </si>
  <si>
    <t>Dallas Park</t>
  </si>
  <si>
    <t>https://actionnetwork.org/events/womens-march-anniversary-power-to-the-polls-7</t>
  </si>
  <si>
    <t>https://act.myngp.com/Forms/3899257028587096064</t>
  </si>
  <si>
    <t>Fort Wayne</t>
  </si>
  <si>
    <t>Allen County Courthouse</t>
  </si>
  <si>
    <t xml:space="preserve">about 500 </t>
  </si>
  <si>
    <t>http://www.news-sentinel.com/news/local-news/2018/01/21/about-500-people-gather-for-local-womens-march-event-in-fort-wayne/</t>
  </si>
  <si>
    <t>Frederick</t>
  </si>
  <si>
    <t>Corner of North Market and Patrick Streets</t>
  </si>
  <si>
    <t>Frederick's Women's March 2.0</t>
  </si>
  <si>
    <t>https://www.fredericknewspost.com/news/politics_and_government/hundreds-march-on-downtown-frederick-to-rally-for-women-equality/article_32e2a8ee-4a3a-589c-b74e-c59aa06cb5de.html</t>
  </si>
  <si>
    <t>Gainesville</t>
  </si>
  <si>
    <t>Bo Diddley Plaza</t>
  </si>
  <si>
    <t>http://www.gainesville.com/news/20180121/gainesville-march-celebrates-women-solidarity</t>
  </si>
  <si>
    <t>Grand Rapids</t>
  </si>
  <si>
    <t>Rosa Parks Circle</t>
  </si>
  <si>
    <t>http://www.mlive.com/news/index.ssf/2018/01/michigans_largest_womens_march.html</t>
  </si>
  <si>
    <t>http://www.mlive.com/news/kalamazoo/index.ssf/2018/01/thousands_rally_at_womens_marc.html</t>
  </si>
  <si>
    <t>Hancock</t>
  </si>
  <si>
    <t>Portage Lake Lift Bridge between Hancock and Houghton</t>
  </si>
  <si>
    <t>https://actionnetwork.org/events/sister-march-7</t>
  </si>
  <si>
    <t>https://womensmarchmichigan.org/</t>
  </si>
  <si>
    <t>also Houghton, MI</t>
  </si>
  <si>
    <t>Houghton</t>
  </si>
  <si>
    <t>Portage Lake Lift Bridge</t>
  </si>
  <si>
    <t>estimated crowd of 500</t>
  </si>
  <si>
    <t>http://www.mininggazette.com/news/2018/01/refreshed-resistance-local-womens-march-ii-shows-resolve-for-change/</t>
  </si>
  <si>
    <t>Indiana</t>
  </si>
  <si>
    <t>IRMC Park</t>
  </si>
  <si>
    <t>over 150</t>
  </si>
  <si>
    <t>Refugee Working Group of Indiana PA</t>
  </si>
  <si>
    <t>https://www.facebook.com/events/391118247995428/</t>
  </si>
  <si>
    <t>https://www.indianagazette.com/multimedia/women-s-march-held-in-downtown-indiana/image_4dd6feb4-ff03-11e7-be68-1babb55847a0.html</t>
  </si>
  <si>
    <t>covered bridge to Jackson Grammar School</t>
  </si>
  <si>
    <t>around 500</t>
  </si>
  <si>
    <t>https://actionnetwork.org/events/jackson-nh-power-to-the-polls</t>
  </si>
  <si>
    <t>http://conwaymagic.com/?p=20148</t>
  </si>
  <si>
    <t>Jacksonville Landing</t>
  </si>
  <si>
    <t>thousands; estimated 1000</t>
  </si>
  <si>
    <t>Women's March Florida-St. Augustine Chapter</t>
  </si>
  <si>
    <t>https://www.facebook.com/events/1713590272016548/</t>
  </si>
  <si>
    <t>https://www.news4jax.com/news/thousands-gather-downtown-for-women-s-empowerment</t>
  </si>
  <si>
    <t>http://jacksonville.com/news/metro/2018-01-21/hundreds-take-part-women-s-march-jacksonville-landing-day-action</t>
  </si>
  <si>
    <t>Kalamazoo</t>
  </si>
  <si>
    <t>Western Michigan University</t>
  </si>
  <si>
    <t>nearly 3000</t>
  </si>
  <si>
    <t>Women's March - Kalamazoo</t>
  </si>
  <si>
    <t>https://www.facebook.com/events/1526806507385506/</t>
  </si>
  <si>
    <t>http://www.mlive.com/news/kalamazoo/index.ssf/2018/01/thousands_fill_streets_for_kal.html</t>
  </si>
  <si>
    <t>Kailua Kona</t>
  </si>
  <si>
    <t>Hale Halawai Park</t>
  </si>
  <si>
    <t xml:space="preserve">thousands </t>
  </si>
  <si>
    <t>https://actionnetwork.org/events/wahine-power-womens-march-anniversary-2018</t>
  </si>
  <si>
    <t>http://www.westhawaiitoday.com/2018/01/22/hawaii-news/thousands-take-part-in-konas-2018-womens-march/</t>
  </si>
  <si>
    <t>Knoxville</t>
  </si>
  <si>
    <t>more than 14000</t>
  </si>
  <si>
    <t>Women's March Coalition of East TN</t>
  </si>
  <si>
    <t>https://www.facebook.com/events/1956492024602240/</t>
  </si>
  <si>
    <t>https://www.knoxnews.com/story/news/politics/2018/01/21/womens-march-pro-life-demonstration-could-crowd-downtown-knoxville-sunday/1048352001/</t>
  </si>
  <si>
    <t>Plaza de Las Cruces</t>
  </si>
  <si>
    <t>estimated roughly 1500</t>
  </si>
  <si>
    <t>https://actionnetwork.org/events/las-cruces-womens-march</t>
  </si>
  <si>
    <t>http://nmpolitics.net/index/2017/01/womens-march-draws-1500-people-in-las-cruces/</t>
  </si>
  <si>
    <t>Sam Boyd Stadium</t>
  </si>
  <si>
    <t>around 8000</t>
  </si>
  <si>
    <t>https://www.jsonline.com/story/news/2017/12/14/2018-womens-march-las-vegas/953592001/</t>
  </si>
  <si>
    <t>https://www.facebook.com/events/402968803470834/</t>
  </si>
  <si>
    <t>https://www.freep.com/story/news/politics/2018/01/12/2018-womens-march-las-vegas/1029503001/</t>
  </si>
  <si>
    <t>https://www.azcentral.com/story/news/nation/2018/01/21/2018-womens-march-las-vegas-nevada-draws-thousands/1052368001/</t>
  </si>
  <si>
    <t>FB: 7300; thousands</t>
  </si>
  <si>
    <t>Women's March Michigan</t>
  </si>
  <si>
    <t>https://www.facebook.com/events/193884877838229/</t>
  </si>
  <si>
    <t>https://www.freep.com/story/news/local/michigan/2018/01/21/womens-march-2018-lansing/1045341001/</t>
  </si>
  <si>
    <t>Lewes</t>
  </si>
  <si>
    <t>Lewes Public Library</t>
  </si>
  <si>
    <t>about 200; over 200</t>
  </si>
  <si>
    <t>http://www.delmarvanow.com/story/news/2018/01/21/real-march-election-day-lewes/1052211001/</t>
  </si>
  <si>
    <t>Ali Center</t>
  </si>
  <si>
    <t>https://www.courier-journal.com/picture-gallery/news/2018/01/21/thousands-rally-in-louisville-for-women-and-equality/109687736/</t>
  </si>
  <si>
    <t>Lowell</t>
  </si>
  <si>
    <t>Outside UMass Lowell Inn and Conference Center</t>
  </si>
  <si>
    <t>around 120</t>
  </si>
  <si>
    <t>Solidarity Lowell</t>
  </si>
  <si>
    <t>https://actionnetwork.org/events/lowell-solidarity-march-and-ddd</t>
  </si>
  <si>
    <t>http://www.lowellsun.com/news/ci_31610596/i-dont-want-be-one-those-people-standing</t>
  </si>
  <si>
    <t>Corner of Main and Elm</t>
  </si>
  <si>
    <t>Ohio Valley Indivisible</t>
  </si>
  <si>
    <t>https://actionnetwork.org/events/powertothepollsinmadisonin</t>
  </si>
  <si>
    <t>The Large Roundabout; Routes 11/30 and 7A</t>
  </si>
  <si>
    <t>https://actionnetwork.org/events/womens-and-all-peoples-rally</t>
  </si>
  <si>
    <t>Marion</t>
  </si>
  <si>
    <t>The Field</t>
  </si>
  <si>
    <t>https://actionnetwork.org/events/marion-womens-march-2018</t>
  </si>
  <si>
    <t>S. 3rd St; U.S. Post Office</t>
  </si>
  <si>
    <t>Women's March Michigan-Marquette</t>
  </si>
  <si>
    <t>https://www.facebook.com/events/1984984658443283/</t>
  </si>
  <si>
    <t>http://www.miningjournal.net/news/front-page-news/2018/01/marching-for-a-purpose/</t>
  </si>
  <si>
    <t>Eau Gallie CausewayState Road 518</t>
  </si>
  <si>
    <t>FB: 767</t>
  </si>
  <si>
    <t>Brevard March and Rally Group</t>
  </si>
  <si>
    <t>https://www.facebook.com/events/2049869348372766/</t>
  </si>
  <si>
    <t>http://www.wftv.com/news/local/thousands-attend-womens-marches-in-orlando-melbourne/687119424</t>
  </si>
  <si>
    <t>Mana Wynwood Convention Center</t>
  </si>
  <si>
    <t>Women's March Florida Keys</t>
  </si>
  <si>
    <t>https://www.facebook.com/events/1256072497832630/</t>
  </si>
  <si>
    <t>https://www.nbcmiami.com/news/local/Womens-March-In-Wynwood-Brings-Crowd-of-More-Than-1000-470391953.html</t>
  </si>
  <si>
    <t>Corner of Eastlawn and Saginaw</t>
  </si>
  <si>
    <t>estimated 425</t>
  </si>
  <si>
    <t>Women of Michigan Action Network (WOMAN)</t>
  </si>
  <si>
    <t>https://actionnetwork.org/events/midland-mi-power-to-the-polls</t>
  </si>
  <si>
    <t>http://www.ourmidland.com/news/article/400-plus-rally-nbsp-in-Midland-Women-s-March-12513675.php</t>
  </si>
  <si>
    <t>Millheim</t>
  </si>
  <si>
    <t>Millheim Post Office</t>
  </si>
  <si>
    <t>Women's March Millheim</t>
  </si>
  <si>
    <t>https://actionnetwork.org/events/millheim-womens-march</t>
  </si>
  <si>
    <t>Morgantown</t>
  </si>
  <si>
    <t>WVU Montainlair Student Union</t>
  </si>
  <si>
    <t>Mountaineers for Progress; Morgantown NOW; PPSAT</t>
  </si>
  <si>
    <t>https://www.facebook.com/events/125359838107968/</t>
  </si>
  <si>
    <t>http://www.thedaonline.com/news/marchers-take-to-morgantown-to-advocate-for-women-s-rights/article_66a95bdc-fef2-11e7-9217-ff1115e47446.html</t>
  </si>
  <si>
    <t>Morris</t>
  </si>
  <si>
    <t>about 170</t>
  </si>
  <si>
    <t>http://www.stevenscountytimes.com/news/government-and-politics/4391533-womens-march-2018-held-morris</t>
  </si>
  <si>
    <t>https://actionnetwork.org/events/womens-march-morris-power-to-the-polls</t>
  </si>
  <si>
    <t>Boardwalk Inlet</t>
  </si>
  <si>
    <t>Women's Democratic Club of Worcester County MD and Indivisible Worcester MD</t>
  </si>
  <si>
    <t>https://www.facebook.com/events/162840934311642/</t>
  </si>
  <si>
    <t>http://www.wboc.com/story/37314670/womens-march-in-ocean-city</t>
  </si>
  <si>
    <t>Orlando</t>
  </si>
  <si>
    <t>Walt Disney Amphitheatre at Lake Eola Park</t>
  </si>
  <si>
    <t>Women's March-Florida Chapter</t>
  </si>
  <si>
    <t>https://www.facebook.com/events/864975127001077/</t>
  </si>
  <si>
    <t>http://www.orlandosentinel.com/os-women-s-march-2018-20180121-photogallery.html</t>
  </si>
  <si>
    <t>Paducah</t>
  </si>
  <si>
    <t>Robert Cherry Civic Center</t>
  </si>
  <si>
    <t>http://wkms.org/post/west-kentucky-residents-demonstrate-womens-march-anniversary-paducah</t>
  </si>
  <si>
    <t>Democratic Women's Club of St. Lucie's County</t>
  </si>
  <si>
    <t>https://marchonthepolls.org/event/democratic-womens-club-of-st-lucies-county/</t>
  </si>
  <si>
    <t>Peterborough</t>
  </si>
  <si>
    <t>Peterborough Town House</t>
  </si>
  <si>
    <t>https://actionnetwork.org/events/we-are-still-here-powertothepolls</t>
  </si>
  <si>
    <t>https://www.facebook.com/events/1859565477388042</t>
  </si>
  <si>
    <t>http://www.ledgertranscript.com/People-flood-downtown-Peterborough-for-Women-s-March-15054733</t>
  </si>
  <si>
    <t>Arizona Capitol Museum</t>
  </si>
  <si>
    <t>at least 20000; about 25000</t>
  </si>
  <si>
    <t>Women's March to the Polls: Phoenix</t>
  </si>
  <si>
    <t>https://www.facebook.com/events/201276180422292/</t>
  </si>
  <si>
    <t>https://www.eventbrite.com/e/womens-march-to-the-polls-phoenix-registration-41411980348</t>
  </si>
  <si>
    <t>https://www.azcentral.com/story/news/local/phoenix/2018/01/21/2018-womens-march-arizona-phoenix/1050148001/</t>
  </si>
  <si>
    <t>http://www.12news.com/article/news/local/valley/phoenix-womens-march-draws-thousands/75-509979380</t>
  </si>
  <si>
    <t>Pikeville</t>
  </si>
  <si>
    <t>Pikeville City Park</t>
  </si>
  <si>
    <t>FB: 76</t>
  </si>
  <si>
    <t>Progress Pike</t>
  </si>
  <si>
    <t>Monroe County</t>
  </si>
  <si>
    <t>Rochester University Campus</t>
  </si>
  <si>
    <t>https://www.facebook.com/events/1848128938733724/</t>
  </si>
  <si>
    <t>Rally for change regarding sexual misconduct</t>
  </si>
  <si>
    <t>http://ekbtv.com/womens-march-commemorated-in-pikeville/</t>
  </si>
  <si>
    <t>http://www.whec.com/news/university-rochester-student-protest/4751228/?cat=565</t>
  </si>
  <si>
    <t>City County Building</t>
  </si>
  <si>
    <t>Estimated at 50000; Estimated at 30000</t>
  </si>
  <si>
    <t>Progress 18 PA</t>
  </si>
  <si>
    <t>https://www.facebook.com/events/149410312429487/</t>
  </si>
  <si>
    <t>http://www.post-gazette.com/local/city/2018/01/21/Pittsburgh-Womens-March-Donald-Trump-rights-politics-Marke-Square/stories/201801210127</t>
  </si>
  <si>
    <t>http://triblive.com/local/allegheny/13207644-74/downtown-marchers-denounce-trump-urge-women-to-vote-and-run-for-office</t>
  </si>
  <si>
    <t>http://triblive.com/local/allegheny/13207644-74/estimated-crowd-of-30000-marches-downtown-urges-women-to-vote-and-seek</t>
  </si>
  <si>
    <t>https://www.amny.com/news/politics/trump-protest-wall-street-1.16258371</t>
  </si>
  <si>
    <t>Terry D. Schrunk Plaza</t>
  </si>
  <si>
    <t>ldiers &amp; Sailors Memorial Hall and Museum</t>
  </si>
  <si>
    <t>Two Spirit Nation</t>
  </si>
  <si>
    <t>https://www.facebook.com/events/138649436801613/</t>
  </si>
  <si>
    <t>Rally for school choice education</t>
  </si>
  <si>
    <t>http://www.post-gazette.com/news/education/2018/01/19/Hundreds-to-attend-school-choice-rally-in-Oakland-pittsburgh/stories/201801190133</t>
  </si>
  <si>
    <t>http://www.kgw.com/article/news/politics/protesters-march-in-portland-for-indigenous-womens-rights/283-510311052</t>
  </si>
  <si>
    <t>http://katu.com/news/local/indigenous-womxns-march-and-rally-in-downtown-portland-to-be-seen-and-heard</t>
  </si>
  <si>
    <t>Parma</t>
  </si>
  <si>
    <t>Monument for the Unborn at Holy Spirit Cemetary</t>
  </si>
  <si>
    <t>Pottsville</t>
  </si>
  <si>
    <t>Union Station</t>
  </si>
  <si>
    <t>Byzantine Catholic Cultural Center</t>
  </si>
  <si>
    <t>Schuylkill County Democratic Women's League; Schuylkill County Indivisible</t>
  </si>
  <si>
    <t>http://www.ohiolife.org/parma_march_for_life_2018</t>
  </si>
  <si>
    <t>https://twitter.com/lisa_hollenbach/status/956045448783040513</t>
  </si>
  <si>
    <t>http://wnep.com/2018/01/22/vigil-in-pottsville-observes-anniversary-of-womens-march/</t>
  </si>
  <si>
    <t>Rallying for renter's rights</t>
  </si>
  <si>
    <t xml:space="preserve">city hall </t>
  </si>
  <si>
    <t>http://katu.com/news/local/tenants-rally-for-rights-in-downtown-portland</t>
  </si>
  <si>
    <t>estimate 1000; more than 600</t>
  </si>
  <si>
    <t>https://actionnetwork.org/events/redding-womens-march-for-justice</t>
  </si>
  <si>
    <t>about 200 to 250</t>
  </si>
  <si>
    <t>http://www.actionnewsnow.com/content/news/Womens-March-takes-over-Redding-470426143.html</t>
  </si>
  <si>
    <t>http://journaltimes.com/news/local/crime-and-courts/racine-police-protest-of-about-ends-no-violence/article_89aa3d89-0506-57cf-9c60-def6599869e6.html</t>
  </si>
  <si>
    <t>Richland</t>
  </si>
  <si>
    <t>John Dam Plaza</t>
  </si>
  <si>
    <t>estimate nearly 1000</t>
  </si>
  <si>
    <t>University of Rochester</t>
  </si>
  <si>
    <t>http://keprtv.com/news/local/rain-didnt-deter-large-crowds-from-attending-second-annual-womens-march-in-richland</t>
  </si>
  <si>
    <t>Dozens</t>
  </si>
  <si>
    <t>Ridgecrest</t>
  </si>
  <si>
    <t>Petroglyph Park</t>
  </si>
  <si>
    <t>http://13wham.com/news/local/holding-the-u-of-r-accountable-students-hold-protest-on-campus</t>
  </si>
  <si>
    <t>Ridecrest United</t>
  </si>
  <si>
    <t>https://actionnetwork.org/events/womens-march-on-ridgecrest</t>
  </si>
  <si>
    <t>City Heights Performance Annex</t>
  </si>
  <si>
    <t>Rise Club</t>
  </si>
  <si>
    <t>http://www.ridgecrestca.com/news/20180123/ridgecrest-united-leads-second-annual-womens-march-sunday-with-extensive-photo-gallery</t>
  </si>
  <si>
    <t>http://www.kpbs.org/news/2018/jan/19/city-heights-rally-supports-young-immigrants-right/</t>
  </si>
  <si>
    <t>Minachom Atdao Pavillion to Quartermaster Road</t>
  </si>
  <si>
    <t>FB:62</t>
  </si>
  <si>
    <t>Northwest Detention Center</t>
  </si>
  <si>
    <t>State Capitol Steps</t>
  </si>
  <si>
    <t>http://komonews.com/news/local/protesters-march-through-tacoma-calling-for-daca-extension</t>
  </si>
  <si>
    <t>roughly 1000</t>
  </si>
  <si>
    <t>Salem Womxn</t>
  </si>
  <si>
    <t>Saint Patrick School</t>
  </si>
  <si>
    <t>Rallying behind peaceful protest</t>
  </si>
  <si>
    <t>https://www.facebook.com/events/267368463788979/</t>
  </si>
  <si>
    <t>http://www.statesmanjournal.com/story/news/2018/01/21/salem-womens-march-2018/1042874001/</t>
  </si>
  <si>
    <t>http://www.wthitv.com/content/news/Students-participate-in-lesson-on-Peaceful-Protest-470196053.html</t>
  </si>
  <si>
    <t>Clark County Courthouse</t>
  </si>
  <si>
    <t>Santa Fe Women's March</t>
  </si>
  <si>
    <t>Clark County Right to Life</t>
  </si>
  <si>
    <t>https://www.facebook.com/events/186859508722711/</t>
  </si>
  <si>
    <t>http://clarkrtl.org/home.aspx</t>
  </si>
  <si>
    <t>http://www.santafenewmexican.com/news/local_news/santa-fe-women-s-march-turns-out-thousands-on-plaza/article_344d095e-fefc-11e7-86fa-47d760cefaf2.html</t>
  </si>
  <si>
    <t>Offices of Senator Mitch McConnell</t>
  </si>
  <si>
    <t>Saugatuck</t>
  </si>
  <si>
    <t>See Douglas</t>
  </si>
  <si>
    <t>FB: 9</t>
  </si>
  <si>
    <t>Rev. Patrick Mahoney</t>
  </si>
  <si>
    <t>(see Douglas, MI)</t>
  </si>
  <si>
    <t>Soccoro</t>
  </si>
  <si>
    <t>New Mexico Tech to Plaza</t>
  </si>
  <si>
    <t>https://www.facebook.com/events/183744268879499/</t>
  </si>
  <si>
    <t>Capital One Arena</t>
  </si>
  <si>
    <t>https://www.facebook.com/photo.php?fbid=10155662242219219&amp;set=pcb.10155662242469219&amp;type=3</t>
  </si>
  <si>
    <t>Youth Rally and Mass for Life</t>
  </si>
  <si>
    <t>onsite eyewitness headcount</t>
  </si>
  <si>
    <t>https://www.facebook.com/events/1602615336462624/</t>
  </si>
  <si>
    <t>Spokane Convention Center</t>
  </si>
  <si>
    <t>estimate 6000; estimated 6500</t>
  </si>
  <si>
    <t>Cathedral of St. Matthew</t>
  </si>
  <si>
    <t>Women's March Spokane</t>
  </si>
  <si>
    <t>FB: 27</t>
  </si>
  <si>
    <t>https://marchonthepolls.org/event/womens-march-spokane/</t>
  </si>
  <si>
    <t>https://www.facebook.com/events/304615803392435/</t>
  </si>
  <si>
    <t>http://www.spokesman.com/stories/2018/jan/21/6000-strong-spokane-womens-march-exceeds-expectati/#/0</t>
  </si>
  <si>
    <t>Washington Monument</t>
  </si>
  <si>
    <t>https://www.gonzagabulletin.com/article_e4a2d7b8-ff4a-11e7-b058-ebdd29c2b16d.html</t>
  </si>
  <si>
    <t>Statesboro</t>
  </si>
  <si>
    <t>Bulloch County Annex</t>
  </si>
  <si>
    <t>https://www.washingtonpost.com/news/acts-of-faith/wp/2018/01/19/antiabortion-activists-gather-on-the-mall-for-the-march-for-life-today/?utm_term=.520d4696d63e</t>
  </si>
  <si>
    <t>some 200 or more</t>
  </si>
  <si>
    <t>Addressed by Pres Trump</t>
  </si>
  <si>
    <t>Senate Building</t>
  </si>
  <si>
    <t>https://actionnetwork.org/events/statesboros-2018-womens-march-power-to-the-polls?referrer=&amp;source=widget&amp;email_referrer=&amp;can_id</t>
  </si>
  <si>
    <t>http://www.foxnews.com/politics/2018/01/19/government-shutdown-looms-as-democrats-stand-firm-on-daca-demands.html</t>
  </si>
  <si>
    <t>http://www.thegeorgeanne.com/news/article_26fa0e5c-2795-5ec8-b0f9-a65b33e8f2b9.html</t>
  </si>
  <si>
    <t>U.S. Supreme Court</t>
  </si>
  <si>
    <t>hundreds of thousands</t>
  </si>
  <si>
    <t>http://www.statesboroherald.com/section/1/article/83626/</t>
  </si>
  <si>
    <t>http://www.wmdt.com/news/maryland/locals-rally-in-dc-for-march-for-life/688222060</t>
  </si>
  <si>
    <t>Steamboat Springs</t>
  </si>
  <si>
    <t>Bud Werner Memorial Library</t>
  </si>
  <si>
    <t>Women's March Steamboat Springs</t>
  </si>
  <si>
    <t>Rally for a clean DREAM Act</t>
  </si>
  <si>
    <t>https://www.facebook.com/events/2009563509255904/</t>
  </si>
  <si>
    <t>https://www.facebook.com/events/145324506126134/?active_tab=about</t>
  </si>
  <si>
    <t>https://coloradopolitics.com/steamboat-today-steamboat-womens-march-hopeful/</t>
  </si>
  <si>
    <t>St. Joseph</t>
  </si>
  <si>
    <t>FB:1</t>
  </si>
  <si>
    <t>The Bluff; 200 Broad Street</t>
  </si>
  <si>
    <t>https://www.facebook.com/events/378990599189246/</t>
  </si>
  <si>
    <t>https://actionnetwork.org/events/womens-march-power-to-the-polls-3</t>
  </si>
  <si>
    <t>Delaney Park Strip</t>
  </si>
  <si>
    <t>St. Paul</t>
  </si>
  <si>
    <t>Union Depot</t>
  </si>
  <si>
    <t>Women's March Minnesota</t>
  </si>
  <si>
    <t>https://www.facebook.com/events/2066121933607368/</t>
  </si>
  <si>
    <t>http://www.startribune.com/new-year-brings-new-focus-for-minnesota-women-s-march/470438043/</t>
  </si>
  <si>
    <t>St. Petersburg</t>
  </si>
  <si>
    <t>Williams Park</t>
  </si>
  <si>
    <t>thousands; some 5000</t>
  </si>
  <si>
    <t>http://www.ktuu.com/content/news/Knights-of-Columbus-gather-for-pro-life-issues-470344613.html</t>
  </si>
  <si>
    <t>Women's March Central Gulf Coast Florida</t>
  </si>
  <si>
    <t>https://www.facebook.com/events/1527046680716939/</t>
  </si>
  <si>
    <t>Ashland</t>
  </si>
  <si>
    <t>Highway 2</t>
  </si>
  <si>
    <t>http://floridapolitics.com/archives/254133-thousands-gather-st-petersburg-womens-march</t>
  </si>
  <si>
    <t>general protestors; victims family</t>
  </si>
  <si>
    <t>Protesting the non-criminal charge of Ashland sherrif</t>
  </si>
  <si>
    <t>http://www.tampabay.com/news/At-second-St-Petersburg-Women-s-March-5-000-focus-on-what-we-can-do-_164720760</t>
  </si>
  <si>
    <t>http://www.apg-wi.com/spooner_advocate/free/family-bad-river-tribal-members-protest-lack-of-charges-in/article_c53ca73c-febe-11e7-b3e2-833f3c259efc.html</t>
  </si>
  <si>
    <t>Toledo Loves Love Wall</t>
  </si>
  <si>
    <t>YWCA of Northwest Ohio</t>
  </si>
  <si>
    <t>FB: 22</t>
  </si>
  <si>
    <t>https://actionnetwork.org/events/ywca-of-northwest-ohio-unity-march</t>
  </si>
  <si>
    <t>Texas Patriot Network</t>
  </si>
  <si>
    <t>http://www.toledoblade.com/local/2018/01/21/Hundreds-rally-for-unity-downtown.html</t>
  </si>
  <si>
    <t>Rallying for Trump</t>
  </si>
  <si>
    <t>http://www.wtol.com/story/37315039/women-take-to-the-streets-of-toledo-for-i-rise-unity-march</t>
  </si>
  <si>
    <t>Topeka</t>
  </si>
  <si>
    <t>https://www.facebook.com/events/140663976634811/</t>
  </si>
  <si>
    <t>Women's March on Washington-Kansas and Women's March on Kansas</t>
  </si>
  <si>
    <t>https://www.facebook.com/events/180075369250428/</t>
  </si>
  <si>
    <t>https://www.nbcnews.com/news/us-news/demonstrators-rally-worldwide-second-day-women-s-marches-n839626</t>
  </si>
  <si>
    <t>Unofficial: Anonymous</t>
  </si>
  <si>
    <t>pro-impeachment; Protesting Trump administration</t>
  </si>
  <si>
    <t>Unalaska</t>
  </si>
  <si>
    <t>Eagle's View Elementary School</t>
  </si>
  <si>
    <t>https://www.facebook.com/events/137346097044611/</t>
  </si>
  <si>
    <t>http://www.statesman.com/news/local/the-latest-activist-alexei-wood-arrested-austin-anti-trump-rally/kjm7mztEFHvsqD8wIKZS3N/</t>
  </si>
  <si>
    <t>https://actionnetwork.org/events/unalaska-womens-march-power-to-the-polls</t>
  </si>
  <si>
    <t>https://www.facebook.com/events/322881921517712/</t>
  </si>
  <si>
    <t>http://kucb.org/post/unalaskas-womens-march-focuses-youth-and-midterm-elections</t>
  </si>
  <si>
    <t>Westminster</t>
  </si>
  <si>
    <t>42 W Main Street</t>
  </si>
  <si>
    <t>Baton Rogue</t>
  </si>
  <si>
    <t>over 300</t>
  </si>
  <si>
    <t>Louisiana State Capitol</t>
  </si>
  <si>
    <t>Carroll Community Action Network</t>
  </si>
  <si>
    <t>FB: 73</t>
  </si>
  <si>
    <t>Louisiana Right to Life Federation</t>
  </si>
  <si>
    <t>https://www.facebook.com/events/1881025205272239/</t>
  </si>
  <si>
    <t>http://www.baltimoresun.com/news/maryland/carroll/cc-carroll-can-womens-mar-20180119-story.html</t>
  </si>
  <si>
    <t>https://www.facebook.com/events/175056023075932/</t>
  </si>
  <si>
    <t>http://www.carrollcountytimes.com/news/local/cc-womens-march-westminster-20180119-story.html</t>
  </si>
  <si>
    <t>Chewelah</t>
  </si>
  <si>
    <t>http://chewelahindependent.com/chewelahs-march-life-showcases-pro-life-side-along-highway-395/</t>
  </si>
  <si>
    <t>nearly 1000</t>
  </si>
  <si>
    <t>TOTAL</t>
  </si>
  <si>
    <t>more than 4500</t>
  </si>
  <si>
    <t>Next Generation Action Network</t>
  </si>
  <si>
    <t>impeach Trump; Protesting Trump administration</t>
  </si>
  <si>
    <t>https://www.facebook.com/events/315156625647765/</t>
  </si>
  <si>
    <t>http://www.latimes.com/nation/la-na-womens-march-20180120-story.html#nt=oft12aH-1la1</t>
  </si>
  <si>
    <t>Planned Parenthood-Denver Stapleton Health Center</t>
  </si>
  <si>
    <t>approximately 120</t>
  </si>
  <si>
    <t>Anti-Abortion March For Life</t>
  </si>
  <si>
    <t>https://www.denverpost.com/2018/01/20/planned-parenthood-denver-stapleton-protest/</t>
  </si>
  <si>
    <t>Elgin</t>
  </si>
  <si>
    <t>Hemmens Cultural Center</t>
  </si>
  <si>
    <t>http://www.chicagotribune.com/suburbs/elgin-courier-news/news/ct-ecn-elgin-unity-walk-st-0125-20180122-story.html</t>
  </si>
  <si>
    <t>Everett</t>
  </si>
  <si>
    <t>10th Street Boat Launch to outside the Snohomish County Courthouse</t>
  </si>
  <si>
    <t>March to Impeach</t>
  </si>
  <si>
    <t>http://www.heraldnet.com/news/everett-events-part-of-national-march-to-impeach/</t>
  </si>
  <si>
    <t>https://www.facebook.com/events/101123854018743/</t>
  </si>
  <si>
    <t>http://www.heraldnet.com/news/everett-marchers-theres-too-much-to-protest-for-one-sign/</t>
  </si>
  <si>
    <t>Fresno State university</t>
  </si>
  <si>
    <t>Associated Students Inc.</t>
  </si>
  <si>
    <t>Rallying against drug addiction</t>
  </si>
  <si>
    <t>http://collegian.csufresno.edu/2018/01/21/campus-rallies-for-drug-awareness/</t>
  </si>
  <si>
    <t>http://www.mcrtl.net/latest-newsletter1</t>
  </si>
  <si>
    <t>Jefferson City</t>
  </si>
  <si>
    <t>roughly 100; more than 200</t>
  </si>
  <si>
    <t>Republican Leadership Initiative</t>
  </si>
  <si>
    <t>pro-Trump</t>
  </si>
  <si>
    <t>http://www.maryvilledailyforum.com/news/state_news/article_cc9f5425-f578-537e-a6cf-765166901442.html</t>
  </si>
  <si>
    <t>http://www.newsobserver.com/news/business/article195866419.html</t>
  </si>
  <si>
    <t>Lafayette</t>
  </si>
  <si>
    <t>UL Campus</t>
  </si>
  <si>
    <t>http://www.theadvertiser.com/story/news/local/2018/01/20/acadiana-citizens-gather-pro-life-rally-march/1051380001/</t>
  </si>
  <si>
    <t>Robinson Center</t>
  </si>
  <si>
    <t>https://www.facebook.com/events/1671457329788617/</t>
  </si>
  <si>
    <t>Arkansas Coalition for Reproductive Justice</t>
  </si>
  <si>
    <t>http://www.arkansasonline.com/news/2018/jan/20/new-reproductive-rights-rally-brings-hundreds-stat/</t>
  </si>
  <si>
    <t>LA Historic Park</t>
  </si>
  <si>
    <t>estimated 15000; about 35000</t>
  </si>
  <si>
    <t>https://www.dailynews.com/2018/01/20/4th-annual-onelife-la-event-to-be-held-in-l-a/</t>
  </si>
  <si>
    <t>http://www.kolotv.com/content/news/Anti-abortion-rally-draws-35000-in-Los-Angeles-470313993.html</t>
  </si>
  <si>
    <t>McAllen</t>
  </si>
  <si>
    <t>http://www.themonitor.com/news/local/article_674c4e5e-fe53-11e7-ab16-b79415e51f6e.html</t>
  </si>
  <si>
    <t>pro-choice</t>
  </si>
  <si>
    <t>May Day Plaza</t>
  </si>
  <si>
    <t>FB: 84</t>
  </si>
  <si>
    <t>Anti-War Committee</t>
  </si>
  <si>
    <t>https://www.facebook.com/events/1135311796572226/</t>
  </si>
  <si>
    <t>http://www.fightbacknews.org/2018/1/2/jan-20-protest-demand-trump-out-now-no-wars-no-muslim-ban</t>
  </si>
  <si>
    <t>https://www.facebook.com/events/1689427111130104/</t>
  </si>
  <si>
    <t>5th Ave. New York Public Library</t>
  </si>
  <si>
    <t>FB: 279</t>
  </si>
  <si>
    <t>Rallying the arts for social justice</t>
  </si>
  <si>
    <t>https://www.facebook.com/events/792210337642190/</t>
  </si>
  <si>
    <t>Oshkosh</t>
  </si>
  <si>
    <t>Action Oshkosh</t>
  </si>
  <si>
    <t>http://www.fightbacknews.org/2018/1/23/oshkosh-wi-protest-marks-one-year-trump</t>
  </si>
  <si>
    <t>Ocean Dr.</t>
  </si>
  <si>
    <t>FB: 619</t>
  </si>
  <si>
    <t>Pop Up Protest South Florida</t>
  </si>
  <si>
    <t>Protesting Trump administration; pro-impeachment</t>
  </si>
  <si>
    <t>https://www.facebook.com/events/271826620008400/</t>
  </si>
  <si>
    <t>http://www.sun-sentinel.com/news/politics/fl-reg-trump-anniversary-march-20180119-story.html</t>
  </si>
  <si>
    <t>Chavez Memorial Plaza</t>
  </si>
  <si>
    <t>Arizona For Life</t>
  </si>
  <si>
    <t>https://www.facebook.com/events/1866783036968505/</t>
  </si>
  <si>
    <t>https://www.azcentral.com/picture-gallery/news/local/phoenix/2018/01/20/2018-arizona-for-life-march-and-rally-in-phoenix/109644870/</t>
  </si>
  <si>
    <t>Port Saint Lucie</t>
  </si>
  <si>
    <t>19th Hole &amp; Sandpiper Room</t>
  </si>
  <si>
    <t>Rallying in support of Trump</t>
  </si>
  <si>
    <t>https://www.facebook.com/events/690460801124993/</t>
  </si>
  <si>
    <t>Downtown Portland</t>
  </si>
  <si>
    <t>International League of People's Struggle (PDX); Direct Action Alliance</t>
  </si>
  <si>
    <t>National March for Impeachment</t>
  </si>
  <si>
    <t>https://www.facebook.com/events/707050696171335/?active_tab=about</t>
  </si>
  <si>
    <t>http://www.kgw.com/article/news/local/demonstrators-march-in-portland-on-anniversary-of-trump-inauguration/283-509625811</t>
  </si>
  <si>
    <t>Pioneer Courthouse Square</t>
  </si>
  <si>
    <t>MeToo March; against sexual violence</t>
  </si>
  <si>
    <t>Southeast Foster Rd.</t>
  </si>
  <si>
    <t>roughly 40</t>
  </si>
  <si>
    <t>Lents Neighborhood Livability</t>
  </si>
  <si>
    <t>Protesting potential area homeless shelter</t>
  </si>
  <si>
    <t>http://www.wweek.com/news/2018/01/22/protesters-face-off-along-a-portland-road-with-very-different-views-on-whether-a-homeless-shelter-is-welcome-in-their-backyard/</t>
  </si>
  <si>
    <t>Counter-protest, rallying in support of homeless shelter</t>
  </si>
  <si>
    <t>Pullman</t>
  </si>
  <si>
    <t>Pine Street Plaza</t>
  </si>
  <si>
    <t>a few doen</t>
  </si>
  <si>
    <t>impeach Trump</t>
  </si>
  <si>
    <t>https://dailyevergreen.com/24890/news/local-protest-calls-out-gop-trump/</t>
  </si>
  <si>
    <t>http://lmtribune.com/northwest/pullman-march/article_10faad5b-8f69-5d20-a67c-3365bfc560d2.html</t>
  </si>
  <si>
    <t>Family Thrift Center; 855 Omaha St</t>
  </si>
  <si>
    <t>United Urban Warrior Society</t>
  </si>
  <si>
    <t>http://www.rallylist.com/uuws-impeach-trump-now-rally-1-20-18/</t>
  </si>
  <si>
    <t>https://www.facebook.com/events/150981948856940/</t>
  </si>
  <si>
    <t>Capitol Square</t>
  </si>
  <si>
    <t>FB: 213</t>
  </si>
  <si>
    <t>Coalition for Justice</t>
  </si>
  <si>
    <t>Rallying for prison reform</t>
  </si>
  <si>
    <t>https://www.facebook.com/events/1678054945580799/</t>
  </si>
  <si>
    <t>Close to 5000</t>
  </si>
  <si>
    <t>http://www.sandiegouniontribune.com/news/politics/sd-me-walk-life-20180120-story.html</t>
  </si>
  <si>
    <t>Unconditional Surrender Statue</t>
  </si>
  <si>
    <t>actual attendance seemed higher than last year’s 12,000 attendees</t>
  </si>
  <si>
    <t>March For Democracy</t>
  </si>
  <si>
    <t>https://www.facebook.com/events/552048808464414/</t>
  </si>
  <si>
    <t>http://www.bradenton.com/news/local/article195760914.html</t>
  </si>
  <si>
    <t xml:space="preserve">Downtown  </t>
  </si>
  <si>
    <t>Utah Pro-Life</t>
  </si>
  <si>
    <t>https://www.ksl.com/?sid=46242057&amp;nid=148</t>
  </si>
  <si>
    <t>http://www.spokesman.com/stories/2018/jan/20/hundreds-turn-out-for-pro-life-march-in-downtown-s/#/0</t>
  </si>
  <si>
    <t>Ramsey County Law Enforcement Center</t>
  </si>
  <si>
    <t>UW</t>
  </si>
  <si>
    <t>Rallying for immigrants rights</t>
  </si>
  <si>
    <t>https://www.womensmarchmn.com/events-calendar/2018/1/20/march-no-human-being-is-illegal</t>
  </si>
  <si>
    <t>Summerville</t>
  </si>
  <si>
    <t>Confederate</t>
  </si>
  <si>
    <t>Rallying for confederate vlaues</t>
  </si>
  <si>
    <t>https://www.facebook.com/events/306949026483714/</t>
  </si>
  <si>
    <t>Syracuse Right to Life Association</t>
  </si>
  <si>
    <t>http://www.syracuse.com/news/index.ssf/2018/01/march_for_life_rally_draws_crowd_to_downtown_syracuse.html</t>
  </si>
  <si>
    <t>Plaza Park</t>
  </si>
  <si>
    <t>FB: 724</t>
  </si>
  <si>
    <t>Justice For All Ventura County</t>
  </si>
  <si>
    <t>Empower Voters, Activist, and the Community</t>
  </si>
  <si>
    <t>https://www.facebook.com/events/384588781998065/</t>
  </si>
  <si>
    <t xml:space="preserve">FB: 24 </t>
  </si>
  <si>
    <t>Me Too March effort to end silence around sexual harrasment</t>
  </si>
  <si>
    <t>https://www.facebook.com/events/734729126711954/</t>
  </si>
  <si>
    <t>https://me.me/i/the-national-march-for-impeachment-january-20-2018-washington-dc-19565833</t>
  </si>
  <si>
    <t>West Orange</t>
  </si>
  <si>
    <t>Protesting bear hunting</t>
  </si>
  <si>
    <t>https://www.northjersey.com/story/news/essex/2018/01/20/north-jersey-protesters-say-no-essex-county-deer-hunts/1049839001/</t>
  </si>
  <si>
    <t xml:space="preserve">general counter-protestor </t>
  </si>
  <si>
    <t>support Trump &amp; Pence</t>
  </si>
  <si>
    <t>onsit eyewitness, via email</t>
  </si>
  <si>
    <t>Youngstown</t>
  </si>
  <si>
    <t>Outside Northeast Ohio Correctional Center</t>
  </si>
  <si>
    <t>Protesting the custody of youngston resident by ICE</t>
  </si>
  <si>
    <t>http://www.wfmj.com/story/37311221/second-protest-scheduled-after-ice-takes-businessman-into-custody</t>
  </si>
  <si>
    <t>http://www.vindy.com/news/2018/jan/21/200-rally-adi-outside-private-prison-legislators-m/?nw</t>
  </si>
  <si>
    <t>http://fox8.com/2018/01/21/kucinich-to-protest-deportation-of-youngstown-business-owner/</t>
  </si>
  <si>
    <t>Trump Hotel</t>
  </si>
  <si>
    <t>BLM Women of Faith</t>
  </si>
  <si>
    <t>https://www.facebook.com/events/1525403864205986/</t>
  </si>
  <si>
    <t>http://www.chicagotribune.com/news/local/breaking/ct-trump-protest-downtown-met-20180121-story.html</t>
  </si>
  <si>
    <t>http://loyolaphoenix.com/2018/01/protesters-rally-trump-one-year-inauguration/</t>
  </si>
  <si>
    <t>Dahlonega</t>
  </si>
  <si>
    <t>Historic Square</t>
  </si>
  <si>
    <t>Indivisible Lumpkin</t>
  </si>
  <si>
    <t>Protesting Trump Administration 1 year anniversary</t>
  </si>
  <si>
    <t>https://www.facebook.com/events/1704377076281908/</t>
  </si>
  <si>
    <t>Danbury</t>
  </si>
  <si>
    <t>Central Christian Church</t>
  </si>
  <si>
    <t>Vigil to support Joel Calindres; vigil against DACA repeal</t>
  </si>
  <si>
    <t>Danville</t>
  </si>
  <si>
    <t>Stop Killing March</t>
  </si>
  <si>
    <t>http://www.godanriver.com/news/danville/annual-march-brings-attention-to-growing-violence-in-danville/article_612d1da4-ff0d-11e7-9052-4f2b5dfefc0f.html</t>
  </si>
  <si>
    <t>Cobo Center</t>
  </si>
  <si>
    <t>United Auto Workers</t>
  </si>
  <si>
    <t>Protesting closure of Fiat Chrysler facility</t>
  </si>
  <si>
    <t>https://www.freep.com/story/money/cars/detroit-auto-show/2018/01/17/union-plans-protest-outside-detroit-auto-show-over-fiat-chrysler-closure-toledo/1042267001/</t>
  </si>
  <si>
    <t>http://www.13abc.com/content/news/Toledo-union-workers-travel-to-Detroit-rally-to-Keep-the-Fleet-470434413.html</t>
  </si>
  <si>
    <t>http://www.detroitnews.com/story/business/autos/chrysler/2018/01/21/keep-fleet-toledo-uaw-drivers-urge-outside-auto-show/1052054001/</t>
  </si>
  <si>
    <t>Office of Sen. Stabenaw</t>
  </si>
  <si>
    <t>http://www.macombdaily.com/special-news-reports/20180122/daca-protest-gleans-attention-to-the-cause</t>
  </si>
  <si>
    <t>Holyoke</t>
  </si>
  <si>
    <t>Holyoke Mall - outside Barnes and Nobles</t>
  </si>
  <si>
    <t>Western Mass. Animal Rights Advocates</t>
  </si>
  <si>
    <t>Fur/down protest</t>
  </si>
  <si>
    <t>https://www.facebook.com/events/143640633003381/</t>
  </si>
  <si>
    <t>Protest abortion</t>
  </si>
  <si>
    <t>World's Fair Park</t>
  </si>
  <si>
    <t>about 700</t>
  </si>
  <si>
    <t>Tennessee Right to Life</t>
  </si>
  <si>
    <t>Protest; march</t>
  </si>
  <si>
    <t>Market Street</t>
  </si>
  <si>
    <t>Traditionalist Worker Party</t>
  </si>
  <si>
    <t>Counter-protest to Knoxville Women's March</t>
  </si>
  <si>
    <t>https://www.greenvilleonline.com/story/news/nation-now/2018/01/17/protest-womens-march/1041106001/</t>
  </si>
  <si>
    <t>https://www.knoxnews.com/story/news/local/2018/01/16/security-stepped-up-white-nationalists-plan-protest-knoxville-womens-march-sunday/1037228001/</t>
  </si>
  <si>
    <t>http://ualrpublicradio.org/post/slideshow-march-pollsrally-reproductive-justice-arkansas</t>
  </si>
  <si>
    <t>http://www.thv11.com/news/politics/pro-life-advocates-march-on-the-capitol/510134778</t>
  </si>
  <si>
    <t>http://www.arkansasonline.com/photos/2018/jan/22/680557/</t>
  </si>
  <si>
    <t>Riverfront Drive</t>
  </si>
  <si>
    <t>about 10</t>
  </si>
  <si>
    <t xml:space="preserve">Anti-Abortion </t>
  </si>
  <si>
    <t>http://www.mankatofreepress.com/news/anti-abortion-vigil-complements-national-marches/article_5b904426-fefd-11e7-b944-1b751e6a3cd6.html</t>
  </si>
  <si>
    <t>Protesting subway congestion</t>
  </si>
  <si>
    <t>https://www.nytimes.com/2018/01/21/nyregion/congestion-pricing-protests.html</t>
  </si>
  <si>
    <t>http://newyork.cbslocal.com/2018/01/21/weprin-congestion-pricing-protesters/</t>
  </si>
  <si>
    <t>Five Points Park</t>
  </si>
  <si>
    <t>Answer Suncoast</t>
  </si>
  <si>
    <t>https://www.facebook.com/events/142115093176340/</t>
  </si>
  <si>
    <t>http://www.heraldtribune.com/news/20180121/protesters-march-against-racism-war-and-bigotry</t>
  </si>
  <si>
    <t>Sarasota Bayfront</t>
  </si>
  <si>
    <t>http://wfla.com/2018/01/21/pro-trump-rally-held-in-sarasota/</t>
  </si>
  <si>
    <t>Sweet Home</t>
  </si>
  <si>
    <t>Highway 20</t>
  </si>
  <si>
    <t>http://democratherald.com/news/several-gather-in-sweet-home-for-pro-life-vigil/article_8974b2fc-7afe-543c-9179-3ec485edd0bb.html</t>
  </si>
  <si>
    <t>Upper Senate Park</t>
  </si>
  <si>
    <t>United We Dream</t>
  </si>
  <si>
    <t>Vigil for passage of Dream act</t>
  </si>
  <si>
    <t>https://m.facebook.com/events/153630005418953/</t>
  </si>
  <si>
    <t>Anaheim</t>
  </si>
  <si>
    <t>Disneyland</t>
  </si>
  <si>
    <t>around 20</t>
  </si>
  <si>
    <t>http://abc7.com/politics/daca-protest-temporarily-blocks-disneyland-entrance/2978429/</t>
  </si>
  <si>
    <t>http://www.ocweekly.com/news/daca-youth-protest-in-front-of-disneyland-8723260</t>
  </si>
  <si>
    <t>Bensalem</t>
  </si>
  <si>
    <t xml:space="preserve">Protesting ICE   </t>
  </si>
  <si>
    <t>http://www.philly.com/philly/news/pennsylvania/crowd-protests-bensalem-ice-police-alliance-20180122.html</t>
  </si>
  <si>
    <t>Brazos County Courthouse</t>
  </si>
  <si>
    <t>Brazos Interfaith Immigration Network</t>
  </si>
  <si>
    <t>http://www.theeagle.com/news/local/immigration-crackdown-focus-of-protest-in-downtown-bryan/article_9db7ead8-f14b-5d89-a3fb-c6cefb1bbb24.html</t>
  </si>
  <si>
    <t>protesting deportation of local man</t>
  </si>
  <si>
    <t>http://denver.cbslocal.com/2018/01/22/demonstrators-march-husband-sanctuary/</t>
  </si>
  <si>
    <t>Protesting anti-Christian homework assignment</t>
  </si>
  <si>
    <t>http://www.chicagotribune.com/suburbs/elgin-courier-news/news/ct-ecn-u46-religion-assignment-st-0124-20180123-story.html</t>
  </si>
  <si>
    <t>Franklin Lakes</t>
  </si>
  <si>
    <t>some 300</t>
  </si>
  <si>
    <t>Protesting lack of teacher contracts</t>
  </si>
  <si>
    <t>https://www.northjersey.com/story/news/bergen/franklin-lakes/2018/01/23/ramapo-indian-hills-contract-dispute-parents-students-staff-protest/1055533001/</t>
  </si>
  <si>
    <t>http://www.hollandsentinel.com/entertainmentlife/20180122/march-for-life-in-holland-commemorates-unborn</t>
  </si>
  <si>
    <t>Right to life Indiannapolis</t>
  </si>
  <si>
    <t>http://wane.com/2018/01/22/anti-abortion-activists-march-on-indianapolis/</t>
  </si>
  <si>
    <t>Indio</t>
  </si>
  <si>
    <t>Reform California</t>
  </si>
  <si>
    <t>Protesting CA's gas tax</t>
  </si>
  <si>
    <t>http://www.cspdailynews.com/fuels-news-prices-analysis/fuels-news/articles/californians-protest-recent-gas-tax-increase</t>
  </si>
  <si>
    <t>Protesting football player accused of rape</t>
  </si>
  <si>
    <t>https://www.annistonstar.com/news/jacksonville/students-protest-at-jsu-meeting-over-football-recruit-accused-of/article_51862f18-fff7-11e7-9113-33b7db2f6871.html</t>
  </si>
  <si>
    <t>Lake Charles</t>
  </si>
  <si>
    <t>Courthouse</t>
  </si>
  <si>
    <t>http://www.kplctv.com/story/37324109/march-for-life-holds-rally-at-courthouse</t>
  </si>
  <si>
    <t>Bethel Church</t>
  </si>
  <si>
    <t>Oregon Life United</t>
  </si>
  <si>
    <t>http://ktvl.com/news/local/former-gov-mike-huckabee-speaks-at-pro-life-rally</t>
  </si>
  <si>
    <t>Make the road NY</t>
  </si>
  <si>
    <t>https://countlove.org/</t>
  </si>
  <si>
    <t>Protesting attempts to expand contraceptive insurance</t>
  </si>
  <si>
    <t>http://www.theolympian.com/news/local/article196061079.html</t>
  </si>
  <si>
    <t>Panama City Beach</t>
  </si>
  <si>
    <t>Back Beach Rd.</t>
  </si>
  <si>
    <t>Parents</t>
  </si>
  <si>
    <t>Protesting bullying</t>
  </si>
  <si>
    <t>http://www.mypanhandle.com/news/parents-gather-to-protest-bullying-in-local-schools/932418385</t>
  </si>
  <si>
    <t>Republican HQ</t>
  </si>
  <si>
    <t>https://www.azcentral.com/story/news/politics/immigration/2018/01/22/push-clean-dream-act-continues-phoenix-vigil/1056634001/</t>
  </si>
  <si>
    <t>Virginia Women's Equality Coalition</t>
  </si>
  <si>
    <t>http://wtvr.com/2018/01/22/more-than-100-rally-at-the-state-capitol-for-womens-rights/</t>
  </si>
  <si>
    <t>VA Medical Center</t>
  </si>
  <si>
    <t>under a dozen</t>
  </si>
  <si>
    <t>Veterans</t>
  </si>
  <si>
    <t>Rallying in support of VA management</t>
  </si>
  <si>
    <t>https://www.nrtoday.com/news/veterans/veterans-rally-in-support-of-the-roseburg-va-medical-center/article_277f62ba-d0dd-556b-9d49-97afabcec363.html</t>
  </si>
  <si>
    <t>https://www.latimes.com/politics/essential/la-pol-ca-essential-politics-updates-california-democratic-legislators-rally-1516655484-htmlstory.html</t>
  </si>
  <si>
    <t>Helix Charter High School</t>
  </si>
  <si>
    <t>http://www.sandiegouniontribune.com/news/public-safety/sd-me-protest-helix-high-20180122-story.html</t>
  </si>
  <si>
    <t>Stockton</t>
  </si>
  <si>
    <t>Hoff Farm at 892 Sergeantsville Road (Route 523)</t>
  </si>
  <si>
    <t>Protesting PennEast Pipeline</t>
  </si>
  <si>
    <t>http://www.mycentraljersey.com/story/news/2018/01/21/citizens-protest-penneast-pipeline-monday/1051839001/</t>
  </si>
  <si>
    <t>Kansas for Life</t>
  </si>
  <si>
    <t>http://www2.ljworld.com/news/2018/jan/22/abortion-foes-gearing-state-constitutional-fight/?city_local</t>
  </si>
  <si>
    <t>Trenton</t>
  </si>
  <si>
    <t>New Jersey Rights to Life</t>
  </si>
  <si>
    <t>https://www.facebook.com/events/1627716873979369/</t>
  </si>
  <si>
    <t>http://www.nj.com/news/index.ssf/2018/01/pro-life_demonstrators_rally_in_trenton_praise_tru.html</t>
  </si>
  <si>
    <t xml:space="preserve">Urbana </t>
  </si>
  <si>
    <t>St. Patrick Catholic Church</t>
  </si>
  <si>
    <t>http://www.wandtv.com/story/37324756/be-not-afraid-vigil-takes-pro-life-stance</t>
  </si>
  <si>
    <t>102 N. Third Street</t>
  </si>
  <si>
    <t>against offshore drilling</t>
  </si>
  <si>
    <t>FB: 85</t>
  </si>
  <si>
    <t>Let NY Vote</t>
  </si>
  <si>
    <t>https://www.facebook.com/events/924310037726454/</t>
  </si>
  <si>
    <t>Brainerd</t>
  </si>
  <si>
    <t>Wing County Historic Courthouse</t>
  </si>
  <si>
    <t>roughly 300</t>
  </si>
  <si>
    <t>Minnesota Citizens Concerned for Life</t>
  </si>
  <si>
    <t>http://www.brainerddispatch.com/news/4392079-march-life-takes-streets-brainerd</t>
  </si>
  <si>
    <t>Protesting privatized medicaid</t>
  </si>
  <si>
    <t>http://whotv.com/2018/01/23/iowans-protest-privatized-medicaid-at-capitol/</t>
  </si>
  <si>
    <t>Glendale</t>
  </si>
  <si>
    <t>Glendale Environmental Coalition</t>
  </si>
  <si>
    <t>Protesting proposal to build new power plant</t>
  </si>
  <si>
    <t>http://www.latimes.com/socal/glendale-news-press/news/tn-gnp-me-grayson-protest-20180123-story.html</t>
  </si>
  <si>
    <t>Harrisburg</t>
  </si>
  <si>
    <t>http://www.wgal.com/article/state-auditor-general-gives-support-at-marijuana-legalization-rally/15855885</t>
  </si>
  <si>
    <t xml:space="preserve">Jackson </t>
  </si>
  <si>
    <t>1000+</t>
  </si>
  <si>
    <t>Rallying for educational choice</t>
  </si>
  <si>
    <t>https://www.businesswire.com/news/home/20180123005105/en/TODAY-1000-Rally-School-Choice-State-Capitol</t>
  </si>
  <si>
    <t>Protesting human trafficking</t>
  </si>
  <si>
    <t>https://www.missourinet.com/2018/01/24/missouri-rally-against-human-trafficking-has-a-bipartisan-tone/</t>
  </si>
  <si>
    <t>Outside Sen. Schumer's home</t>
  </si>
  <si>
    <t>http://www.apnewsarchive.com/2018/Protesters-rallied-outside-Sen-Chuck-Schumer-s-home-in-Brooklyn-to-denounce-the-deal-to-end-the-government-shutdown-without-protections-for-young-immigrants/id-8e9e93259c01442096f880f979916d2b</t>
  </si>
  <si>
    <t>Rallying for Native-American rights</t>
  </si>
  <si>
    <t>http://www.chronline.com/american-indian-activists-rally-at-state-capitol/article_8e58d2f8-0126-11e8-a111-dfb2050117a2.html</t>
  </si>
  <si>
    <t>https://www.peninsuladailynews.com/politics/native-american-activists-rally-in-olympia/</t>
  </si>
  <si>
    <t>NE 11th Ave.</t>
  </si>
  <si>
    <t>https://www.facebook.com/events/387449965012499/</t>
  </si>
  <si>
    <t>Sen. Tillis' office</t>
  </si>
  <si>
    <t>http://abc11.com/politics/daca-advocates-rally-at-tillis-downtown-raleigh-office/2980993/</t>
  </si>
  <si>
    <t>http://wncn.com/2018/01/23/hundreds-rally-in-raleigh-for-school-choice/</t>
  </si>
  <si>
    <t>San Diego State University</t>
  </si>
  <si>
    <t>Maintenance workers</t>
  </si>
  <si>
    <t>http://thedailyaztec.com/87314/news/maintenance-workers-protest-unfair-wages-repair-backlog/</t>
  </si>
  <si>
    <t>County Democrats HQ</t>
  </si>
  <si>
    <t>https://www.nbcsandiego.com/news/local/San-Diego-Dreamers-Rally-for-Protection-Immigration-Reform-470820333.html</t>
  </si>
  <si>
    <t>University of Southern Florida</t>
  </si>
  <si>
    <t>Students for a democratic society</t>
  </si>
  <si>
    <t>http://www.washingtonexaminer.com/students-bash-trump-pinata-to-protest-one-year-in-office/article/2646989</t>
  </si>
  <si>
    <t>Turlock</t>
  </si>
  <si>
    <t>Coalition Against Hate</t>
  </si>
  <si>
    <t>Protesting racism</t>
  </si>
  <si>
    <t>http://sacramento.cbslocal.com/2018/01/23/turlock-racism/</t>
  </si>
  <si>
    <t>U.S. Capitol</t>
  </si>
  <si>
    <t>Protesting decision to continue hearing for judicial nominee</t>
  </si>
  <si>
    <t>http://thehill.com/homenews/senate/370491-protesters-fill-senate-judiciary-hearing-wearing-blue-to-protest-grassley</t>
  </si>
  <si>
    <t>Berkeley</t>
  </si>
  <si>
    <t>Teachers of Color Network</t>
  </si>
  <si>
    <t>Protesting lack of diversity within schools</t>
  </si>
  <si>
    <t>http://www.dailycal.org/2018/01/25/teachers-color-network-protests-lack-diversity-berkeley-schools/</t>
  </si>
  <si>
    <t>Champaign</t>
  </si>
  <si>
    <t>Protesting Dean's decision to invite pro-Trump speaker</t>
  </si>
  <si>
    <t>http://foxillinois.com/news/local/u-of-i-students-rally-after-deputy-solicitor-general-speaks-to-the-law-school</t>
  </si>
  <si>
    <t>http://www.koaa.com/story/37337992/school-choice-supporters-to-rally-at-city-hall</t>
  </si>
  <si>
    <t>Western Connecticut State University</t>
  </si>
  <si>
    <t>http://www.newstimes.com/local/article/Esty-calls-on-Danbury-advocates-to-mobilize-12521815.php</t>
  </si>
  <si>
    <t>Wright State University</t>
  </si>
  <si>
    <t>Faculty union</t>
  </si>
  <si>
    <t>http://www.daytondailynews.com/news/wright-state-faculty-rally-for-better-contract/nxsK4JvhQZEMnnIwfssWSL/</t>
  </si>
  <si>
    <t>ICE offices</t>
  </si>
  <si>
    <t>http://www.fox2detroit.com/news/local-news/supporters-rally-around-undocumented-immigrant-seeking-sanctuary-in-church</t>
  </si>
  <si>
    <t>Harvard University</t>
  </si>
  <si>
    <t>Protesting Harvard's support of Baupost Group; calling for divestment in Puerto Rican debt</t>
  </si>
  <si>
    <t>http://www.thecrimson.com/article/2018/1/25/protest-puerto-rico-debt/</t>
  </si>
  <si>
    <t>Protesting closure of two area school</t>
  </si>
  <si>
    <t>http://fox61.com/2018/01/24/students-parents-faculty-protest-hartfords-decision-to-shutter-two-schools/</t>
  </si>
  <si>
    <t>La Mesa</t>
  </si>
  <si>
    <t>Helix Charter High School to PD</t>
  </si>
  <si>
    <t>https://www.10news.com/news/students-to-protest-after-video-shows-helix-high-school-student-being-thrown-to-the-ground</t>
  </si>
  <si>
    <t>Rallying for $15 minimum wage</t>
  </si>
  <si>
    <t>http://www.wkow.com/story/37343948/2018/01/Wednesday/workers-rally-for-15-minimum-wage-ahead-of-state-of-the-state-address</t>
  </si>
  <si>
    <t>Mountain View</t>
  </si>
  <si>
    <t>Google HQ</t>
  </si>
  <si>
    <t>Silicon Valley rising</t>
  </si>
  <si>
    <t>Protesting proposed new Google campus</t>
  </si>
  <si>
    <t>http://abc7news.com/business/protest-at-google-over-proposed-san-jose-mega-campus/2984253/</t>
  </si>
  <si>
    <t>Plattsburgh</t>
  </si>
  <si>
    <t>Rep. Stefanik's office</t>
  </si>
  <si>
    <t>http://www.mychamplainvalley.com/news/fight-for-daca-continues-with-demonstration-outside-rep-elise-stefaniks-plattsburgh-office/937494458</t>
  </si>
  <si>
    <t>Senators Flake and McCaskill</t>
  </si>
  <si>
    <t>Protesting Trump's obstacles to passing a budget</t>
  </si>
  <si>
    <t>http://www.kgw.com/article/news/nation-now/flake-mccaskill-eat-pork-to-protest-congressional-pork/465-748b4abc-b74d-4014-b429-ba1a8b301f6e</t>
  </si>
  <si>
    <t>Outside cop's home</t>
  </si>
  <si>
    <t>https://www.ocregister.com/2018/01/25/20-protesters-gather-on-street-where-lapd-off-duty-officer-fired-warning-shot-after-das-office-declines-to-prosecute-him/</t>
  </si>
  <si>
    <t>University of Chicago</t>
  </si>
  <si>
    <t>Protesting invitation to speak given to Steve Bannon</t>
  </si>
  <si>
    <t>https://chicago.suntimes.com/chicago-politics/protesters-rally-against-bannon-u-of-c-invite-school-defends-academic-freedom/</t>
  </si>
  <si>
    <t>https://www.desmoinesregister.com/story/news/politics/2018/01/25/latinos-immigration-advocates-rally-iowa-capitol-amid-daca-unrest/1066378001/</t>
  </si>
  <si>
    <t>Protesting closure of charter school</t>
  </si>
  <si>
    <t>http://www.marinij.com/article/NO/20180126/NEWS/180129812</t>
  </si>
  <si>
    <t>as many as 1000</t>
  </si>
  <si>
    <t>http://www.wdrb.com/story/37352443/supporters-rally-outside-capitol-in-support-of-controversial-school-choice-bill</t>
  </si>
  <si>
    <t>http://www.courant.com/breaking-news/hc-news-immigration-joel-colindres-blumenthal-20180125-story.html</t>
  </si>
  <si>
    <t>general public</t>
  </si>
  <si>
    <t>School Choice Rally</t>
  </si>
  <si>
    <t>https://www.clarionledger.com/story/news/politics/2018/01/25/school-choice-rally-violated-rules/1066012001/</t>
  </si>
  <si>
    <t>UCLA</t>
  </si>
  <si>
    <t>California Nurses Association; National Nurses Union</t>
  </si>
  <si>
    <t>Protesting working conditions for University of California nurses</t>
  </si>
  <si>
    <t>http://dailybruin.com/2018/01/25/nurses-protest-for-new-contract-better-working-conditions/</t>
  </si>
  <si>
    <t>http://www.latimes.com/politics/essential/la-pol-ca-essential-politics-updates-daca-supporters-rally-outside-california-1516933319-htmlstory.html</t>
  </si>
  <si>
    <t>Middlesex</t>
  </si>
  <si>
    <t>Reformed Church of Highland Park</t>
  </si>
  <si>
    <t>Protest ICE raids</t>
  </si>
  <si>
    <t>Outside Fox News Building</t>
  </si>
  <si>
    <t>Protest in favor of rump's impeachment</t>
  </si>
  <si>
    <t>https://www.facebook.com/events/2001483693432696/</t>
  </si>
  <si>
    <t>Parkersburg</t>
  </si>
  <si>
    <t>South Parkersburg Baptist Church and South Parkersburg High School</t>
  </si>
  <si>
    <t>Wood County Teachers</t>
  </si>
  <si>
    <t>Support teacher benefits</t>
  </si>
  <si>
    <t>http://www.newsandsentinel.com/news/local-news/2018/01/wood-county-teachers-rally-for-support/</t>
  </si>
  <si>
    <t>Utah Association of Public Charter Schools</t>
  </si>
  <si>
    <t>https://www.deseretnews.com/article/900008554/one-size-doesnt-fit-all-utah-charter-schools-celebrate-choice-at-rally.html</t>
  </si>
  <si>
    <t>https://www.ksl.com/?sid=46245915&amp;nid=148&amp;title=one-size-doesnt-fit-all-utah-charter-schools-celebrate-choice-at-rally</t>
  </si>
  <si>
    <t>Mission St.</t>
  </si>
  <si>
    <t>http://goldengatexpress.org/2018/01/26/hundreds-march-in-solidarity-to-avoid-gentrification-in-mission-district/</t>
  </si>
  <si>
    <t>King Street Station</t>
  </si>
  <si>
    <t>Protesting country's oil usage</t>
  </si>
  <si>
    <t>https://www.facebook.com/events/1448119831889797/</t>
  </si>
  <si>
    <t>South Hadley</t>
  </si>
  <si>
    <t>South Hadley High School</t>
  </si>
  <si>
    <t>Protesting racist social media post</t>
  </si>
  <si>
    <t>http://wwlp.com/2018/01/25/shhs-students-walk-out-of-class-in-protest-of-racial-social-media-post/</t>
  </si>
  <si>
    <t>Rep. Meehan's office</t>
  </si>
  <si>
    <t>Calling for Meehan's resignation</t>
  </si>
  <si>
    <t>http://www.delcotimes.com/article/DC/20180125/NEWS/180129751</t>
  </si>
  <si>
    <t>College of Wooster</t>
  </si>
  <si>
    <t>Calling for College of Wooster to expand diversity programs</t>
  </si>
  <si>
    <t>sit-in</t>
  </si>
  <si>
    <t>https://www.insidehighered.com/quicktakes/2018/01/26/sit-over-diversity-issues-college-wooster</t>
  </si>
  <si>
    <t>Yellowstone County Courthouse</t>
  </si>
  <si>
    <t>Photo: hundreds</t>
  </si>
  <si>
    <t>http://billingsgazette.com/news/local/school-choice-rally-in-downtown-billings-promotes-private-alternatives-for/article_dea18eae-4871-5de5-b7f1-25b42dd2956d.html</t>
  </si>
  <si>
    <t>City Hall Plaza</t>
  </si>
  <si>
    <t>roughly 200</t>
  </si>
  <si>
    <t>http://hosted.ap.org/dynamic/stories/U/US_IMMIGRATION_HAITI</t>
  </si>
  <si>
    <t>Bridgeport</t>
  </si>
  <si>
    <t>Protesting racism, police brutality</t>
  </si>
  <si>
    <t>https://www.nbcconnecticut.com/news/local/March-Protests-Decision-Not-to-Charge-Bridgeport-Police-Officer-Involved-in-Fatal-Shooting-471349774.html</t>
  </si>
  <si>
    <t>http://fox61.com/2018/01/26/hundreds-march-through-the-streets-of-bridgeport-in-response-to-the-shooting-death-of-jayson-negron/</t>
  </si>
  <si>
    <t xml:space="preserve">Chico </t>
  </si>
  <si>
    <t>Forest Ave.</t>
  </si>
  <si>
    <t>Sen. LaMalfa</t>
  </si>
  <si>
    <t>http://theorion.com/69099/news/lamalfa-speaks-against-gas-tax-attracts-protesters/</t>
  </si>
  <si>
    <t>Counter-protest, protesting Sen. LaMalfa</t>
  </si>
  <si>
    <t>East Lansing</t>
  </si>
  <si>
    <t>Michigan State University</t>
  </si>
  <si>
    <t>400 to 500; hundreds</t>
  </si>
  <si>
    <t>Rallying for sexual assault survivors</t>
  </si>
  <si>
    <t>https://www.kxly.com/news/national-news/michigan-state-students-march-for-sexual-assault-survivors/691766353</t>
  </si>
  <si>
    <t>https://www.lansingstatejournal.com/story/news/2018/01/26/hundreds-michigan-state-students-rally-sexual-assault-survivors/1069875001/</t>
  </si>
  <si>
    <t>https://www.freep.com/picture-gallery/news/local/michigan/2018/01/26/hundreds-rally-for-sex-assault-survivors-at-msu/109855176/</t>
  </si>
  <si>
    <t>Gig Harbor</t>
  </si>
  <si>
    <t>Gig Harbor Library</t>
  </si>
  <si>
    <t xml:space="preserve">The Gig Harbor Democrats Social Club, Open Hearts </t>
  </si>
  <si>
    <t>Protesting appearance of Jake MacAulay</t>
  </si>
  <si>
    <t>http://www.kitsapsun.com/story/news/local/communities/gig-harbor/2018/01/30/controversial-speaker-draws-protest-gig-harbor/1081154001/</t>
  </si>
  <si>
    <t>Outside Westin Pointsett</t>
  </si>
  <si>
    <t>Protesting appearance by Ivanka Trump</t>
  </si>
  <si>
    <t>https://www.greenvilleonline.com/story/news/2018/01/26/trump-protesters-ivanka-should-listen-all-women-not-just-elite/1069885001/</t>
  </si>
  <si>
    <t>Asylym Rd.</t>
  </si>
  <si>
    <t>Make the Road CT</t>
  </si>
  <si>
    <t>Rallying for climate refugees</t>
  </si>
  <si>
    <t>https://www.facebook.com/events/162471794385969/</t>
  </si>
  <si>
    <t>https://twitter.com/MaketheRoadCT/status/957077082965790720</t>
  </si>
  <si>
    <t>Exodus Refugee Immigration</t>
  </si>
  <si>
    <t>Protesting Trump's travel ban</t>
  </si>
  <si>
    <t>http://wishtv.com/2018/01/26/we-all-belong-here-rally-marks-1-year-since-trump-travel-ban/</t>
  </si>
  <si>
    <t>Tennessee State University</t>
  </si>
  <si>
    <t>Protesting campus living conditions</t>
  </si>
  <si>
    <t>http://www.wsmv.com/story/37361265/tsu-students-protest-conditions-inside-dorms</t>
  </si>
  <si>
    <t>New Haven</t>
  </si>
  <si>
    <t>Hedge Clippers</t>
  </si>
  <si>
    <t>Calling for Yale to divest in companies that own Puerto Rican debt</t>
  </si>
  <si>
    <t>http://wnpr.org/post/activists-ask-yale-divest-puerto-rico-creditor</t>
  </si>
  <si>
    <t>photo: dozens; more than 100</t>
  </si>
  <si>
    <t>Protesting the 1st aniversary of Trump's Travel Ban</t>
  </si>
  <si>
    <t>http://www.independent.co.uk/news/world/americas/travel-ban-protest-muslim-prayer-human-chain-washington-square-park-new-york-a8180976.html</t>
  </si>
  <si>
    <t>https://www.huffingtonpost.com/entry/human-chain-muslims-travel-ban-anniversary_us_5a6b8310e4b01fbbefb19c27</t>
  </si>
  <si>
    <t>Planned Parenthood</t>
  </si>
  <si>
    <t>about 3</t>
  </si>
  <si>
    <t>Patriot Prayer</t>
  </si>
  <si>
    <t>Protesting abortion, planned parenthood</t>
  </si>
  <si>
    <t>http://www.theolympian.com/news/local/article196931169.html</t>
  </si>
  <si>
    <t>Counter-protest, supporting abortion</t>
  </si>
  <si>
    <t>Wood St.</t>
  </si>
  <si>
    <t>Protesting changes to public transportation</t>
  </si>
  <si>
    <t>http://pittsburgh.cbslocal.com/2018/01/26/port-authority-bus-route-change-protest/</t>
  </si>
  <si>
    <t>http://www.wpxi.com/news/top-stories/students-teachers-parents-to-hold-education-rally/689676589</t>
  </si>
  <si>
    <t>Downtown ICE office</t>
  </si>
  <si>
    <t>https://www.jweekly.com/2018/01/26/watch-let-people-stay-rings-jewish-protest-s-f-immigration-office/</t>
  </si>
  <si>
    <t>ICE Office</t>
  </si>
  <si>
    <t>https://www.nbcbayarea.com/news/local/Family-of-Deported-Father-Call-for-His-Release-in-Peaceful-Protest-471372074.html</t>
  </si>
  <si>
    <t>South Bradenton</t>
  </si>
  <si>
    <t xml:space="preserve"> to Sheriff's Office</t>
  </si>
  <si>
    <t>Shooting of resident</t>
  </si>
  <si>
    <t>http://www.bradenton.com/news/local/article196990074.html</t>
  </si>
  <si>
    <t>http://www.heraldtribune.com/news/20180126/marchers-protest-fatal-shooting-of-black-man</t>
  </si>
  <si>
    <t>League of the South</t>
  </si>
  <si>
    <t>White nationalist rally</t>
  </si>
  <si>
    <t>https://www.splcenter.org/hatewatch/2018/01/29/league-south-outmatched-peaceful-counter-protest-tallahassee</t>
  </si>
  <si>
    <t>Counter-protest</t>
  </si>
  <si>
    <t>Taunton</t>
  </si>
  <si>
    <t>Taunton Green</t>
  </si>
  <si>
    <t>Protesting the closure of Morton's Maternity home</t>
  </si>
  <si>
    <t>http://www.enterprisenews.com/news/20180127/taunton-vigil-march-oppose-closure-of-morton-maternity-ward</t>
  </si>
  <si>
    <t>Waterbury</t>
  </si>
  <si>
    <t>Superior Court Information</t>
  </si>
  <si>
    <t>FB: 105</t>
  </si>
  <si>
    <t>Rallying for murder charge decision of James Boulay</t>
  </si>
  <si>
    <t>https://www.facebook.com/events/158551991459071/</t>
  </si>
  <si>
    <t>Alamo</t>
  </si>
  <si>
    <t>Santa Ana National Wildlife Reserve</t>
  </si>
  <si>
    <t>FB: 547</t>
  </si>
  <si>
    <t>Save Santa Ana National Wildlife Reserve</t>
  </si>
  <si>
    <t>Protesting Trump's proposal to wall off the reserve</t>
  </si>
  <si>
    <t>protest; rally</t>
  </si>
  <si>
    <t>https://www.facebook.com/events/419603675122981/</t>
  </si>
  <si>
    <t>http://www.expressnews.com/news/local/article/Hundreds-turn-out-for-rally-opposing-border-wall-12531021.php</t>
  </si>
  <si>
    <t>http://www.themonitor.com/news/local/article_5b4fed72-02fe-11e8-912c-57b4e0f61fc1.html</t>
  </si>
  <si>
    <t>Pro-Life March; Walk for Life</t>
  </si>
  <si>
    <t>http://www.newschannel10.com/story/37365414/amarillo-demonstrators-seek-an-end-to-abortion</t>
  </si>
  <si>
    <t>Antioch</t>
  </si>
  <si>
    <t>Somersville Towne Center</t>
  </si>
  <si>
    <t>Indivisible Contra Costa County; East County NAACP; Todos Unidos</t>
  </si>
  <si>
    <t>https://lmcexperience.com/news/2018/01/31/east-county-residents-march-for-equality/</t>
  </si>
  <si>
    <t>up to 5000; thousands</t>
  </si>
  <si>
    <t>http://www.statesman.com/news/local/happening-now-texas-rally-for-life-kicks-off-near-capitol/VtG66U8Ljs9d6wxgQ4u93K/</t>
  </si>
  <si>
    <t>http://www.kvue.com/news/local/thousands-march-to-capitol-for-texas-rally-for-life/512095468</t>
  </si>
  <si>
    <t>Austin NOW; Texas Handmaids</t>
  </si>
  <si>
    <t>Pro-Choice Protest</t>
  </si>
  <si>
    <t>https://www.facebook.com/events/157737501530507/</t>
  </si>
  <si>
    <t>FB: 307</t>
  </si>
  <si>
    <t>The Resistance 5280</t>
  </si>
  <si>
    <t>https://www.facebook.com/events/2336495966576056/</t>
  </si>
  <si>
    <t>March for Life</t>
  </si>
  <si>
    <t>http://www.yourerie.com/news/local-news/people-march-for-life-in-downtown-erie/941889724</t>
  </si>
  <si>
    <t>Downtown Fort Wayne</t>
  </si>
  <si>
    <t>Allen County Right to Life</t>
  </si>
  <si>
    <t>Protesting abortion and 1973 Roe v. Wade</t>
  </si>
  <si>
    <t>http://www.journalgazette.net/blog/political-notebook/20180108/annual-march-for-life-planned-for-jan-27</t>
  </si>
  <si>
    <t>Dreamers</t>
  </si>
  <si>
    <t>Protesting immigration process</t>
  </si>
  <si>
    <t>http://www.wdaz.com/news/4394833-small-group-marchers-grand-forks-show-support-dreamers</t>
  </si>
  <si>
    <t>Greensboro</t>
  </si>
  <si>
    <t>LeBauer Park</t>
  </si>
  <si>
    <t>http://www.greensboro.com/news/local_news/groups-gather-in-lebauer-park-to-protest-immigration-issues-on/article_6a1060b3-fa07-58ab-aa85-d214578c383b.html</t>
  </si>
  <si>
    <t>about 125</t>
  </si>
  <si>
    <t>March of Impeachment</t>
  </si>
  <si>
    <t>https://www.indystar.com/picture-gallery/news/2018/01/27/rain-dampens-hoosiers-march-for-impeachment-impeachment-march-rally/109868332/</t>
  </si>
  <si>
    <t>Broadway St.</t>
  </si>
  <si>
    <t>estimated thousand</t>
  </si>
  <si>
    <t>http://www.newstribune.com/news/news/story/2018/jan/28/tide-turning/710854/</t>
  </si>
  <si>
    <t>Capitol to University of Nebraska Lincoln</t>
  </si>
  <si>
    <t>varied 5000 ; to about 100</t>
  </si>
  <si>
    <t>Anti-abortion March For Life</t>
  </si>
  <si>
    <t>http://journalstar.com/news/local/gov-ricketts-declares-nebraska-a-pro-life-state-at-th/article_ae1f1105-e1da-5561-bdbd-e2040ca4ca92.html</t>
  </si>
  <si>
    <t>http://www.klkntv.com/story/37365111/walk-for-life-march-met-with-counter-protesters</t>
  </si>
  <si>
    <t>http://www.newsobserver.com/news/politics-government/national-politics/article197047864.html</t>
  </si>
  <si>
    <t xml:space="preserve">Pro-Choice Counter-Protest </t>
  </si>
  <si>
    <t>McClellenville</t>
  </si>
  <si>
    <t>Truel Healing Under God</t>
  </si>
  <si>
    <t>Rallying for defendant</t>
  </si>
  <si>
    <t>http://www.live5news.com/story/37365648/group-rallies-to-insist-innocence-of-man-named-in-brittanee-drexel-case</t>
  </si>
  <si>
    <t>Protesting ICE detention of local man</t>
  </si>
  <si>
    <t>http://www.spokesman.com/stories/2018/jan/27/congresswoman-invites-detainees-wife-to-trump-spee/</t>
  </si>
  <si>
    <t>FREQ and Highline Theaters</t>
  </si>
  <si>
    <t>Black Women's Blueprint</t>
  </si>
  <si>
    <t>Protesting R. Kelly; #MeToo Movement</t>
  </si>
  <si>
    <t>https://blavity.com/dozens-of-black-women-hold-protest-rally-outside-of-r-kelly-concert-to-speak-out-against-assault</t>
  </si>
  <si>
    <t>North Charleston</t>
  </si>
  <si>
    <t>Charleston County Detention Center</t>
  </si>
  <si>
    <t>True Healing Under God</t>
  </si>
  <si>
    <t>Protesting arrest of local man</t>
  </si>
  <si>
    <t>http://www.wbtv.com/story/37365648/group-rallies-to-insist-innocence-of-man-named-in-brittanee-drexel-case</t>
  </si>
  <si>
    <t>Colonial Dr.</t>
  </si>
  <si>
    <t>Moms Demand Action</t>
  </si>
  <si>
    <t>http://www.orlandosentinel.com/news/breaking-news/os-moms-gun-violence-20180127-story.html</t>
  </si>
  <si>
    <t>Civic Center Plaza</t>
  </si>
  <si>
    <t>tens of thousands; thousands; expected some 50,000</t>
  </si>
  <si>
    <t>https://www.sfgate.com/bayarea/article/March-for-Life-brings-crowd-to-San-Francisco-12530684.php</t>
  </si>
  <si>
    <t>http://www.sacbee.com/latest-news/article197053184.html</t>
  </si>
  <si>
    <t>http://www.kolotv.com/content/news/Thousands-march-in-San-Francisco-anti-abortion-event-471466443.html</t>
  </si>
  <si>
    <t>counter Proterstors of pro life march</t>
  </si>
  <si>
    <t>St. Lois</t>
  </si>
  <si>
    <t>Planned Parenthood in the Central West End to the Old Cathedral</t>
  </si>
  <si>
    <t>http://www.stltoday.com/news/local/metro/anti-abortion-march-in-downtown-st-louis-draws-more-than/article_c5836068-057b-5770-a0ca-91a336966675.html</t>
  </si>
  <si>
    <t>League of South Members</t>
  </si>
  <si>
    <t>http://www.tallahassee.com/story/news/2018/01/27/heavy-law-enforcement-presence-keeps-league-south-rally-peaceful-white-supremacists/1072048001/</t>
  </si>
  <si>
    <t>http://www.fightbacknews.org/2018/1/29/tallahassee-counter-protest-against-white-supremacists</t>
  </si>
  <si>
    <t>about 175</t>
  </si>
  <si>
    <t>counter Proterstors to KKK rally</t>
  </si>
  <si>
    <t>http://dailycaller.com/2018/01/27/d-c-protesters-shut-down-streets-have-no-clue-what-theyre-protesting/</t>
  </si>
  <si>
    <t>Lincoln Memorial to the National Mall</t>
  </si>
  <si>
    <t>People Demand Action</t>
  </si>
  <si>
    <t>Peales March on Washigton</t>
  </si>
  <si>
    <t>http://cnycentral.com/news/nation-world/protesters-gather-in-dc-to-march-for-trumps-impeachment</t>
  </si>
  <si>
    <t>Lafayette Park</t>
  </si>
  <si>
    <t>http://www.breitbart.com/big-government/2018/01/27/protesters-slam-trump-on-one-year-anniversary-of-travel-ban-strongly-condemn-racist-white-supremacist-beliefs/</t>
  </si>
  <si>
    <t>Outside White House</t>
  </si>
  <si>
    <t>Protesting travel ban anniversary; #nomuslimbanever</t>
  </si>
  <si>
    <t>https://www.dailydot.com/layer8/nomuslimbanever-protest/</t>
  </si>
  <si>
    <t>Fountain Square; downtown; Prince of Peace Church</t>
  </si>
  <si>
    <t>Maslow's Army</t>
  </si>
  <si>
    <t>Homelessness Solidarity March</t>
  </si>
  <si>
    <t>http://www.fox19.com/story/37369374/group-holds-march-for-homelessness-downtown</t>
  </si>
  <si>
    <t>Hemming Plaza</t>
  </si>
  <si>
    <t>Occupy Jacksonville</t>
  </si>
  <si>
    <t>Protesting confederate monuments</t>
  </si>
  <si>
    <t>https://www.news4jax.com/news/protesters-rally-for-change-at-hemming-plaza</t>
  </si>
  <si>
    <t>Metuchen</t>
  </si>
  <si>
    <t>Borough Municiple Building</t>
  </si>
  <si>
    <t>http://www.mycentraljersey.com/story/news/local/outreach/caring-communities/2018/01/28/justice-sought-rally-detained-indonesians/1072962001/</t>
  </si>
  <si>
    <t>Oakland</t>
  </si>
  <si>
    <t>Reem's Bakery</t>
  </si>
  <si>
    <t>Protesting pro-Palestinian mural</t>
  </si>
  <si>
    <t>https://www.eastbaytimes.com/2018/01/28/jewish-muslim-groups-at-odds-in-oakland-bakery-mural-protest/</t>
  </si>
  <si>
    <t>about 15</t>
  </si>
  <si>
    <t>Arab Resource and Organizing Center</t>
  </si>
  <si>
    <t>Rallying for pro-Palestinian mural</t>
  </si>
  <si>
    <t>11th St.</t>
  </si>
  <si>
    <t>Crusaders of Life</t>
  </si>
  <si>
    <t>http://www.sj-r.com/news/20180128/hundreds-march-in-springfield-to-share-pro-life-message</t>
  </si>
  <si>
    <t>Wailua</t>
  </si>
  <si>
    <t>Coco Springs Resort</t>
  </si>
  <si>
    <t>about 80</t>
  </si>
  <si>
    <t>Protesting removal of site</t>
  </si>
  <si>
    <t>http://www.thegardenisland.com/2018/01/29/hawaii-news/80-gather-to-protest-removal-from-coco-palms-site-but-no-law-enforcement-shows/</t>
  </si>
  <si>
    <t>Central Maine Power HQ</t>
  </si>
  <si>
    <t>Quaker Meetings</t>
  </si>
  <si>
    <t>Protesting fossil fuels, rallying for clean energy</t>
  </si>
  <si>
    <t>https://www.centralmaine.com/2018/01/29/protesters-converge-on-cmp-augusta-headquaters-over-solar-issue-some-arrested/</t>
  </si>
  <si>
    <t>http://www.newsobserver.com/news/business/article197345499.html</t>
  </si>
  <si>
    <t>Bay Ridge</t>
  </si>
  <si>
    <t>Offices of NY State Sen. Marty Golden</t>
  </si>
  <si>
    <t>roughly 20</t>
  </si>
  <si>
    <t>Working Families Party; Alliance for Quality Education; Drug Policy Alliance (DPA)</t>
  </si>
  <si>
    <t>Protesting comments by Sen. Golden about opiods</t>
  </si>
  <si>
    <t>https://www.brooklyneagle.com/articles/2018/1/29/small-vocal-crowd-gathers-outside-goldens-office-protest-ghetto-drug-remark</t>
  </si>
  <si>
    <t>Protesting closure of public pool</t>
  </si>
  <si>
    <t>https://www.jsonline.com/videos/news/2018/01/23/chorizo-falls-during-sausage-race-miller-park/109740042/</t>
  </si>
  <si>
    <t>Premiere Health's Downtown HQ</t>
  </si>
  <si>
    <t>Protesting hospital closure</t>
  </si>
  <si>
    <t>http://www.daytondailynews.com/news/pastors-lead-protest-against-good-sam-closing/NwVJ7psm02nCWLT94ZUY8J/</t>
  </si>
  <si>
    <t>http://www.mydaytondailynews.com/news/kucinich-rallies-with-protesters-against-hospital-closure/kYxHGEV8VnEfz2JNGfOspL/</t>
  </si>
  <si>
    <t>http://www.journal-news.com/news/kucinich-rallies-with-protesters-against-hospital-closure/kYxHGEV8VnEfz2JNGfOspL/</t>
  </si>
  <si>
    <t>second day of protest (1/29-1/30)</t>
  </si>
  <si>
    <t>Police Department</t>
  </si>
  <si>
    <t>hundredd</t>
  </si>
  <si>
    <t>Rally for oficer killed in the line of duty</t>
  </si>
  <si>
    <t>https://www.freep.com/story/news/local/michigan/detroit/2018/01/29/glenn-doss-detroit-police-officer-vigil/1077132001/</t>
  </si>
  <si>
    <t>Elmira</t>
  </si>
  <si>
    <t>Wisner Park</t>
  </si>
  <si>
    <t>Elmira Peace Vigil</t>
  </si>
  <si>
    <t>http://www.weny.com/story/37378899/silent-peace-rally-held-in-elmira</t>
  </si>
  <si>
    <t>Tates Creek High School</t>
  </si>
  <si>
    <t>Protesting school's mold problem</t>
  </si>
  <si>
    <t>http://www.kentucky.com/news/local/education/article197199314.html</t>
  </si>
  <si>
    <t>Church of the Advocate</t>
  </si>
  <si>
    <t>New Sanctuary Movement</t>
  </si>
  <si>
    <t>http://www.phillytrib.com/news/rally-for-sanctuary/article_d20ac0c8-da65-511e-991c-6bbc252775b3.html</t>
  </si>
  <si>
    <t>Alleghany County Courthouse</t>
  </si>
  <si>
    <t>ACLU</t>
  </si>
  <si>
    <t>Protesting Sen's support for anti-abortion bill</t>
  </si>
  <si>
    <t>http://triblive.com/politics/politicalheadlines/13239201-74/pro-choice-groups-protest-caseys-support-for-bill-restricting-abortions</t>
  </si>
  <si>
    <t>Poughkeepsie</t>
  </si>
  <si>
    <t>Mansion Square</t>
  </si>
  <si>
    <t>some 20</t>
  </si>
  <si>
    <t>http://www.poughkeepsiejournal.com/story/news/2018/01/29/community-rallies-end-gun-violence-after-saturdays-fatal-shooting/1075842001/</t>
  </si>
  <si>
    <t>https://www.facebook.com/wisn12/videos/10160062134555284</t>
  </si>
  <si>
    <t>Outside Xcel Energy Center</t>
  </si>
  <si>
    <t>several hundreds</t>
  </si>
  <si>
    <t>MN Black Lives Matter</t>
  </si>
  <si>
    <t>https://www.usatoday.com/story/sports/nfl/2018/01/29/super-bowl-protest-opening-night-black-lives-matter/1077434001/</t>
  </si>
  <si>
    <t>The Workers' Center of CNY</t>
  </si>
  <si>
    <t>Protesting travel ban</t>
  </si>
  <si>
    <t>http://dailyorange.com/2018/01/gallery-marchers-rally-downtown-syracuse-protest-president-donald-trump/</t>
  </si>
  <si>
    <t>FCC</t>
  </si>
  <si>
    <t>Rob Bliss</t>
  </si>
  <si>
    <t>Protesting repeal of net neutrality</t>
  </si>
  <si>
    <t>https://www.dailydot.com/debug/fcc-fast-lane-protest/</t>
  </si>
  <si>
    <t xml:space="preserve">Protesting deportations </t>
  </si>
  <si>
    <t>https://www.facebook.com/events/563182824058778/?active_tab=about</t>
  </si>
  <si>
    <t>Mineral Wells</t>
  </si>
  <si>
    <t>group of people</t>
  </si>
  <si>
    <t>Constitutional Rights March</t>
  </si>
  <si>
    <t>http://www.mineralwellsindex.com/constitutional-rights-march/html_b31b0fd2-05e7-11e8-a9e8-231fe3a23b36.html</t>
  </si>
  <si>
    <t>Morehead City</t>
  </si>
  <si>
    <t>Crystal Coast Waterkeeper</t>
  </si>
  <si>
    <t>Protesting offshore drilling</t>
  </si>
  <si>
    <t>http://wnct.com/2018/01/30/crystal-coast-holds-event-to-protest-offshore-drilling/</t>
  </si>
  <si>
    <t>https://nypost.com/2018/01/30/protesters-climb-into-globe-outside-trump-hotel/</t>
  </si>
  <si>
    <t>Penn Station</t>
  </si>
  <si>
    <t>approximately 1000</t>
  </si>
  <si>
    <t>Protesting arrest of Palestinian activist Ahed Tamimi</t>
  </si>
  <si>
    <t>http://freebeacon.com/issues/anti-israel-students-protest-arrest-palestinian-teen-assaulted-israeli-soldiers/</t>
  </si>
  <si>
    <t>http://www.fightbacknews.org/2018/2/2/new-york-rallies-ahed-tamimi-s-birthday</t>
  </si>
  <si>
    <t>Protesting detention of Palestinian girl</t>
  </si>
  <si>
    <t>https://english.palinfo.com/news/2018/1/31/Hundreds-rally-in-New-York-to-push-for-release-of-16-year-old-Tamimi</t>
  </si>
  <si>
    <t>Rallying for charter schools</t>
  </si>
  <si>
    <t>http://www.philly.com/philly/education/charters-rally-philly-accountability-20180130.html</t>
  </si>
  <si>
    <t>https://www.facebook.com/events/530126970685955/</t>
  </si>
  <si>
    <t>Protesting deportation of local woman</t>
  </si>
  <si>
    <t>https://www.washingtontimes.com/news/2018/jan/30/supporters-rally-for-providence-mother-detained-by/</t>
  </si>
  <si>
    <t>U.S. Sen. Cornyn's office</t>
  </si>
  <si>
    <t>FB: 8</t>
  </si>
  <si>
    <t>Protesting Cornyn</t>
  </si>
  <si>
    <t>https://www.facebook.com/events/159648204665228/</t>
  </si>
  <si>
    <t>ICE office</t>
  </si>
  <si>
    <t>Protesting deportation of local man</t>
  </si>
  <si>
    <t>http://www.wtsp.com/news/local/hillsboroughcounty/demonstration-held-for-plant-city-man-before-his-deportation/512796076</t>
  </si>
  <si>
    <t>Protesting Trump's state of the union</t>
  </si>
  <si>
    <t>https://www.washingtonpost.com/video/politics/protesters-in-washington-see-a-different-state-of-the-union/2018/01/30/387a7d78-063a-11e8-aa61-f3391373867e_video.html?utm_term=.dd04e0c3391f</t>
  </si>
  <si>
    <t>http://www.wkyc.com/article/news/nation-now/hundreds-of-protesters-targeted-trump-as-he-arrived-for-state-of-the-union/465-2bf29863-5adc-41f7-84f4-7989025d791a</t>
  </si>
  <si>
    <t>Brentwood</t>
  </si>
  <si>
    <t>http://newyork.cbslocal.com/2018/01/31/immigrants-brentwood-trump/</t>
  </si>
  <si>
    <t>Rallying for more expansive healthcare coverage</t>
  </si>
  <si>
    <t>http://www.wsaz.com/content/news/Group-gathers-in-Charleston-to-protest-ahead-of-the-GOP-retreat-472031983.html</t>
  </si>
  <si>
    <t>Charlottesville</t>
  </si>
  <si>
    <t>John Paul Arena</t>
  </si>
  <si>
    <t>Women United</t>
  </si>
  <si>
    <t>http://www.nbc29.com/story/37399789/women-united-activist-group-protests-outside-john-paul-jones-arena</t>
  </si>
  <si>
    <t>about 100; FB: 119</t>
  </si>
  <si>
    <t>http://www.fox19.com/story/37391070/demonstrators-protest-deportation-of-ohio-businessman</t>
  </si>
  <si>
    <t>Protesting MSU interim president</t>
  </si>
  <si>
    <t>http://www.wgrz.com/article/news/nation-now/michigan-state-students-faculty-protest-after-trustees-pick-former-governor-as-acting-president/465-cd1602d6-7d0d-4368-85ef-b39b2aac6d33</t>
  </si>
  <si>
    <t>Dauphin County Courthouse</t>
  </si>
  <si>
    <t>Gene Stilp</t>
  </si>
  <si>
    <t>http://abc27.com/2018/01/31/activist-to-burn-combined-confederate-nazi-flag-on-dauphin-county-courthouse-steps/</t>
  </si>
  <si>
    <t>UCLA Campus</t>
  </si>
  <si>
    <t>around 25</t>
  </si>
  <si>
    <t>http://dailybruin.com/2018/01/31/photo-wednesdays-demonstration-outside-royce-hall-supported-activist-ahed-tamimi/</t>
  </si>
  <si>
    <t>Bourbon Street</t>
  </si>
  <si>
    <t>Protesting police raids on New Orleans strip clubs; protesting long renovation to Bourbon Street</t>
  </si>
  <si>
    <t>https://www.bestofneworleans.com/thelatest/archives/2018/01/31/strip-club-workers-drown-out-bourbon-street-infrastructure-press-conference</t>
  </si>
  <si>
    <t>outside Israeli Embassy</t>
  </si>
  <si>
    <t>Protesting for release of Ahed Tamimi</t>
  </si>
  <si>
    <t>http://washingtonjewishweek.com/43855/imprisoned-palestinian-girl-draws-student-protest-in-d-c/news/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</si>
</sst>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_);[Red](#,##0)"/>
    <numFmt numFmtId="165" formatCode="yyyy-mm-dd"/>
    <numFmt numFmtId="166" formatCode="yyyy&quot;-&quot;mm&quot;-&quot;dd"/>
  </numFmts>
  <fonts count="86">
    <font>
      <sz val="10.0"/>
      <color rgb="FF000000"/>
      <name val="Arial"/>
    </font>
    <font>
      <b/>
      <name val="Arial"/>
    </font>
    <font>
      <name val="Arial"/>
    </font>
    <font>
      <b/>
      <u/>
      <color rgb="FF0000FF"/>
      <name val="Arial"/>
    </font>
    <font/>
    <font>
      <sz val="10.0"/>
    </font>
    <font>
      <b/>
    </font>
    <font>
      <sz val="11.0"/>
      <color rgb="FF000000"/>
      <name val="Helvetica"/>
    </font>
    <font>
      <color rgb="FF000000"/>
      <name val="Arial"/>
    </font>
    <font>
      <u/>
      <color rgb="FF0000FF"/>
    </font>
    <font>
      <sz val="10.0"/>
      <color rgb="FF15232D"/>
      <name val="Arial"/>
    </font>
    <font>
      <sz val="11.0"/>
      <color rgb="FF434343"/>
      <name val="Lato"/>
    </font>
    <font>
      <sz val="9.0"/>
      <color rgb="FF434343"/>
      <name val="Lato"/>
    </font>
    <font>
      <sz val="11.0"/>
      <color rgb="FF000000"/>
      <name val="Arial"/>
    </font>
    <font>
      <sz val="10.0"/>
      <color rgb="FF000000"/>
      <name val="Helvetica"/>
    </font>
    <font>
      <sz val="10.0"/>
      <name val="Arial"/>
    </font>
    <font>
      <color rgb="FF000000"/>
      <name val="Helvetica"/>
    </font>
    <font>
      <u/>
      <color rgb="FF0000FF"/>
    </font>
    <font>
      <u/>
      <color rgb="FF0000FF"/>
      <name val="Arial"/>
    </font>
    <font>
      <u/>
      <sz val="11.0"/>
      <color rgb="FF14171A"/>
      <name val="&quot;Helvetica Neue&quot;"/>
    </font>
    <font>
      <color rgb="FF000000"/>
    </font>
    <font>
      <sz val="11.0"/>
      <color rgb="FF434343"/>
      <name val="'Open Sans'"/>
    </font>
    <font>
      <sz val="10.0"/>
      <color rgb="FF15232D"/>
      <name val="'Helvetica Neue'"/>
    </font>
    <font>
      <sz val="12.0"/>
      <color rgb="FF444444"/>
      <name val="&quot;Helvetica Neue&quot;"/>
    </font>
    <font>
      <u/>
      <color rgb="FF0000FF"/>
      <name val="Arial"/>
    </font>
    <font>
      <u/>
      <sz val="10.0"/>
      <color rgb="FF0000FF"/>
      <name val="Arial"/>
    </font>
    <font>
      <sz val="10.0"/>
      <color rgb="FF333333"/>
      <name val="Georgia"/>
    </font>
    <font>
      <sz val="10.0"/>
      <color rgb="FF434343"/>
      <name val="Lato"/>
    </font>
    <font>
      <sz val="10.0"/>
      <color rgb="FF444444"/>
      <name val="'Helvetica Neue'"/>
    </font>
    <font>
      <sz val="11.0"/>
      <color rgb="FF333333"/>
      <name val="'open sans'"/>
    </font>
    <font>
      <sz val="10.0"/>
      <color rgb="FF1A1A1A"/>
      <name val="Arial"/>
    </font>
    <font>
      <u/>
      <sz val="10.0"/>
      <color rgb="FF1155CC"/>
      <name val="Arial"/>
    </font>
    <font>
      <sz val="10.0"/>
      <color rgb="FF434343"/>
      <name val="Arial"/>
    </font>
    <font>
      <sz val="10.0"/>
      <color rgb="FF222222"/>
      <name val="Arial"/>
    </font>
    <font>
      <u/>
      <sz val="10.0"/>
      <color rgb="FF0000FF"/>
      <name val="Arial"/>
    </font>
    <font>
      <u/>
      <color rgb="FF0000FF"/>
    </font>
    <font>
      <u/>
      <color rgb="FF000000"/>
      <name val="Arial"/>
    </font>
    <font>
      <color rgb="FF4A86E8"/>
      <name val="Arial"/>
    </font>
    <font>
      <u/>
      <color rgb="FF4A86E8"/>
      <name val="Arial"/>
    </font>
    <font>
      <u/>
      <color rgb="FF000000"/>
      <name val="Arial"/>
    </font>
    <font>
      <sz val="10.0"/>
      <color rgb="FF3F4544"/>
      <name val="Arial"/>
    </font>
    <font>
      <u/>
      <sz val="9.0"/>
      <color rgb="FF0000FF"/>
      <name val="&quot;Open Sans&quot;"/>
    </font>
    <font>
      <sz val="11.0"/>
      <color rgb="FF14171A"/>
      <name val="&quot;Helvetica Neue&quot;"/>
    </font>
    <font>
      <u/>
      <sz val="11.0"/>
      <color rgb="FF14171A"/>
      <name val="&quot;Helvetica Neue&quot;"/>
    </font>
    <font>
      <sz val="10.0"/>
      <color rgb="FF4E4E4E"/>
      <name val="Helvetica"/>
    </font>
    <font>
      <color rgb="FF0000FF"/>
    </font>
    <font>
      <b/>
      <u/>
      <color rgb="FF0000FF"/>
    </font>
    <font>
      <u/>
      <color rgb="FF042EEE"/>
    </font>
    <font>
      <sz val="10.0"/>
      <color rgb="FF0E0E0E"/>
      <name val="Arial"/>
    </font>
    <font>
      <sz val="10.0"/>
      <color rgb="FF333333"/>
      <name val="Arial"/>
    </font>
    <font>
      <u/>
      <color rgb="FF000000"/>
      <name val="'Arial'"/>
    </font>
    <font>
      <sz val="10.0"/>
      <color rgb="FF434343"/>
      <name val="'Open Sans'"/>
    </font>
    <font>
      <sz val="10.0"/>
      <color rgb="FF444444"/>
      <name val="Arial"/>
    </font>
    <font>
      <sz val="10.0"/>
      <color rgb="FF232323"/>
      <name val="Arial"/>
    </font>
    <font>
      <sz val="10.0"/>
      <color rgb="FF111111"/>
      <name val="Arial"/>
    </font>
    <font>
      <sz val="10.0"/>
      <color rgb="FF333333"/>
      <name val="'Open Sans'"/>
    </font>
    <font>
      <u/>
      <color rgb="FF0000FF"/>
      <name val="Arial"/>
    </font>
    <font>
      <sz val="10.0"/>
      <color rgb="FF232323"/>
      <name val="'Crimson Text'"/>
    </font>
    <font>
      <sz val="11.0"/>
      <color rgb="FF000000"/>
      <name val="'Open Sans'"/>
    </font>
    <font>
      <u/>
      <sz val="10.0"/>
      <color rgb="FF4A86E8"/>
      <name val="Arial"/>
    </font>
    <font>
      <u/>
      <sz val="10.0"/>
      <color rgb="FF000000"/>
      <name val="Arial"/>
    </font>
    <font>
      <u/>
      <sz val="11.0"/>
      <color rgb="FF14171A"/>
      <name val="&quot;Helvetica Neue&quot;"/>
    </font>
    <font>
      <sz val="11.0"/>
      <color rgb="FF232323"/>
      <name val="'Crimson Text'"/>
    </font>
    <font>
      <sz val="11.0"/>
      <color rgb="FF333333"/>
      <name val="Arial"/>
    </font>
    <font>
      <u/>
      <sz val="10.0"/>
      <color rgb="FF14171A"/>
      <name val="'Helvetica Neue'"/>
    </font>
    <font>
      <sz val="11.0"/>
      <color rgb="FF4B4F56"/>
      <name val="'Helvetica Neue'"/>
    </font>
    <font>
      <sz val="11.0"/>
      <color rgb="FF000000"/>
      <name val="&quot;McClatchy Sans&quot;"/>
    </font>
    <font>
      <color rgb="FF000000"/>
      <name val="Roboto"/>
    </font>
    <font>
      <sz val="10.0"/>
      <color rgb="FF4B4F56"/>
      <name val="'Helvetica Neue'"/>
    </font>
    <font>
      <color rgb="FF999999"/>
      <name val="Arial"/>
    </font>
    <font>
      <sz val="12.0"/>
      <name val="Arial"/>
    </font>
    <font>
      <sz val="11.0"/>
      <color rgb="FF333333"/>
      <name val="Sans-serif"/>
    </font>
    <font>
      <u/>
      <sz val="10.0"/>
      <color rgb="FF434343"/>
      <name val="'Open Sans'"/>
    </font>
    <font>
      <sz val="11.0"/>
      <color rgb="FF2E2E2E"/>
      <name val="Georgia"/>
    </font>
    <font>
      <sz val="10.0"/>
      <color rgb="FF2E2E2E"/>
      <name val="Georgia"/>
    </font>
    <font>
      <sz val="9.0"/>
      <color rgb="FF1D2129"/>
      <name val="Inherit"/>
    </font>
    <font>
      <i/>
      <u/>
      <sz val="9.0"/>
      <color rgb="FF1D2129"/>
      <name val="Inherit"/>
    </font>
    <font>
      <sz val="10.0"/>
      <color rgb="FF333333"/>
      <name val="Roboto"/>
    </font>
    <font>
      <sz val="11.0"/>
      <color rgb="FF444444"/>
      <name val="'Helvetica Neue'"/>
    </font>
    <font>
      <color rgb="FF222222"/>
      <name val="Roboto"/>
    </font>
    <font>
      <u/>
      <sz val="11.0"/>
      <color rgb="FF333333"/>
      <name val="Arial"/>
    </font>
    <font>
      <sz val="11.0"/>
      <color rgb="FF181818"/>
      <name val="'Open Sans'"/>
    </font>
    <font>
      <sz val="10.0"/>
      <color rgb="FF000000"/>
      <name val="Georgia"/>
    </font>
    <font>
      <sz val="10.0"/>
      <color rgb="FF1C2022"/>
      <name val="Arial"/>
    </font>
    <font>
      <u/>
      <sz val="11.0"/>
      <color rgb="FF333333"/>
      <name val="Arial"/>
    </font>
    <font>
      <color rgb="FF3B3B3B"/>
      <name val="Georgia"/>
    </font>
  </fonts>
  <fills count="9">
    <fill>
      <patternFill patternType="none"/>
    </fill>
    <fill>
      <patternFill patternType="lightGray"/>
    </fill>
    <fill>
      <patternFill patternType="solid">
        <fgColor rgb="FFFFFFFF"/>
        <bgColor rgb="FFFFFFFF"/>
      </patternFill>
    </fill>
    <fill>
      <patternFill patternType="solid">
        <fgColor rgb="FFE6ECF0"/>
        <bgColor rgb="FFE6ECF0"/>
      </patternFill>
    </fill>
    <fill>
      <patternFill patternType="solid">
        <fgColor rgb="FFFAFAFA"/>
        <bgColor rgb="FFFAFAFA"/>
      </patternFill>
    </fill>
    <fill>
      <patternFill patternType="solid">
        <fgColor rgb="FFFDFDFD"/>
        <bgColor rgb="FFFDFDFD"/>
      </patternFill>
    </fill>
    <fill>
      <patternFill patternType="solid">
        <fgColor rgb="FFF8F8F8"/>
        <bgColor rgb="FFF8F8F8"/>
      </patternFill>
    </fill>
    <fill>
      <patternFill patternType="solid">
        <fgColor rgb="FFF7F9FB"/>
        <bgColor rgb="FFF7F9FB"/>
      </patternFill>
    </fill>
    <fill>
      <patternFill patternType="solid">
        <fgColor rgb="FFF7F7F7"/>
        <bgColor rgb="FFF7F7F7"/>
      </patternFill>
    </fill>
  </fills>
  <borders count="1">
    <border/>
  </borders>
  <cellStyleXfs count="1">
    <xf borderId="0" fillId="0" fontId="0" numFmtId="0" applyAlignment="1" applyFont="1"/>
  </cellStyleXfs>
  <cellXfs count="190">
    <xf borderId="0" fillId="0" fontId="0" numFmtId="0" xfId="0" applyAlignment="1" applyFont="1">
      <alignment readingOrder="0" shrinkToFit="0" vertical="bottom" wrapText="0"/>
    </xf>
    <xf borderId="0" fillId="0" fontId="1" numFmtId="0" xfId="0" applyAlignment="1" applyFont="1">
      <alignment readingOrder="0" vertical="bottom"/>
    </xf>
    <xf borderId="0" fillId="0" fontId="2" numFmtId="0" xfId="0" applyAlignment="1" applyFont="1">
      <alignment readingOrder="0" vertical="bottom"/>
    </xf>
    <xf borderId="0" fillId="0" fontId="2" numFmtId="0" xfId="0" applyAlignment="1" applyFont="1">
      <alignment vertical="bottom"/>
    </xf>
    <xf borderId="0" fillId="0" fontId="3" numFmtId="0" xfId="0" applyAlignment="1" applyFont="1">
      <alignment readingOrder="0" vertical="bottom"/>
    </xf>
    <xf borderId="0" fillId="0" fontId="4" numFmtId="0" xfId="0" applyAlignment="1" applyFont="1">
      <alignment readingOrder="0"/>
    </xf>
    <xf borderId="0" fillId="0" fontId="2" numFmtId="3" xfId="0" applyAlignment="1" applyFont="1" applyNumberFormat="1">
      <alignment vertical="bottom"/>
    </xf>
    <xf borderId="0" fillId="0" fontId="5" numFmtId="3" xfId="0" applyFont="1" applyNumberFormat="1"/>
    <xf borderId="0" fillId="0" fontId="1" numFmtId="3" xfId="0" applyAlignment="1" applyFont="1" applyNumberFormat="1">
      <alignment horizontal="right" vertical="bottom"/>
    </xf>
    <xf borderId="0" fillId="0" fontId="1" numFmtId="3" xfId="0" applyAlignment="1" applyFont="1" applyNumberFormat="1">
      <alignment horizontal="right" vertical="bottom"/>
    </xf>
    <xf borderId="0" fillId="0" fontId="2" numFmtId="0" xfId="0" applyAlignment="1" applyFont="1">
      <alignment vertical="bottom"/>
    </xf>
    <xf borderId="0" fillId="0" fontId="1" numFmtId="0" xfId="0" applyAlignment="1" applyFont="1">
      <alignment vertical="bottom"/>
    </xf>
    <xf borderId="0" fillId="0" fontId="1" numFmtId="0" xfId="0" applyAlignment="1" applyFont="1">
      <alignment horizontal="right" vertical="bottom"/>
    </xf>
    <xf borderId="0" fillId="0" fontId="2" numFmtId="3" xfId="0" applyAlignment="1" applyFont="1" applyNumberFormat="1">
      <alignment readingOrder="0" vertical="bottom"/>
    </xf>
    <xf borderId="0" fillId="0" fontId="4" numFmtId="164" xfId="0" applyFont="1" applyNumberFormat="1"/>
    <xf borderId="0" fillId="0" fontId="4" numFmtId="164" xfId="0" applyFont="1" applyNumberFormat="1"/>
    <xf borderId="0" fillId="0" fontId="4" numFmtId="1" xfId="0" applyFont="1" applyNumberFormat="1"/>
    <xf borderId="0" fillId="0" fontId="4" numFmtId="3" xfId="0" applyFont="1" applyNumberFormat="1"/>
    <xf borderId="0" fillId="0" fontId="6" numFmtId="0" xfId="0" applyAlignment="1" applyFont="1">
      <alignment readingOrder="0"/>
    </xf>
    <xf borderId="0" fillId="0" fontId="5" numFmtId="1" xfId="0" applyFont="1" applyNumberFormat="1"/>
    <xf borderId="0" fillId="0" fontId="2" numFmtId="1" xfId="0" applyAlignment="1" applyFont="1" applyNumberFormat="1">
      <alignment readingOrder="0" vertical="bottom"/>
    </xf>
    <xf borderId="0" fillId="0" fontId="6" numFmtId="1" xfId="0" applyFont="1" applyNumberFormat="1"/>
    <xf borderId="0" fillId="0" fontId="2" numFmtId="1" xfId="0" applyAlignment="1" applyFont="1" applyNumberFormat="1">
      <alignment vertical="bottom"/>
    </xf>
    <xf borderId="0" fillId="0" fontId="2" numFmtId="1" xfId="0" applyAlignment="1" applyFont="1" applyNumberFormat="1">
      <alignment horizontal="left" readingOrder="0" vertical="bottom"/>
    </xf>
    <xf borderId="0" fillId="0" fontId="6" numFmtId="164" xfId="0" applyAlignment="1" applyFont="1" applyNumberFormat="1">
      <alignment readingOrder="0"/>
    </xf>
    <xf borderId="0" fillId="0" fontId="2" numFmtId="1" xfId="0" applyAlignment="1" applyFont="1" applyNumberFormat="1">
      <alignment readingOrder="0" vertical="bottom"/>
    </xf>
    <xf borderId="0" fillId="0" fontId="6" numFmtId="1" xfId="0" applyAlignment="1" applyFont="1" applyNumberFormat="1">
      <alignment readingOrder="0"/>
    </xf>
    <xf borderId="0" fillId="0" fontId="4" numFmtId="1" xfId="0" applyAlignment="1" applyFont="1" applyNumberFormat="1">
      <alignment readingOrder="0"/>
    </xf>
    <xf borderId="0" fillId="0" fontId="2" numFmtId="165" xfId="0" applyAlignment="1" applyFont="1" applyNumberFormat="1">
      <alignment horizontal="right" readingOrder="0" vertical="bottom"/>
    </xf>
    <xf borderId="0" fillId="0" fontId="2" numFmtId="1" xfId="0" applyAlignment="1" applyFont="1" applyNumberFormat="1">
      <alignment horizontal="right" readingOrder="0" vertical="bottom"/>
    </xf>
    <xf borderId="0" fillId="0" fontId="2" numFmtId="1" xfId="0" applyAlignment="1" applyFont="1" applyNumberFormat="1">
      <alignment horizontal="right" vertical="bottom"/>
    </xf>
    <xf borderId="0" fillId="0" fontId="2" numFmtId="1" xfId="0" applyAlignment="1" applyFont="1" applyNumberFormat="1">
      <alignment vertical="bottom"/>
    </xf>
    <xf borderId="0" fillId="2" fontId="7" numFmtId="1" xfId="0" applyAlignment="1" applyFill="1" applyFont="1" applyNumberFormat="1">
      <alignment horizontal="left" readingOrder="0"/>
    </xf>
    <xf borderId="0" fillId="0" fontId="8" numFmtId="1" xfId="0" applyAlignment="1" applyFont="1" applyNumberFormat="1">
      <alignment horizontal="left" readingOrder="0" vertical="bottom"/>
    </xf>
    <xf borderId="0" fillId="0" fontId="9" numFmtId="1" xfId="0" applyAlignment="1" applyFont="1" applyNumberFormat="1">
      <alignment readingOrder="0"/>
    </xf>
    <xf borderId="0" fillId="2" fontId="10" numFmtId="1" xfId="0" applyAlignment="1" applyFont="1" applyNumberFormat="1">
      <alignment horizontal="left" readingOrder="0"/>
    </xf>
    <xf borderId="0" fillId="0" fontId="11" numFmtId="1" xfId="0" applyAlignment="1" applyFont="1" applyNumberFormat="1">
      <alignment readingOrder="0" shrinkToFit="0" wrapText="0"/>
    </xf>
    <xf borderId="0" fillId="0" fontId="12" numFmtId="1" xfId="0" applyAlignment="1" applyFont="1" applyNumberFormat="1">
      <alignment readingOrder="0" shrinkToFit="0" wrapText="0"/>
    </xf>
    <xf borderId="0" fillId="0" fontId="0" numFmtId="1" xfId="0" applyAlignment="1" applyFont="1" applyNumberFormat="1">
      <alignment readingOrder="0"/>
    </xf>
    <xf borderId="0" fillId="0" fontId="2" numFmtId="1" xfId="0" applyAlignment="1" applyFont="1" applyNumberFormat="1">
      <alignment readingOrder="0" shrinkToFit="0" vertical="bottom" wrapText="0"/>
    </xf>
    <xf borderId="0" fillId="0" fontId="4" numFmtId="1" xfId="0" applyAlignment="1" applyFont="1" applyNumberFormat="1">
      <alignment shrinkToFit="0" wrapText="0"/>
    </xf>
    <xf borderId="0" fillId="0" fontId="0" numFmtId="1" xfId="0" applyAlignment="1" applyFont="1" applyNumberFormat="1">
      <alignment readingOrder="0"/>
    </xf>
    <xf borderId="0" fillId="0" fontId="2" numFmtId="1" xfId="0" applyAlignment="1" applyFont="1" applyNumberFormat="1">
      <alignment shrinkToFit="0" vertical="bottom" wrapText="0"/>
    </xf>
    <xf borderId="0" fillId="0" fontId="0" numFmtId="1" xfId="0" applyAlignment="1" applyFont="1" applyNumberFormat="1">
      <alignment readingOrder="0" vertical="bottom"/>
    </xf>
    <xf borderId="0" fillId="0" fontId="2" numFmtId="166" xfId="0" applyAlignment="1" applyFont="1" applyNumberFormat="1">
      <alignment readingOrder="0" shrinkToFit="0" vertical="bottom" wrapText="0"/>
    </xf>
    <xf borderId="0" fillId="0" fontId="0" numFmtId="165" xfId="0" applyAlignment="1" applyFont="1" applyNumberFormat="1">
      <alignment horizontal="right" readingOrder="0" vertical="bottom"/>
    </xf>
    <xf borderId="0" fillId="0" fontId="2" numFmtId="1" xfId="0" applyAlignment="1" applyFont="1" applyNumberFormat="1">
      <alignment horizontal="left" readingOrder="0" shrinkToFit="0" vertical="bottom" wrapText="0"/>
    </xf>
    <xf borderId="0" fillId="0" fontId="0" numFmtId="1" xfId="0" applyAlignment="1" applyFont="1" applyNumberFormat="1">
      <alignment horizontal="left" readingOrder="0" vertical="bottom"/>
    </xf>
    <xf borderId="0" fillId="0" fontId="0" numFmtId="1" xfId="0" applyAlignment="1" applyFont="1" applyNumberFormat="1">
      <alignment horizontal="right" readingOrder="0" vertical="bottom"/>
    </xf>
    <xf borderId="0" fillId="0" fontId="2" numFmtId="1" xfId="0" applyAlignment="1" applyFont="1" applyNumberFormat="1">
      <alignment readingOrder="0" shrinkToFit="0" vertical="bottom" wrapText="0"/>
    </xf>
    <xf borderId="0" fillId="0" fontId="0" numFmtId="1" xfId="0" applyAlignment="1" applyFont="1" applyNumberFormat="1">
      <alignment horizontal="right" vertical="bottom"/>
    </xf>
    <xf borderId="0" fillId="0" fontId="0" numFmtId="1" xfId="0" applyAlignment="1" applyFont="1" applyNumberFormat="1">
      <alignment vertical="bottom"/>
    </xf>
    <xf borderId="0" fillId="0" fontId="13" numFmtId="1" xfId="0" applyAlignment="1" applyFont="1" applyNumberFormat="1">
      <alignment readingOrder="0" shrinkToFit="0" wrapText="0"/>
    </xf>
    <xf borderId="0" fillId="2" fontId="14" numFmtId="1" xfId="0" applyAlignment="1" applyFont="1" applyNumberFormat="1">
      <alignment horizontal="left" readingOrder="0"/>
    </xf>
    <xf borderId="0" fillId="0" fontId="4" numFmtId="0" xfId="0" applyAlignment="1" applyFont="1">
      <alignment readingOrder="0" shrinkToFit="0" wrapText="0"/>
    </xf>
    <xf borderId="0" fillId="0" fontId="4" numFmtId="166" xfId="0" applyAlignment="1" applyFont="1" applyNumberFormat="1">
      <alignment readingOrder="0" shrinkToFit="0" wrapText="0"/>
    </xf>
    <xf borderId="0" fillId="0" fontId="4" numFmtId="0" xfId="0" applyAlignment="1" applyFont="1">
      <alignment shrinkToFit="0" wrapText="0"/>
    </xf>
    <xf borderId="0" fillId="0" fontId="15" numFmtId="1" xfId="0" applyAlignment="1" applyFont="1" applyNumberFormat="1">
      <alignment readingOrder="0" shrinkToFit="0" wrapText="0"/>
    </xf>
    <xf borderId="0" fillId="0" fontId="4" numFmtId="0" xfId="0" applyAlignment="1" applyFont="1">
      <alignment horizontal="right" readingOrder="0" shrinkToFit="0" wrapText="0"/>
    </xf>
    <xf borderId="0" fillId="0" fontId="16" numFmtId="1" xfId="0" applyAlignment="1" applyFont="1" applyNumberFormat="1">
      <alignment readingOrder="0"/>
    </xf>
    <xf borderId="0" fillId="0" fontId="17" numFmtId="0" xfId="0" applyAlignment="1" applyFont="1">
      <alignment readingOrder="0" shrinkToFit="0" wrapText="0"/>
    </xf>
    <xf borderId="0" fillId="0" fontId="18" numFmtId="0" xfId="0" applyAlignment="1" applyFont="1">
      <alignment horizontal="right" readingOrder="0" vertical="bottom"/>
    </xf>
    <xf borderId="0" fillId="0" fontId="4" numFmtId="0" xfId="0" applyAlignment="1" applyFont="1">
      <alignment shrinkToFit="0" wrapText="0"/>
    </xf>
    <xf borderId="0" fillId="3" fontId="19" numFmtId="1" xfId="0" applyAlignment="1" applyFill="1" applyFont="1" applyNumberFormat="1">
      <alignment readingOrder="0"/>
    </xf>
    <xf borderId="0" fillId="0" fontId="15" numFmtId="1" xfId="0" applyAlignment="1" applyFont="1" applyNumberFormat="1">
      <alignment readingOrder="0"/>
    </xf>
    <xf borderId="0" fillId="0" fontId="20" numFmtId="0" xfId="0" applyAlignment="1" applyFont="1">
      <alignment shrinkToFit="0" wrapText="0"/>
    </xf>
    <xf borderId="0" fillId="0" fontId="21" numFmtId="1" xfId="0" applyAlignment="1" applyFont="1" applyNumberFormat="1">
      <alignment readingOrder="0"/>
    </xf>
    <xf borderId="0" fillId="2" fontId="22" numFmtId="1" xfId="0" applyAlignment="1" applyFont="1" applyNumberFormat="1">
      <alignment horizontal="left" readingOrder="0"/>
    </xf>
    <xf borderId="0" fillId="2" fontId="23" numFmtId="1" xfId="0" applyAlignment="1" applyFont="1" applyNumberFormat="1">
      <alignment readingOrder="0"/>
    </xf>
    <xf borderId="0" fillId="0" fontId="24" numFmtId="1" xfId="0" applyAlignment="1" applyFont="1" applyNumberFormat="1">
      <alignment readingOrder="0" vertical="bottom"/>
    </xf>
    <xf borderId="0" fillId="2" fontId="7" numFmtId="1" xfId="0" applyAlignment="1" applyFont="1" applyNumberFormat="1">
      <alignment horizontal="left" readingOrder="0"/>
    </xf>
    <xf borderId="0" fillId="0" fontId="15" numFmtId="1" xfId="0" applyAlignment="1" applyFont="1" applyNumberFormat="1">
      <alignment readingOrder="0"/>
    </xf>
    <xf borderId="0" fillId="0" fontId="15" numFmtId="1" xfId="0" applyAlignment="1" applyFont="1" applyNumberFormat="1">
      <alignment readingOrder="0" vertical="bottom"/>
    </xf>
    <xf borderId="0" fillId="0" fontId="15" numFmtId="165" xfId="0" applyAlignment="1" applyFont="1" applyNumberFormat="1">
      <alignment horizontal="right" readingOrder="0" vertical="bottom"/>
    </xf>
    <xf borderId="0" fillId="0" fontId="15" numFmtId="1" xfId="0" applyAlignment="1" applyFont="1" applyNumberFormat="1">
      <alignment horizontal="left" readingOrder="0" vertical="bottom"/>
    </xf>
    <xf borderId="0" fillId="0" fontId="15" numFmtId="1" xfId="0" applyAlignment="1" applyFont="1" applyNumberFormat="1">
      <alignment horizontal="right" readingOrder="0" vertical="bottom"/>
    </xf>
    <xf borderId="0" fillId="0" fontId="15" numFmtId="1" xfId="0" applyAlignment="1" applyFont="1" applyNumberFormat="1">
      <alignment horizontal="right" vertical="bottom"/>
    </xf>
    <xf borderId="0" fillId="0" fontId="15" numFmtId="1" xfId="0" applyAlignment="1" applyFont="1" applyNumberFormat="1">
      <alignment vertical="bottom"/>
    </xf>
    <xf borderId="0" fillId="0" fontId="20" numFmtId="0" xfId="0" applyAlignment="1" applyFont="1">
      <alignment readingOrder="0" shrinkToFit="0" wrapText="0"/>
    </xf>
    <xf borderId="0" fillId="0" fontId="25" numFmtId="0" xfId="0" applyAlignment="1" applyFont="1">
      <alignment horizontal="left" readingOrder="0" vertical="bottom"/>
    </xf>
    <xf borderId="0" fillId="0" fontId="8" numFmtId="1" xfId="0" applyAlignment="1" applyFont="1" applyNumberFormat="1">
      <alignment horizontal="left" readingOrder="0" shrinkToFit="0" vertical="bottom" wrapText="0"/>
    </xf>
    <xf borderId="0" fillId="0" fontId="2" numFmtId="1" xfId="0" applyAlignment="1" applyFont="1" applyNumberFormat="1">
      <alignment horizontal="right" readingOrder="0" shrinkToFit="0" vertical="bottom" wrapText="0"/>
    </xf>
    <xf borderId="0" fillId="2" fontId="26" numFmtId="1" xfId="0" applyAlignment="1" applyFont="1" applyNumberFormat="1">
      <alignment readingOrder="0"/>
    </xf>
    <xf borderId="0" fillId="0" fontId="4" numFmtId="1" xfId="0" applyAlignment="1" applyFont="1" applyNumberFormat="1">
      <alignment readingOrder="0" shrinkToFit="0" wrapText="0"/>
    </xf>
    <xf borderId="0" fillId="2" fontId="0" numFmtId="1" xfId="0" applyAlignment="1" applyFont="1" applyNumberFormat="1">
      <alignment horizontal="left" readingOrder="0"/>
    </xf>
    <xf borderId="0" fillId="0" fontId="27" numFmtId="1" xfId="0" applyAlignment="1" applyFont="1" applyNumberFormat="1">
      <alignment readingOrder="0" shrinkToFit="0" wrapText="0"/>
    </xf>
    <xf borderId="0" fillId="2" fontId="28" numFmtId="1" xfId="0" applyAlignment="1" applyFont="1" applyNumberFormat="1">
      <alignment readingOrder="0"/>
    </xf>
    <xf borderId="0" fillId="0" fontId="0" numFmtId="1" xfId="0" applyFont="1" applyNumberFormat="1"/>
    <xf borderId="0" fillId="0" fontId="29" numFmtId="1" xfId="0" applyAlignment="1" applyFont="1" applyNumberFormat="1">
      <alignment readingOrder="0"/>
    </xf>
    <xf borderId="0" fillId="0" fontId="2" numFmtId="1" xfId="0" applyAlignment="1" applyFont="1" applyNumberFormat="1">
      <alignment horizontal="right" readingOrder="0" vertical="bottom"/>
    </xf>
    <xf borderId="0" fillId="0" fontId="2" numFmtId="1" xfId="0" applyAlignment="1" applyFont="1" applyNumberFormat="1">
      <alignment readingOrder="0"/>
    </xf>
    <xf borderId="0" fillId="0" fontId="30" numFmtId="1" xfId="0" applyAlignment="1" applyFont="1" applyNumberFormat="1">
      <alignment readingOrder="0"/>
    </xf>
    <xf borderId="0" fillId="0" fontId="8" numFmtId="1" xfId="0" applyAlignment="1" applyFont="1" applyNumberFormat="1">
      <alignment readingOrder="0"/>
    </xf>
    <xf borderId="0" fillId="0" fontId="31" numFmtId="0" xfId="0" applyAlignment="1" applyFont="1">
      <alignment readingOrder="0"/>
    </xf>
    <xf borderId="0" fillId="0" fontId="4" numFmtId="1" xfId="0" applyAlignment="1" applyFont="1" applyNumberFormat="1">
      <alignment horizontal="left" readingOrder="0"/>
    </xf>
    <xf borderId="0" fillId="0" fontId="15" numFmtId="1" xfId="0" applyAlignment="1" applyFont="1" applyNumberFormat="1">
      <alignment horizontal="left" readingOrder="0"/>
    </xf>
    <xf borderId="0" fillId="0" fontId="32" numFmtId="0" xfId="0" applyAlignment="1" applyFont="1">
      <alignment readingOrder="0" shrinkToFit="0" wrapText="1"/>
    </xf>
    <xf borderId="0" fillId="2" fontId="8" numFmtId="1" xfId="0" applyAlignment="1" applyFont="1" applyNumberFormat="1">
      <alignment horizontal="left" readingOrder="0"/>
    </xf>
    <xf borderId="0" fillId="2" fontId="33" numFmtId="1" xfId="0" applyAlignment="1" applyFont="1" applyNumberFormat="1">
      <alignment readingOrder="0"/>
    </xf>
    <xf borderId="0" fillId="2" fontId="0" numFmtId="1" xfId="0" applyAlignment="1" applyFont="1" applyNumberFormat="1">
      <alignment readingOrder="0"/>
    </xf>
    <xf borderId="0" fillId="0" fontId="34" numFmtId="1" xfId="0" applyAlignment="1" applyFont="1" applyNumberFormat="1">
      <alignment readingOrder="0"/>
    </xf>
    <xf borderId="0" fillId="0" fontId="35" numFmtId="0" xfId="0" applyAlignment="1" applyFont="1">
      <alignment readingOrder="0"/>
    </xf>
    <xf borderId="0" fillId="0" fontId="0" numFmtId="1" xfId="0" applyAlignment="1" applyFont="1" applyNumberFormat="1">
      <alignment readingOrder="0" shrinkToFit="0" wrapText="0"/>
    </xf>
    <xf borderId="0" fillId="0" fontId="32" numFmtId="1" xfId="0" applyAlignment="1" applyFont="1" applyNumberFormat="1">
      <alignment readingOrder="0" shrinkToFit="0" wrapText="0"/>
    </xf>
    <xf borderId="0" fillId="0" fontId="36" numFmtId="1" xfId="0" applyAlignment="1" applyFont="1" applyNumberFormat="1">
      <alignment horizontal="left" readingOrder="0" vertical="bottom"/>
    </xf>
    <xf borderId="0" fillId="0" fontId="37" numFmtId="1" xfId="0" applyAlignment="1" applyFont="1" applyNumberFormat="1">
      <alignment horizontal="left" readingOrder="0" vertical="bottom"/>
    </xf>
    <xf borderId="0" fillId="2" fontId="8" numFmtId="1" xfId="0" applyAlignment="1" applyFont="1" applyNumberFormat="1">
      <alignment readingOrder="0"/>
    </xf>
    <xf borderId="0" fillId="0" fontId="38" numFmtId="1" xfId="0" applyAlignment="1" applyFont="1" applyNumberFormat="1">
      <alignment horizontal="left" readingOrder="0" vertical="bottom"/>
    </xf>
    <xf borderId="0" fillId="2" fontId="39" numFmtId="1" xfId="0" applyAlignment="1" applyFont="1" applyNumberFormat="1">
      <alignment readingOrder="0"/>
    </xf>
    <xf borderId="0" fillId="0" fontId="40" numFmtId="1" xfId="0" applyAlignment="1" applyFont="1" applyNumberFormat="1">
      <alignment horizontal="left" readingOrder="0"/>
    </xf>
    <xf borderId="0" fillId="0" fontId="26" numFmtId="1" xfId="0" applyAlignment="1" applyFont="1" applyNumberFormat="1">
      <alignment readingOrder="0"/>
    </xf>
    <xf borderId="0" fillId="0" fontId="15" numFmtId="1" xfId="0" applyFont="1" applyNumberFormat="1"/>
    <xf borderId="0" fillId="0" fontId="0" numFmtId="1" xfId="0" applyAlignment="1" applyFont="1" applyNumberFormat="1">
      <alignment readingOrder="0" shrinkToFit="0" wrapText="1"/>
    </xf>
    <xf borderId="0" fillId="0" fontId="41" numFmtId="1" xfId="0" applyAlignment="1" applyFont="1" applyNumberFormat="1">
      <alignment readingOrder="0"/>
    </xf>
    <xf borderId="0" fillId="0" fontId="42" numFmtId="0" xfId="0" applyAlignment="1" applyFont="1">
      <alignment readingOrder="0"/>
    </xf>
    <xf borderId="0" fillId="0" fontId="43" numFmtId="0" xfId="0" applyAlignment="1" applyFont="1">
      <alignment readingOrder="0"/>
    </xf>
    <xf borderId="0" fillId="0" fontId="44" numFmtId="1" xfId="0" applyAlignment="1" applyFont="1" applyNumberFormat="1">
      <alignment readingOrder="0"/>
    </xf>
    <xf borderId="0" fillId="0" fontId="45" numFmtId="1" xfId="0" applyAlignment="1" applyFont="1" applyNumberFormat="1">
      <alignment readingOrder="0"/>
    </xf>
    <xf borderId="0" fillId="0" fontId="4" numFmtId="1" xfId="0" applyAlignment="1" applyFont="1" applyNumberFormat="1">
      <alignment readingOrder="0"/>
    </xf>
    <xf borderId="0" fillId="0" fontId="20" numFmtId="1" xfId="0" applyAlignment="1" applyFont="1" applyNumberFormat="1">
      <alignment readingOrder="0"/>
    </xf>
    <xf borderId="0" fillId="0" fontId="4" numFmtId="166" xfId="0" applyAlignment="1" applyFont="1" applyNumberFormat="1">
      <alignment shrinkToFit="0" wrapText="0"/>
    </xf>
    <xf borderId="0" fillId="0" fontId="4" numFmtId="0" xfId="0" applyAlignment="1" applyFont="1">
      <alignment horizontal="right" shrinkToFit="0" wrapText="0"/>
    </xf>
    <xf borderId="0" fillId="0" fontId="46" numFmtId="1" xfId="0" applyAlignment="1" applyFont="1" applyNumberFormat="1">
      <alignment readingOrder="0"/>
    </xf>
    <xf borderId="0" fillId="0" fontId="47" numFmtId="1" xfId="0" applyAlignment="1" applyFont="1" applyNumberFormat="1">
      <alignment readingOrder="0"/>
    </xf>
    <xf borderId="0" fillId="0" fontId="48" numFmtId="1" xfId="0" applyAlignment="1" applyFont="1" applyNumberFormat="1">
      <alignment readingOrder="0"/>
    </xf>
    <xf borderId="0" fillId="2" fontId="49" numFmtId="1" xfId="0" applyAlignment="1" applyFont="1" applyNumberFormat="1">
      <alignment readingOrder="0"/>
    </xf>
    <xf borderId="0" fillId="0" fontId="50" numFmtId="1" xfId="0" applyAlignment="1" applyFont="1" applyNumberFormat="1">
      <alignment readingOrder="0"/>
    </xf>
    <xf borderId="0" fillId="0" fontId="2" numFmtId="0" xfId="0" applyAlignment="1" applyFont="1">
      <alignment horizontal="right" readingOrder="0" vertical="bottom"/>
    </xf>
    <xf borderId="0" fillId="2" fontId="0" numFmtId="1" xfId="0" applyAlignment="1" applyFont="1" applyNumberFormat="1">
      <alignment horizontal="left" readingOrder="0"/>
    </xf>
    <xf borderId="0" fillId="0" fontId="51" numFmtId="1" xfId="0" applyAlignment="1" applyFont="1" applyNumberFormat="1">
      <alignment readingOrder="0" shrinkToFit="0" wrapText="0"/>
    </xf>
    <xf borderId="0" fillId="0" fontId="2" numFmtId="1" xfId="0" applyAlignment="1" applyFont="1" applyNumberFormat="1">
      <alignment horizontal="right" vertical="bottom"/>
    </xf>
    <xf borderId="0" fillId="0" fontId="0" numFmtId="0" xfId="0" applyAlignment="1" applyFont="1">
      <alignment readingOrder="0"/>
    </xf>
    <xf borderId="0" fillId="2" fontId="52" numFmtId="1" xfId="0" applyAlignment="1" applyFont="1" applyNumberFormat="1">
      <alignment readingOrder="0"/>
    </xf>
    <xf borderId="0" fillId="0" fontId="53" numFmtId="1" xfId="0" applyAlignment="1" applyFont="1" applyNumberFormat="1">
      <alignment readingOrder="0"/>
    </xf>
    <xf borderId="0" fillId="0" fontId="0" numFmtId="1" xfId="0" applyAlignment="1" applyFont="1" applyNumberFormat="1">
      <alignment readingOrder="0" shrinkToFit="0" wrapText="0"/>
    </xf>
    <xf borderId="0" fillId="2" fontId="54" numFmtId="1" xfId="0" applyAlignment="1" applyFont="1" applyNumberFormat="1">
      <alignment horizontal="left" readingOrder="0"/>
    </xf>
    <xf borderId="0" fillId="2" fontId="55" numFmtId="1" xfId="0" applyAlignment="1" applyFont="1" applyNumberFormat="1">
      <alignment readingOrder="0"/>
    </xf>
    <xf borderId="0" fillId="0" fontId="0" numFmtId="1" xfId="0" applyAlignment="1" applyFont="1" applyNumberFormat="1">
      <alignment horizontal="left" readingOrder="0"/>
    </xf>
    <xf borderId="0" fillId="2" fontId="0" numFmtId="1" xfId="0" applyAlignment="1" applyFont="1" applyNumberFormat="1">
      <alignment readingOrder="0"/>
    </xf>
    <xf borderId="0" fillId="0" fontId="56" numFmtId="0" xfId="0" applyAlignment="1" applyFont="1">
      <alignment horizontal="left" readingOrder="0" vertical="bottom"/>
    </xf>
    <xf borderId="0" fillId="0" fontId="57" numFmtId="1" xfId="0" applyAlignment="1" applyFont="1" applyNumberFormat="1">
      <alignment readingOrder="0"/>
    </xf>
    <xf borderId="0" fillId="2" fontId="14" numFmtId="1" xfId="0" applyAlignment="1" applyFont="1" applyNumberFormat="1">
      <alignment horizontal="left" readingOrder="0"/>
    </xf>
    <xf borderId="0" fillId="0" fontId="0" numFmtId="0" xfId="0" applyAlignment="1" applyFont="1">
      <alignment horizontal="left" readingOrder="0"/>
    </xf>
    <xf borderId="0" fillId="0" fontId="8" numFmtId="1" xfId="0" applyAlignment="1" applyFont="1" applyNumberFormat="1">
      <alignment horizontal="right" readingOrder="0" vertical="bottom"/>
    </xf>
    <xf borderId="0" fillId="2" fontId="58" numFmtId="1" xfId="0" applyAlignment="1" applyFont="1" applyNumberFormat="1">
      <alignment horizontal="left" readingOrder="0"/>
    </xf>
    <xf borderId="0" fillId="0" fontId="59" numFmtId="1" xfId="0" applyAlignment="1" applyFont="1" applyNumberFormat="1">
      <alignment readingOrder="0"/>
    </xf>
    <xf borderId="0" fillId="0" fontId="60" numFmtId="1" xfId="0" applyAlignment="1" applyFont="1" applyNumberFormat="1">
      <alignment readingOrder="0"/>
    </xf>
    <xf borderId="0" fillId="0" fontId="61" numFmtId="1" xfId="0" applyAlignment="1" applyFont="1" applyNumberFormat="1">
      <alignment readingOrder="0"/>
    </xf>
    <xf borderId="0" fillId="4" fontId="33" numFmtId="1" xfId="0" applyAlignment="1" applyFill="1" applyFont="1" applyNumberFormat="1">
      <alignment readingOrder="0"/>
    </xf>
    <xf borderId="0" fillId="5" fontId="62" numFmtId="1" xfId="0" applyAlignment="1" applyFill="1" applyFont="1" applyNumberFormat="1">
      <alignment readingOrder="0"/>
    </xf>
    <xf borderId="0" fillId="4" fontId="13" numFmtId="1" xfId="0" applyAlignment="1" applyFont="1" applyNumberFormat="1">
      <alignment readingOrder="0"/>
    </xf>
    <xf borderId="0" fillId="4" fontId="0" numFmtId="1" xfId="0" applyAlignment="1" applyFont="1" applyNumberFormat="1">
      <alignment readingOrder="0" shrinkToFit="0" vertical="bottom" wrapText="0"/>
    </xf>
    <xf borderId="0" fillId="4" fontId="63" numFmtId="1" xfId="0" applyAlignment="1" applyFont="1" applyNumberFormat="1">
      <alignment readingOrder="0"/>
    </xf>
    <xf borderId="0" fillId="0" fontId="0" numFmtId="1" xfId="0" applyAlignment="1" applyFont="1" applyNumberFormat="1">
      <alignment horizontal="left"/>
    </xf>
    <xf borderId="0" fillId="0" fontId="64" numFmtId="1" xfId="0" applyAlignment="1" applyFont="1" applyNumberFormat="1">
      <alignment readingOrder="0"/>
    </xf>
    <xf borderId="0" fillId="2" fontId="65" numFmtId="1" xfId="0" applyAlignment="1" applyFont="1" applyNumberFormat="1">
      <alignment readingOrder="0"/>
    </xf>
    <xf borderId="0" fillId="2" fontId="66" numFmtId="1" xfId="0" applyAlignment="1" applyFont="1" applyNumberFormat="1">
      <alignment readingOrder="0"/>
    </xf>
    <xf borderId="0" fillId="6" fontId="67" numFmtId="1" xfId="0" applyAlignment="1" applyFill="1" applyFont="1" applyNumberFormat="1">
      <alignment readingOrder="0"/>
    </xf>
    <xf borderId="0" fillId="2" fontId="68" numFmtId="1" xfId="0" applyAlignment="1" applyFont="1" applyNumberFormat="1">
      <alignment readingOrder="0"/>
    </xf>
    <xf borderId="0" fillId="2" fontId="69" numFmtId="1" xfId="0" applyAlignment="1" applyFont="1" applyNumberFormat="1">
      <alignment horizontal="left" readingOrder="0"/>
    </xf>
    <xf borderId="0" fillId="0" fontId="70" numFmtId="1" xfId="0" applyAlignment="1" applyFont="1" applyNumberFormat="1">
      <alignment readingOrder="0"/>
    </xf>
    <xf borderId="0" fillId="2" fontId="71" numFmtId="1" xfId="0" applyAlignment="1" applyFont="1" applyNumberFormat="1">
      <alignment readingOrder="0"/>
    </xf>
    <xf borderId="0" fillId="0" fontId="51" numFmtId="1" xfId="0" applyAlignment="1" applyFont="1" applyNumberFormat="1">
      <alignment readingOrder="0"/>
    </xf>
    <xf borderId="0" fillId="0" fontId="4" numFmtId="1" xfId="0" applyAlignment="1" applyFont="1" applyNumberFormat="1">
      <alignment horizontal="left"/>
    </xf>
    <xf borderId="0" fillId="7" fontId="72" numFmtId="1" xfId="0" applyAlignment="1" applyFill="1" applyFont="1" applyNumberFormat="1">
      <alignment readingOrder="0"/>
    </xf>
    <xf borderId="0" fillId="0" fontId="62" numFmtId="1" xfId="0" applyAlignment="1" applyFont="1" applyNumberFormat="1">
      <alignment readingOrder="0"/>
    </xf>
    <xf borderId="0" fillId="0" fontId="73" numFmtId="1" xfId="0" applyAlignment="1" applyFont="1" applyNumberFormat="1">
      <alignment readingOrder="0"/>
    </xf>
    <xf borderId="0" fillId="0" fontId="74" numFmtId="1" xfId="0" applyAlignment="1" applyFont="1" applyNumberFormat="1">
      <alignment readingOrder="0"/>
    </xf>
    <xf borderId="0" fillId="0" fontId="8" numFmtId="1" xfId="0" applyAlignment="1" applyFont="1" applyNumberFormat="1">
      <alignment horizontal="left" readingOrder="0" vertical="bottom"/>
    </xf>
    <xf borderId="0" fillId="4" fontId="0" numFmtId="1" xfId="0" applyAlignment="1" applyFont="1" applyNumberFormat="1">
      <alignment readingOrder="0"/>
    </xf>
    <xf borderId="0" fillId="0" fontId="13" numFmtId="1" xfId="0" applyAlignment="1" applyFont="1" applyNumberFormat="1">
      <alignment readingOrder="0"/>
    </xf>
    <xf borderId="0" fillId="0" fontId="75" numFmtId="1" xfId="0" applyAlignment="1" applyFont="1" applyNumberFormat="1">
      <alignment horizontal="left" readingOrder="0" shrinkToFit="0" wrapText="0"/>
    </xf>
    <xf borderId="0" fillId="0" fontId="75" numFmtId="1" xfId="0" applyAlignment="1" applyFont="1" applyNumberFormat="1">
      <alignment horizontal="left" readingOrder="0"/>
    </xf>
    <xf borderId="0" fillId="0" fontId="76" numFmtId="1" xfId="0" applyAlignment="1" applyFont="1" applyNumberFormat="1">
      <alignment horizontal="left" readingOrder="0" shrinkToFit="0" wrapText="0"/>
    </xf>
    <xf borderId="0" fillId="0" fontId="0" numFmtId="0" xfId="0" applyAlignment="1" applyFont="1">
      <alignment readingOrder="0"/>
    </xf>
    <xf borderId="0" fillId="2" fontId="77" numFmtId="1" xfId="0" applyAlignment="1" applyFont="1" applyNumberFormat="1">
      <alignment readingOrder="0"/>
    </xf>
    <xf borderId="0" fillId="0" fontId="4" numFmtId="1" xfId="0" applyAlignment="1" applyFont="1" applyNumberFormat="1">
      <alignment horizontal="right" readingOrder="0"/>
    </xf>
    <xf borderId="0" fillId="2" fontId="78" numFmtId="1" xfId="0" applyAlignment="1" applyFont="1" applyNumberFormat="1">
      <alignment readingOrder="0"/>
    </xf>
    <xf borderId="0" fillId="2" fontId="79" numFmtId="1" xfId="0" applyAlignment="1" applyFont="1" applyNumberFormat="1">
      <alignment horizontal="left" readingOrder="0"/>
    </xf>
    <xf borderId="0" fillId="4" fontId="80" numFmtId="1" xfId="0" applyAlignment="1" applyFont="1" applyNumberFormat="1">
      <alignment readingOrder="0"/>
    </xf>
    <xf borderId="0" fillId="2" fontId="81" numFmtId="1" xfId="0" applyAlignment="1" applyFont="1" applyNumberFormat="1">
      <alignment readingOrder="0"/>
    </xf>
    <xf borderId="0" fillId="4" fontId="63" numFmtId="0" xfId="0" applyAlignment="1" applyFont="1">
      <alignment readingOrder="0"/>
    </xf>
    <xf borderId="0" fillId="0" fontId="82" numFmtId="1" xfId="0" applyAlignment="1" applyFont="1" applyNumberFormat="1">
      <alignment readingOrder="0"/>
    </xf>
    <xf borderId="0" fillId="2" fontId="83" numFmtId="1" xfId="0" applyAlignment="1" applyFont="1" applyNumberFormat="1">
      <alignment horizontal="left" readingOrder="0"/>
    </xf>
    <xf borderId="0" fillId="8" fontId="8" numFmtId="1" xfId="0" applyAlignment="1" applyFill="1" applyFont="1" applyNumberFormat="1">
      <alignment readingOrder="0"/>
    </xf>
    <xf borderId="0" fillId="2" fontId="63" numFmtId="1" xfId="0" applyAlignment="1" applyFont="1" applyNumberFormat="1">
      <alignment readingOrder="0"/>
    </xf>
    <xf borderId="0" fillId="2" fontId="84" numFmtId="1" xfId="0" applyAlignment="1" applyFont="1" applyNumberFormat="1">
      <alignment readingOrder="0"/>
    </xf>
    <xf borderId="0" fillId="0" fontId="15" numFmtId="1" xfId="0" applyAlignment="1" applyFont="1" applyNumberFormat="1">
      <alignment horizontal="left" readingOrder="0"/>
    </xf>
    <xf borderId="0" fillId="0" fontId="15" numFmtId="1" xfId="0" applyAlignment="1" applyFont="1" applyNumberFormat="1">
      <alignment horizontal="right" readingOrder="0"/>
    </xf>
    <xf borderId="0" fillId="2" fontId="85" numFmtId="1" xfId="0" applyAlignment="1" applyFont="1" applyNumberForma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90" Type="http://schemas.openxmlformats.org/officeDocument/2006/relationships/hyperlink" Target="https://www.facebook.com/events/317768625373632/" TargetMode="External"/><Relationship Id="rId194" Type="http://schemas.openxmlformats.org/officeDocument/2006/relationships/hyperlink" Target="http://www.clevelandrighttolife.org/M4Life18.html" TargetMode="External"/><Relationship Id="rId193" Type="http://schemas.openxmlformats.org/officeDocument/2006/relationships/hyperlink" Target="http://www.prolifecheyenne.com/events.asp" TargetMode="External"/><Relationship Id="rId192" Type="http://schemas.openxmlformats.org/officeDocument/2006/relationships/hyperlink" Target="https://www.clickondetroit.com/news/man-arrested-for-alleged-drug-possession-dies-after-4-hours-in-westland-jail-officials-say_" TargetMode="External"/><Relationship Id="rId191" Type="http://schemas.openxmlformats.org/officeDocument/2006/relationships/hyperlink" Target="https://www.clickondetroit.com/news/man-arrested-for-alleged-drug-possession-dies-after-4-hours-in-westland-jail-officials-say_" TargetMode="External"/><Relationship Id="rId187" Type="http://schemas.openxmlformats.org/officeDocument/2006/relationships/hyperlink" Target="http://www.king5.com/article/news/politics/gun-owners-bring-weapons-concerns-to-olympia-rally/281-507621771" TargetMode="External"/><Relationship Id="rId186" Type="http://schemas.openxmlformats.org/officeDocument/2006/relationships/hyperlink" Target="https://www.facebook.com/events/190329604880456/" TargetMode="External"/><Relationship Id="rId185" Type="http://schemas.openxmlformats.org/officeDocument/2006/relationships/hyperlink" Target="https://www.tcpalm.com/story/news/nation/2018/01/12/south-florida-fights-back-against-trump-comments/1028967001/" TargetMode="External"/><Relationship Id="rId184" Type="http://schemas.openxmlformats.org/officeDocument/2006/relationships/hyperlink" Target="https://www.usatoday.com/story/news/nation/2018/01/12/south-florida-fights-back-against-trump-comments/1028967001/" TargetMode="External"/><Relationship Id="rId189" Type="http://schemas.openxmlformats.org/officeDocument/2006/relationships/hyperlink" Target="https://www.facebook.com/events/909269092559963/" TargetMode="External"/><Relationship Id="rId188" Type="http://schemas.openxmlformats.org/officeDocument/2006/relationships/hyperlink" Target="http://www.chronline.com/gun-rights-activists-call-for-a-halt-to-five-firearm/article_c7bb7b5c-f822-11e7-80ca-ff51e2dfb5d1.html" TargetMode="External"/><Relationship Id="rId183" Type="http://schemas.openxmlformats.org/officeDocument/2006/relationships/hyperlink" Target="https://www.theblaze.com/news/2018/01/14/connecticut-governor-flies-haitian-flag-over-his-residence-to-protest-trump" TargetMode="External"/><Relationship Id="rId182" Type="http://schemas.openxmlformats.org/officeDocument/2006/relationships/hyperlink" Target="http://www.thedickinsonpress.com/news/4387292-enbridge-line-3-protesters-block-entrances-wells-fargo-downtown-duluth" TargetMode="External"/><Relationship Id="rId181" Type="http://schemas.openxmlformats.org/officeDocument/2006/relationships/hyperlink" Target="http://www.thedickinsonpress.com/news/4387292-enbridge-line-3-protesters-block-entrances-wells-fargo-downtown-duluth" TargetMode="External"/><Relationship Id="rId180" Type="http://schemas.openxmlformats.org/officeDocument/2006/relationships/hyperlink" Target="http://www.triplicate.com/news/5922837-151/students-take-message-of-peace-downtown" TargetMode="External"/><Relationship Id="rId176" Type="http://schemas.openxmlformats.org/officeDocument/2006/relationships/hyperlink" Target="http://www.mcall.com/news/breaking/mc-nws-pa-daca-town-hall-20180111-story.html" TargetMode="External"/><Relationship Id="rId297" Type="http://schemas.openxmlformats.org/officeDocument/2006/relationships/hyperlink" Target="http://journalstar.com/news/local/education/headlines-disturbingly-similar-as-in-the-s-say-participants-in/article_5650531b-64c5-5254-a49d-a34656f7d2fc.html" TargetMode="External"/><Relationship Id="rId175" Type="http://schemas.openxmlformats.org/officeDocument/2006/relationships/hyperlink" Target="http://www.troyrecord.com/general-news/20180112/hoosick-falls-residents-protest-at-capitol-for-new-drinking-water-source" TargetMode="External"/><Relationship Id="rId296" Type="http://schemas.openxmlformats.org/officeDocument/2006/relationships/hyperlink" Target="http://www.mycentraljersey.com/story/news/local/union-county/2018/01/16/linden-nursing-home-workers-protest-labor-practices/1036121001/" TargetMode="External"/><Relationship Id="rId174" Type="http://schemas.openxmlformats.org/officeDocument/2006/relationships/hyperlink" Target="http://poststar.com/news/local/hoosick-falls-residents-with-tainted-water-supplies-plan-statehouse-rally/article_054592c7-6c1e-580c-ad2b-abb00e11d312.html" TargetMode="External"/><Relationship Id="rId295" Type="http://schemas.openxmlformats.org/officeDocument/2006/relationships/hyperlink" Target="http://www.kentucky.com/news/local/counties/fayette-county/article194756809.html" TargetMode="External"/><Relationship Id="rId173" Type="http://schemas.openxmlformats.org/officeDocument/2006/relationships/hyperlink" Target="http://www.apnewsarchive.com/2018/Residents-of-an-upstate-New-York-village-whose-water-supply-has-been-contaminated-plan-to-hold-a-demonstration-in-Albany-to-call-for-a-new-source-of-clean-drinking-water/id-0e1211cfb2314adab497a4bdb9fd2327" TargetMode="External"/><Relationship Id="rId294" Type="http://schemas.openxmlformats.org/officeDocument/2006/relationships/hyperlink" Target="http://www.gwinnettdailypost.com/local/gwinnett-s-largest-mlk-parade-ever-highlights-county-s-black/article_444659a5-bd82-550e-8b66-3dabc43e8f3a.html" TargetMode="External"/><Relationship Id="rId179" Type="http://schemas.openxmlformats.org/officeDocument/2006/relationships/hyperlink" Target="https://www.facebook.com/events/129052054478667/" TargetMode="External"/><Relationship Id="rId178" Type="http://schemas.openxmlformats.org/officeDocument/2006/relationships/hyperlink" Target="http://www.marchforlifecharlotte.org/index.html" TargetMode="External"/><Relationship Id="rId299" Type="http://schemas.openxmlformats.org/officeDocument/2006/relationships/hyperlink" Target="http://www.fox10tv.com/story/37268219/everything-has-changed-but-nothing-has-changed" TargetMode="External"/><Relationship Id="rId177" Type="http://schemas.openxmlformats.org/officeDocument/2006/relationships/hyperlink" Target="http://www.readingeagle.com/news/article/gov-tom-wolf-speaks-at-allentown-rally-for-dreamers" TargetMode="External"/><Relationship Id="rId298" Type="http://schemas.openxmlformats.org/officeDocument/2006/relationships/hyperlink" Target="http://www.wlky.com/article/46th-annual-dr-martin-luther-king-jr-motorcade-and-rally-underway/15163917" TargetMode="External"/><Relationship Id="rId198" Type="http://schemas.openxmlformats.org/officeDocument/2006/relationships/hyperlink" Target="http://www.concordmonitor.com/Dueling-sides-of-the-abortion-debate-demonstrate-in-downtown-Concord-14864626" TargetMode="External"/><Relationship Id="rId197" Type="http://schemas.openxmlformats.org/officeDocument/2006/relationships/hyperlink" Target="http://www.concordmonitor.com/Dueling-sides-of-the-abortion-debate-demonstrate-in-downtown-Concord-14864626" TargetMode="External"/><Relationship Id="rId196" Type="http://schemas.openxmlformats.org/officeDocument/2006/relationships/hyperlink" Target="https://www.facebook.com/events/1510517635722774/" TargetMode="External"/><Relationship Id="rId195" Type="http://schemas.openxmlformats.org/officeDocument/2006/relationships/hyperlink" Target="https://www.facebook.com/events/2046766118926932/" TargetMode="External"/><Relationship Id="rId199" Type="http://schemas.openxmlformats.org/officeDocument/2006/relationships/hyperlink" Target="https://www.facebook.com/events/368674093583630/" TargetMode="External"/><Relationship Id="rId150" Type="http://schemas.openxmlformats.org/officeDocument/2006/relationships/hyperlink" Target="https://www.facebook.com/events/368149460276494/" TargetMode="External"/><Relationship Id="rId271" Type="http://schemas.openxmlformats.org/officeDocument/2006/relationships/hyperlink" Target="http://www.chroniclet.com/Local-News/2018/01/16/Annual-celebration-at-Elyria-High-School-becomes-birthday-party-for-King.html" TargetMode="External"/><Relationship Id="rId392" Type="http://schemas.openxmlformats.org/officeDocument/2006/relationships/hyperlink" Target="https://www.huffingtonpost.com/entry/rabbis-arrested-daca-protest_us_5a5f8b13e4b046f0811c6213" TargetMode="External"/><Relationship Id="rId270" Type="http://schemas.openxmlformats.org/officeDocument/2006/relationships/hyperlink" Target="https://durangoherald.com/articles/204070" TargetMode="External"/><Relationship Id="rId391" Type="http://schemas.openxmlformats.org/officeDocument/2006/relationships/hyperlink" Target="https://www.amny.com/news/jumaane-williams-ydanis-rodriguez-nypd-investigation-1.16231400" TargetMode="External"/><Relationship Id="rId390" Type="http://schemas.openxmlformats.org/officeDocument/2006/relationships/hyperlink" Target="http://www.idahostatesman.com/news/local/article195165764.html" TargetMode="External"/><Relationship Id="rId1" Type="http://schemas.openxmlformats.org/officeDocument/2006/relationships/comments" Target="../comments1.xml"/><Relationship Id="rId2" Type="http://schemas.openxmlformats.org/officeDocument/2006/relationships/hyperlink" Target="http://wnyt.com/news/protesters-governors-mansion-albany/4726750/?cat=10114&amp;utm_content=buffer54c48&amp;utm_medium=social&amp;utm_source=twitter.com&amp;utm_campaign=buffer" TargetMode="External"/><Relationship Id="rId3" Type="http://schemas.openxmlformats.org/officeDocument/2006/relationships/hyperlink" Target="http://wivb.com/2018/01/04/family-of-murdered-man-holds-vigil-while-seeking-justice-a-year-later/" TargetMode="External"/><Relationship Id="rId149" Type="http://schemas.openxmlformats.org/officeDocument/2006/relationships/hyperlink" Target="http://www.kvue.com/news/nation-now/hundreds-rally-for-louisiana-teacher-arrested-at-school-board-meeting/507419634" TargetMode="External"/><Relationship Id="rId4" Type="http://schemas.openxmlformats.org/officeDocument/2006/relationships/hyperlink" Target="http://wjactv.com/news/local/peace-rally-held-in-johnstown-for-no-killings-in-2018" TargetMode="External"/><Relationship Id="rId148" Type="http://schemas.openxmlformats.org/officeDocument/2006/relationships/hyperlink" Target="http://www.kplctv.com/story/37250109/community-rallies-for-arrested-vermilion-parish-teacher" TargetMode="External"/><Relationship Id="rId269" Type="http://schemas.openxmlformats.org/officeDocument/2006/relationships/hyperlink" Target="http://www.duluthnewstribune.com/news/4388422-hundreds-march-duluth-martin-luther-king-jr-day" TargetMode="External"/><Relationship Id="rId9" Type="http://schemas.openxmlformats.org/officeDocument/2006/relationships/hyperlink" Target="https://www.facebook.com/events/547580325578809/" TargetMode="External"/><Relationship Id="rId143" Type="http://schemas.openxmlformats.org/officeDocument/2006/relationships/hyperlink" Target="https://www.facebook.com/events/1903703666611648/" TargetMode="External"/><Relationship Id="rId264" Type="http://schemas.openxmlformats.org/officeDocument/2006/relationships/hyperlink" Target="http://www.dispatch.com/news/20180114/martin-luther-kings-legacy-inspires-todays-activism" TargetMode="External"/><Relationship Id="rId385" Type="http://schemas.openxmlformats.org/officeDocument/2006/relationships/hyperlink" Target="https://www.clickondetroit.com/news/more-than-100-protesters-march-in-dream-act-rally-in-downtown-detroit" TargetMode="External"/><Relationship Id="rId142" Type="http://schemas.openxmlformats.org/officeDocument/2006/relationships/hyperlink" Target="http://www.newsobserver.com/news/politics-government/state-politics/article193988424.html" TargetMode="External"/><Relationship Id="rId263" Type="http://schemas.openxmlformats.org/officeDocument/2006/relationships/hyperlink" Target="https://www.postandcourier.com/photo_galleries/columbia-pays-tribute-to-mlk-in-annual-king-day-at/collection_2e2a8e82-fa35-11e7-92ba-7b5c5f594eba.html" TargetMode="External"/><Relationship Id="rId384" Type="http://schemas.openxmlformats.org/officeDocument/2006/relationships/hyperlink" Target="http://www.detroitnews.com/story/news/local/detroit-city/2018/01/17/dreamers-rally-detroit/109540968/" TargetMode="External"/><Relationship Id="rId141" Type="http://schemas.openxmlformats.org/officeDocument/2006/relationships/hyperlink" Target="https://www.facebook.com/events/1528229327261337/" TargetMode="External"/><Relationship Id="rId262" Type="http://schemas.openxmlformats.org/officeDocument/2006/relationships/hyperlink" Target="https://www.postandcourier.com/news/columbia-marchers-pay-tribute-to-mlk-in-annual-king-day/article_3f417380-fa25-11e7-aaf0-832b400fdedc.html" TargetMode="External"/><Relationship Id="rId383" Type="http://schemas.openxmlformats.org/officeDocument/2006/relationships/hyperlink" Target="https://www.davisenterprise.com/local-news/teachers-rally-for-better-wages-benefits-as-contract-negotiations-proceed/" TargetMode="External"/><Relationship Id="rId140" Type="http://schemas.openxmlformats.org/officeDocument/2006/relationships/hyperlink" Target="https://www.nbcsandiego.com/news/local/Teachers-in-National-City-Rally-for-Contract-Dispute-with-district-468707013.html" TargetMode="External"/><Relationship Id="rId261" Type="http://schemas.openxmlformats.org/officeDocument/2006/relationships/hyperlink" Target="https://www.csindy.com/Abstractions/archives/2018/01/15/all-peoples-breakfast-and-march-builds-on-martin-luther-king-jrs-legacy" TargetMode="External"/><Relationship Id="rId382" Type="http://schemas.openxmlformats.org/officeDocument/2006/relationships/hyperlink" Target="https://www.idahopress.com/news/local/2cscoop/idaho-women-arrested-in-d-c-during-immigration-reform-protest/article_04b4ad27-7676-5631-9157-70f98555a188.html" TargetMode="External"/><Relationship Id="rId5" Type="http://schemas.openxmlformats.org/officeDocument/2006/relationships/hyperlink" Target="http://www.newsadvance.com/news/local/unity-in-community-prayer-vigil-brings-together-leaders/article_6d0ceeef-a088-5c18-95e9-db92494c419b.html" TargetMode="External"/><Relationship Id="rId147" Type="http://schemas.openxmlformats.org/officeDocument/2006/relationships/hyperlink" Target="http://www.wwltv.com/news/nation-now/hundreds-rally-for-louisiana-teacher-arrested-at-school-board-meeting/507401895" TargetMode="External"/><Relationship Id="rId268" Type="http://schemas.openxmlformats.org/officeDocument/2006/relationships/hyperlink" Target="http://www.theoaklandpress.com/general-news/20180114/events-scheduled-across-state-to-celebrate-kings-birthday" TargetMode="External"/><Relationship Id="rId389" Type="http://schemas.openxmlformats.org/officeDocument/2006/relationships/hyperlink" Target="http://www.idahostatesman.com/news/local/article195165764.html" TargetMode="External"/><Relationship Id="rId6" Type="http://schemas.openxmlformats.org/officeDocument/2006/relationships/hyperlink" Target="http://miami.cbslocal.com/2018/01/01/community-gathers-march-vigil-gun-violence/" TargetMode="External"/><Relationship Id="rId146" Type="http://schemas.openxmlformats.org/officeDocument/2006/relationships/hyperlink" Target="https://www.facebook.com/events/1801181473508150/" TargetMode="External"/><Relationship Id="rId267" Type="http://schemas.openxmlformats.org/officeDocument/2006/relationships/hyperlink" Target="http://www.news-journalonline.com/news/20180115/volusia-communities-come-together-to-honor-mlk" TargetMode="External"/><Relationship Id="rId388" Type="http://schemas.openxmlformats.org/officeDocument/2006/relationships/hyperlink" Target="http://miami.cbslocal.com/2018/01/17/large-protest-downtown-miami-immigration/" TargetMode="External"/><Relationship Id="rId7" Type="http://schemas.openxmlformats.org/officeDocument/2006/relationships/hyperlink" Target="https://www.facebook.com/events/148639212421714/" TargetMode="External"/><Relationship Id="rId145" Type="http://schemas.openxmlformats.org/officeDocument/2006/relationships/hyperlink" Target="https://www.facebook.com/events/164676994049967/" TargetMode="External"/><Relationship Id="rId266" Type="http://schemas.openxmlformats.org/officeDocument/2006/relationships/hyperlink" Target="http://www.mydaytondailynews.com/news/despite-snowfall-hundreds-downtown-dayton-marchers-celebrate-king/v7qUJJKY7Ev0SvG5L9mJZN/" TargetMode="External"/><Relationship Id="rId387" Type="http://schemas.openxmlformats.org/officeDocument/2006/relationships/hyperlink" Target="https://wsvn.com/news/local/immigration-rally-takes-over-downtown-miami-streets/" TargetMode="External"/><Relationship Id="rId8" Type="http://schemas.openxmlformats.org/officeDocument/2006/relationships/hyperlink" Target="http://www.ktvu.com/news/oscar-grants-mother-holds-annual-vigil-on-9th-anniversary-of-sons-death" TargetMode="External"/><Relationship Id="rId144" Type="http://schemas.openxmlformats.org/officeDocument/2006/relationships/hyperlink" Target="https://www.facebook.com/events/185553895514516/" TargetMode="External"/><Relationship Id="rId265" Type="http://schemas.openxmlformats.org/officeDocument/2006/relationships/hyperlink" Target="http://www.pinalcentral.com/coolidge_examiner/news/mlk-march-overtakes-downtown-coolidge/article_09fc9e94-b5de-5a04-8cee-e68946898e51.html" TargetMode="External"/><Relationship Id="rId386" Type="http://schemas.openxmlformats.org/officeDocument/2006/relationships/hyperlink" Target="https://www.freep.com/story/news/local/michigan/2018/01/17/protesters-support-daca-detroit/1041533001/" TargetMode="External"/><Relationship Id="rId260" Type="http://schemas.openxmlformats.org/officeDocument/2006/relationships/hyperlink" Target="http://www.easternnewmexiconews.com/story/2018/01/16/news/dozens-brave-cold-for-mlk-march/155756.html" TargetMode="External"/><Relationship Id="rId381" Type="http://schemas.openxmlformats.org/officeDocument/2006/relationships/hyperlink" Target="https://www.idahostatejournal.com/news/local/south-idaho-women-arrested-in-d-c-during-immigration-reform/article_26a309ab-a016-58ee-919b-907c68507902.html" TargetMode="External"/><Relationship Id="rId380" Type="http://schemas.openxmlformats.org/officeDocument/2006/relationships/hyperlink" Target="https://www.idahopress.com/news/local/2cscoop/idaho-women-arrested-in-d-c-during-immigration-reform-protest/article_04b4ad27-7676-5631-9157-70f98555a188.html" TargetMode="External"/><Relationship Id="rId139" Type="http://schemas.openxmlformats.org/officeDocument/2006/relationships/hyperlink" Target="http://miami.cbslocal.com/2018/01/10/local-daca-recipients-protest/" TargetMode="External"/><Relationship Id="rId138" Type="http://schemas.openxmlformats.org/officeDocument/2006/relationships/hyperlink" Target="http://www.fox13memphis.com/top-stories/hamilton-high-students-protest-to-support-principal/681323016" TargetMode="External"/><Relationship Id="rId259" Type="http://schemas.openxmlformats.org/officeDocument/2006/relationships/hyperlink" Target="https://www.cincinnati.com/videos/news/2018/01/15/cincinnati-martin-luther-king-jr.-day-march/109483454/" TargetMode="External"/><Relationship Id="rId137" Type="http://schemas.openxmlformats.org/officeDocument/2006/relationships/hyperlink" Target="http://www.miningjournal.net/news/front-page-news/2018/01/prevailing-wage-protest/" TargetMode="External"/><Relationship Id="rId258" Type="http://schemas.openxmlformats.org/officeDocument/2006/relationships/hyperlink" Target="https://www.wyomingnews.com/martin-luther-king-jr-march/collection_d7aa3e1e-fa4c-11e7-8a2a-c367c61bbf34.html" TargetMode="External"/><Relationship Id="rId379" Type="http://schemas.openxmlformats.org/officeDocument/2006/relationships/hyperlink" Target="http://www.tallahassee.com/story/news/2018/01/16/coalition-protests-inmate-conditions-florida-prisons/1037453001/" TargetMode="External"/><Relationship Id="rId132" Type="http://schemas.openxmlformats.org/officeDocument/2006/relationships/hyperlink" Target="https://www.facebook.com/events/380605535724986/" TargetMode="External"/><Relationship Id="rId253" Type="http://schemas.openxmlformats.org/officeDocument/2006/relationships/hyperlink" Target="http://abc27.com/2018/01/15/mlk-march-held-in-cumberland-county/" TargetMode="External"/><Relationship Id="rId374" Type="http://schemas.openxmlformats.org/officeDocument/2006/relationships/hyperlink" Target="https://www.facebook.com/events/2012688195612539/" TargetMode="External"/><Relationship Id="rId495" Type="http://schemas.openxmlformats.org/officeDocument/2006/relationships/hyperlink" Target="https://www.facebook.com/events/690460801124993/" TargetMode="External"/><Relationship Id="rId131" Type="http://schemas.openxmlformats.org/officeDocument/2006/relationships/hyperlink" Target="https://www.facebook.com/events/101127427352618/" TargetMode="External"/><Relationship Id="rId252" Type="http://schemas.openxmlformats.org/officeDocument/2006/relationships/hyperlink" Target="http://www.kbtx.com/content/news/Hundreds-march-in-Bryan-to-remember-Dr-Martin-Luther-King-469420113.html" TargetMode="External"/><Relationship Id="rId373" Type="http://schemas.openxmlformats.org/officeDocument/2006/relationships/hyperlink" Target="https://www.dailynews.com/2018/01/16/photos-candlelight-vigil-and-protest-about-police-brutality-in-pasadena/" TargetMode="External"/><Relationship Id="rId494" Type="http://schemas.openxmlformats.org/officeDocument/2006/relationships/hyperlink" Target="https://www.azcentral.com/picture-gallery/news/local/phoenix/2018/01/20/2018-arizona-for-life-march-and-rally-in-phoenix/109644870/" TargetMode="External"/><Relationship Id="rId130" Type="http://schemas.openxmlformats.org/officeDocument/2006/relationships/hyperlink" Target="https://www.bostonglobe.com/metro/2018/01/10/children-tps-holders-plead-for-their-parents-solidarity-rally-city-hall/6h303uhdSY5QkRGQolkl7O/story.html" TargetMode="External"/><Relationship Id="rId251" Type="http://schemas.openxmlformats.org/officeDocument/2006/relationships/hyperlink" Target="http://www.heraldcourier.com/news/hundreds-gather-for-bristol-s-first-ever-mlk-march/article_b77b34e0-fa33-11e7-93e0-0b2743b05ce1.html" TargetMode="External"/><Relationship Id="rId372" Type="http://schemas.openxmlformats.org/officeDocument/2006/relationships/hyperlink" Target="https://www.goskagit.com/news/supporters-rally-for-daca-program/article_3f9c0eb0-4b75-5507-8c9e-fe40bd21af45.html" TargetMode="External"/><Relationship Id="rId493" Type="http://schemas.openxmlformats.org/officeDocument/2006/relationships/hyperlink" Target="https://www.facebook.com/events/1866783036968505/" TargetMode="External"/><Relationship Id="rId250" Type="http://schemas.openxmlformats.org/officeDocument/2006/relationships/hyperlink" Target="http://www.wbko.com/content/news/Hundreds-march-and-gather-to-honor-Dr-Martin-Luther-King-on-Monday-469439023.html" TargetMode="External"/><Relationship Id="rId371" Type="http://schemas.openxmlformats.org/officeDocument/2006/relationships/hyperlink" Target="http://www.idsnews.com/article/2018/01/indiana-residents-attend-rally-to-urge-passage-of-hate-crime-law" TargetMode="External"/><Relationship Id="rId492" Type="http://schemas.openxmlformats.org/officeDocument/2006/relationships/hyperlink" Target="http://www.sun-sentinel.com/news/politics/fl-reg-trump-anniversary-march-20180119-story.html" TargetMode="External"/><Relationship Id="rId136" Type="http://schemas.openxmlformats.org/officeDocument/2006/relationships/hyperlink" Target="http://www.miningjournal.net/news/front-page-news/2018/01/prevailing-wage-protest/" TargetMode="External"/><Relationship Id="rId257" Type="http://schemas.openxmlformats.org/officeDocument/2006/relationships/hyperlink" Target="https://www.facebook.com/events/743615335828180/" TargetMode="External"/><Relationship Id="rId378" Type="http://schemas.openxmlformats.org/officeDocument/2006/relationships/hyperlink" Target="http://www.orlandosentinel.com/news/politics/political-pulse/os-vacation-rentals-bill-20180116-story.html" TargetMode="External"/><Relationship Id="rId499" Type="http://schemas.openxmlformats.org/officeDocument/2006/relationships/hyperlink" Target="http://www.wweek.com/news/2018/01/22/protesters-face-off-along-a-portland-road-with-very-different-views-on-whether-a-homeless-shelter-is-welcome-in-their-backyard/" TargetMode="External"/><Relationship Id="rId135" Type="http://schemas.openxmlformats.org/officeDocument/2006/relationships/hyperlink" Target="https://www.facebook.com/events/178631462729225/" TargetMode="External"/><Relationship Id="rId256" Type="http://schemas.openxmlformats.org/officeDocument/2006/relationships/hyperlink" Target="https://www.facebook.com/events/317935728724612/" TargetMode="External"/><Relationship Id="rId377" Type="http://schemas.openxmlformats.org/officeDocument/2006/relationships/hyperlink" Target="https://www.thedailyworld.com/northwest/mlk-rally-speakers-call-out-hecklers-of-congresswoman-mcmorris-rodgers/" TargetMode="External"/><Relationship Id="rId498" Type="http://schemas.openxmlformats.org/officeDocument/2006/relationships/hyperlink" Target="http://www.kgw.com/article/news/local/demonstrators-march-in-portland-on-anniversary-of-trump-inauguration/283-509625811" TargetMode="External"/><Relationship Id="rId134" Type="http://schemas.openxmlformats.org/officeDocument/2006/relationships/hyperlink" Target="https://www.denverpost.com/2018/01/10/colorado-legislature-sexual-harassment-opening-day/" TargetMode="External"/><Relationship Id="rId255" Type="http://schemas.openxmlformats.org/officeDocument/2006/relationships/hyperlink" Target="http://trib.com/news/local/casper/casperites-march-for-equality-on-mlk-day/article_a52e5eb0-cdd7-5a5b-b343-9250ac1bffbe.html" TargetMode="External"/><Relationship Id="rId376" Type="http://schemas.openxmlformats.org/officeDocument/2006/relationships/hyperlink" Target="http://www.kob.com/politics-news/dreamers-protest-governor-susana-martinez-address-daca-politics-legislature/4746163/" TargetMode="External"/><Relationship Id="rId497" Type="http://schemas.openxmlformats.org/officeDocument/2006/relationships/hyperlink" Target="http://www.kgw.com/article/news/local/demonstrators-march-in-portland-on-anniversary-of-trump-inauguration/283-509625811" TargetMode="External"/><Relationship Id="rId133" Type="http://schemas.openxmlformats.org/officeDocument/2006/relationships/hyperlink" Target="http://www.mycentraljersey.com/story/news/local/development/2018/01/11/cranford-residents-rally-against-redevelopment-proposal/1024519001/" TargetMode="External"/><Relationship Id="rId254" Type="http://schemas.openxmlformats.org/officeDocument/2006/relationships/hyperlink" Target="http://www.currentargus.com/story/news/local/2018/01/15/carlsbad-comes-together-annual-mlk-freedom-march/1034207001/" TargetMode="External"/><Relationship Id="rId375" Type="http://schemas.openxmlformats.org/officeDocument/2006/relationships/hyperlink" Target="http://www.sanluisobispo.com/news/local/education/article195030674.html" TargetMode="External"/><Relationship Id="rId496" Type="http://schemas.openxmlformats.org/officeDocument/2006/relationships/hyperlink" Target="https://www.facebook.com/events/707050696171335/?active_tab=about" TargetMode="External"/><Relationship Id="rId172" Type="http://schemas.openxmlformats.org/officeDocument/2006/relationships/hyperlink" Target="http://www.xinhuanet.com/english/2018-01/12/c_136889221.htm" TargetMode="External"/><Relationship Id="rId293" Type="http://schemas.openxmlformats.org/officeDocument/2006/relationships/hyperlink" Target="http://www.lansingstatejournal.com/story/news/2018/01/15/150-march-protest-catholic-diocese-lansing-national-anthem-pledge-policies/1032681001/" TargetMode="External"/><Relationship Id="rId171" Type="http://schemas.openxmlformats.org/officeDocument/2006/relationships/hyperlink" Target="https://www.facebook.com/events/2437676149790193/" TargetMode="External"/><Relationship Id="rId292" Type="http://schemas.openxmlformats.org/officeDocument/2006/relationships/hyperlink" Target="http://lancasteronline.com/news/local/binns-park-crowd-rallies-against-bill-aiming-to-charge-emergency/article_72496bfa-fa31-11e7-a076-9746b3e1a2e0.html" TargetMode="External"/><Relationship Id="rId170" Type="http://schemas.openxmlformats.org/officeDocument/2006/relationships/hyperlink" Target="http://www.statepress.com/article/2018/01/spcampus-iran-protests-on-campus" TargetMode="External"/><Relationship Id="rId291" Type="http://schemas.openxmlformats.org/officeDocument/2006/relationships/hyperlink" Target="http://www.tribdem.com/news/west-hills-property-owners-protest-proposed-southmont-zoning-change/article_a2dac05c-fa68-11e7-be80-67128f790c6f.html" TargetMode="External"/><Relationship Id="rId290" Type="http://schemas.openxmlformats.org/officeDocument/2006/relationships/hyperlink" Target="http://www.johnsoncitypress.com/History/2018/01/15/Unity-Harmony-Love-Hundreds-celebrate-MLK-Day-with" TargetMode="External"/><Relationship Id="rId165" Type="http://schemas.openxmlformats.org/officeDocument/2006/relationships/hyperlink" Target="https://www.amny.com/news/ravi-ragbir-detained-ice-1.16117103" TargetMode="External"/><Relationship Id="rId286" Type="http://schemas.openxmlformats.org/officeDocument/2006/relationships/hyperlink" Target="http://www.loganbanner.com/news/mlk-s-legacy-to-be-honored-with-march-speech-and/article_ce64c7fe-9b27-5bb8-92c8-af009dc1644b.html" TargetMode="External"/><Relationship Id="rId164" Type="http://schemas.openxmlformats.org/officeDocument/2006/relationships/hyperlink" Target="http://www.nydailynews.com/new-york/manhattan/ice-detains-immigrant-rights-leader-sparking-massive-protest-article-1.3751320" TargetMode="External"/><Relationship Id="rId285" Type="http://schemas.openxmlformats.org/officeDocument/2006/relationships/hyperlink" Target="http://stylemagazine.com/news/2018/jan/11/join-rep-garnet-coleman-22nd-annual-mlk-day-celebr/" TargetMode="External"/><Relationship Id="rId163" Type="http://schemas.openxmlformats.org/officeDocument/2006/relationships/hyperlink" Target="https://www.facebook.com/events/317277425457815/" TargetMode="External"/><Relationship Id="rId284" Type="http://schemas.openxmlformats.org/officeDocument/2006/relationships/hyperlink" Target="http://www.whio.com/news/hamilton-mlk-march/3w767nhAhAiILZ5T6TYOqN/" TargetMode="External"/><Relationship Id="rId162" Type="http://schemas.openxmlformats.org/officeDocument/2006/relationships/hyperlink" Target="https://www.facebook.com/events/1942277609369635/" TargetMode="External"/><Relationship Id="rId283" Type="http://schemas.openxmlformats.org/officeDocument/2006/relationships/hyperlink" Target="http://www.fresnobee.com/news/local/article194739769.html" TargetMode="External"/><Relationship Id="rId169" Type="http://schemas.openxmlformats.org/officeDocument/2006/relationships/hyperlink" Target="http://www.tampabay.com/florida-politics/buzz/2018/01/11/immigrant-rights-advocates-protest-as-house-takes-up-sanctuary-cities-bill/" TargetMode="External"/><Relationship Id="rId168" Type="http://schemas.openxmlformats.org/officeDocument/2006/relationships/hyperlink" Target="https://www.facebook.com/events/260155527849958/" TargetMode="External"/><Relationship Id="rId289" Type="http://schemas.openxmlformats.org/officeDocument/2006/relationships/hyperlink" Target="https://www.news4jax.com/news/grieving-grandfather-marches-for-justice-in-mlk-parade" TargetMode="External"/><Relationship Id="rId167" Type="http://schemas.openxmlformats.org/officeDocument/2006/relationships/hyperlink" Target="https://www.facebook.com/events/311792445997967/" TargetMode="External"/><Relationship Id="rId288" Type="http://schemas.openxmlformats.org/officeDocument/2006/relationships/hyperlink" Target="http://www.jdnews.com/news/20180115/peace-and-unity-march-held-to-honor-kings-legacy" TargetMode="External"/><Relationship Id="rId166" Type="http://schemas.openxmlformats.org/officeDocument/2006/relationships/hyperlink" Target="http://poststar.com/news/state-and-regional/nyc-to-review-police-response-at-immigration-protest/article_47021cb0-16d7-56f9-b3cf-90d52cd8ddd7.html" TargetMode="External"/><Relationship Id="rId287" Type="http://schemas.openxmlformats.org/officeDocument/2006/relationships/hyperlink" Target="http://www.thegazette.com/subject/life/in-iowa-marching-for-many-reasons-but-one-message-vote-20180128" TargetMode="External"/><Relationship Id="rId161" Type="http://schemas.openxmlformats.org/officeDocument/2006/relationships/hyperlink" Target="https://www.facebook.com/events/524329291257361/" TargetMode="External"/><Relationship Id="rId282" Type="http://schemas.openxmlformats.org/officeDocument/2006/relationships/hyperlink" Target="http://www.nwaonline.com/news/2018/jan/16/fort-smith-celebrates-king-s-legacy-wit-1/" TargetMode="External"/><Relationship Id="rId160" Type="http://schemas.openxmlformats.org/officeDocument/2006/relationships/hyperlink" Target="https://www.facebook.com/events/128516891034764" TargetMode="External"/><Relationship Id="rId281" Type="http://schemas.openxmlformats.org/officeDocument/2006/relationships/hyperlink" Target="http://www.news-press.com/story/news/2018/01/15/fort-myers-honors-dr-martin-luther-king-31st-march-dunbar-centennial-park/1026297001/" TargetMode="External"/><Relationship Id="rId280" Type="http://schemas.openxmlformats.org/officeDocument/2006/relationships/hyperlink" Target="https://www.coloradoan.com/story/news/2018/01/15/hundreds-march-fort-collins-martin-luther-king-jr-day/1025974001/" TargetMode="External"/><Relationship Id="rId159" Type="http://schemas.openxmlformats.org/officeDocument/2006/relationships/hyperlink" Target="http://www.kitv.com/story/37249950/hundreds-marched-at-the-state-capitol-to-end-human-trafficking-in-hawaii" TargetMode="External"/><Relationship Id="rId154" Type="http://schemas.openxmlformats.org/officeDocument/2006/relationships/hyperlink" Target="https://www.hudsonvalley360.com/article/annual-march-peace-commences-catskill" TargetMode="External"/><Relationship Id="rId275" Type="http://schemas.openxmlformats.org/officeDocument/2006/relationships/hyperlink" Target="http://www.visaliatimesdelta.com/story/news/2018/01/15/tulare-county-marchers-celebrate-peace-unity/1034534001/" TargetMode="External"/><Relationship Id="rId396" Type="http://schemas.openxmlformats.org/officeDocument/2006/relationships/hyperlink" Target="https://www.huffingtonpost.com/entry/rabbis-arrested-daca-protest_us_5a5f8b13e4b046f0811c6213" TargetMode="External"/><Relationship Id="rId153" Type="http://schemas.openxmlformats.org/officeDocument/2006/relationships/hyperlink" Target="https://www.hudsonvalley360.com/article/annual-march-peace-commences-catskill" TargetMode="External"/><Relationship Id="rId274" Type="http://schemas.openxmlformats.org/officeDocument/2006/relationships/hyperlink" Target="https://www.facebook.com/events/277433022780139/" TargetMode="External"/><Relationship Id="rId395" Type="http://schemas.openxmlformats.org/officeDocument/2006/relationships/hyperlink" Target="http://www.wbrc.com/story/37289516/ua-students-march-in-protest-of-racist-viral-video" TargetMode="External"/><Relationship Id="rId152" Type="http://schemas.openxmlformats.org/officeDocument/2006/relationships/hyperlink" Target="https://www.necn.com/news/politics/Pot-Advocates-Organize-Stay-Away-From-Our-Medicine-Rally-in-Boston-468811643.html" TargetMode="External"/><Relationship Id="rId273" Type="http://schemas.openxmlformats.org/officeDocument/2006/relationships/hyperlink" Target="http://www.goerie.com/news/20180116/kings-memory-drives-eries-annual-march" TargetMode="External"/><Relationship Id="rId394" Type="http://schemas.openxmlformats.org/officeDocument/2006/relationships/hyperlink" Target="http://www.wtxl.com/news/protest-at-fl-dept-of-corrections-turns-physical-woman-arrested/article_770bd12c-fb4f-11e7-9659-2b4436f032ab.html" TargetMode="External"/><Relationship Id="rId151" Type="http://schemas.openxmlformats.org/officeDocument/2006/relationships/hyperlink" Target="https://www.facebook.com/events/2006748266231620/" TargetMode="External"/><Relationship Id="rId272" Type="http://schemas.openxmlformats.org/officeDocument/2006/relationships/hyperlink" Target="https://www.northjersey.com/story/news/bergen/englewood/2018/01/15/englewood-church-celebrates-mlk-day-48th-annual-march/1030290001/" TargetMode="External"/><Relationship Id="rId393" Type="http://schemas.openxmlformats.org/officeDocument/2006/relationships/hyperlink" Target="https://www.reviewjournal.com/news/education/religious-protesters-escorted-off-spring-valley-high-school-property/" TargetMode="External"/><Relationship Id="rId158" Type="http://schemas.openxmlformats.org/officeDocument/2006/relationships/hyperlink" Target="https://www.facebook.com/events/1517054411696547/" TargetMode="External"/><Relationship Id="rId279" Type="http://schemas.openxmlformats.org/officeDocument/2006/relationships/hyperlink" Target="https://www.sanmarcosrecord.com/news/scenes-mlk-day-silent-march" TargetMode="External"/><Relationship Id="rId157" Type="http://schemas.openxmlformats.org/officeDocument/2006/relationships/hyperlink" Target="http://newjersey.news12.com/story/37249964/hundreds-attend-rally-in-support-of-drivers-license-bill" TargetMode="External"/><Relationship Id="rId278" Type="http://schemas.openxmlformats.org/officeDocument/2006/relationships/hyperlink" Target="http://www.scnow.com/news/article_bf2f4864-fa3f-11e7-b42c-bb9ee0f0825a.html" TargetMode="External"/><Relationship Id="rId399" Type="http://schemas.openxmlformats.org/officeDocument/2006/relationships/hyperlink" Target="http://depauliaonline.com/31542/news/students-for-justice-in-palestine-protest-us-policies-israeli-detentions/" TargetMode="External"/><Relationship Id="rId156" Type="http://schemas.openxmlformats.org/officeDocument/2006/relationships/hyperlink" Target="https://www.facebook.com/events/1392913257486664/" TargetMode="External"/><Relationship Id="rId277" Type="http://schemas.openxmlformats.org/officeDocument/2006/relationships/hyperlink" Target="http://azdailysun.com/news/hundreds-march-at-nau-to-honor-king-s-legacy/article_0b404082-8036-5090-88f0-016313ec7af6.html" TargetMode="External"/><Relationship Id="rId398" Type="http://schemas.openxmlformats.org/officeDocument/2006/relationships/hyperlink" Target="https://www.heraldtimesonline.com/news/local/iu-protesters-want-clean-dream-act/article_75bb245b-1860-5704-9872-c4e1686ca86c.html" TargetMode="External"/><Relationship Id="rId155" Type="http://schemas.openxmlformats.org/officeDocument/2006/relationships/hyperlink" Target="http://www.iowartl.org/2017/12/http-www-iowartl-org-wp-content-uploads-2017-12-iowa-prayer-for-life-flyer-01-2018fixed-pdf/" TargetMode="External"/><Relationship Id="rId276" Type="http://schemas.openxmlformats.org/officeDocument/2006/relationships/hyperlink" Target="http://www.12news.com/article/news/local/arizona/flagstaff-celebrates-martin-luther-king-jr-day-with-annual-march/75-508236684" TargetMode="External"/><Relationship Id="rId397" Type="http://schemas.openxmlformats.org/officeDocument/2006/relationships/hyperlink" Target="http://washingtonjewishweek.com/43518/jewish-demonstrators-hold-capitol-hill-sit-in-for-dreamers/featured-slider-post/" TargetMode="External"/><Relationship Id="rId40" Type="http://schemas.openxmlformats.org/officeDocument/2006/relationships/hyperlink" Target="https://www.facebook.com/events/1227293130748169/" TargetMode="External"/><Relationship Id="rId42" Type="http://schemas.openxmlformats.org/officeDocument/2006/relationships/hyperlink" Target="https://www.facebook.com/events/142470249786724/" TargetMode="External"/><Relationship Id="rId41" Type="http://schemas.openxmlformats.org/officeDocument/2006/relationships/hyperlink" Target="https://www.facebook.com/events/2000584226929458/" TargetMode="External"/><Relationship Id="rId44" Type="http://schemas.openxmlformats.org/officeDocument/2006/relationships/hyperlink" Target="https://www.azcentral.com/story/news/local/phoenix/2018/01/04/dozens-gather-central-phoenix-support-iranian-protesters/1006236001/" TargetMode="External"/><Relationship Id="rId43" Type="http://schemas.openxmlformats.org/officeDocument/2006/relationships/hyperlink" Target="https://twitter.com/MarchForTruth17/status/948953929794146305" TargetMode="External"/><Relationship Id="rId46" Type="http://schemas.openxmlformats.org/officeDocument/2006/relationships/hyperlink" Target="https://kadn.com/homeless-rally-for-jobs/" TargetMode="External"/><Relationship Id="rId45" Type="http://schemas.openxmlformats.org/officeDocument/2006/relationships/hyperlink" Target="http://www.santafenewmexican.com/news/local_news/truck-stop-opponents-try-to-stand-strong-against-a-giant/article_1af05867-728c-5594-a3e6-01f6a5d6da0a.html" TargetMode="External"/><Relationship Id="rId509" Type="http://schemas.openxmlformats.org/officeDocument/2006/relationships/hyperlink" Target="https://www.ksl.com/?sid=46242057&amp;nid=148" TargetMode="External"/><Relationship Id="rId508" Type="http://schemas.openxmlformats.org/officeDocument/2006/relationships/hyperlink" Target="http://www.bradenton.com/news/local/article195760914.html" TargetMode="External"/><Relationship Id="rId629" Type="http://schemas.openxmlformats.org/officeDocument/2006/relationships/hyperlink" Target="http://theorion.com/69099/news/lamalfa-speaks-against-gas-tax-attracts-protesters/" TargetMode="External"/><Relationship Id="rId503" Type="http://schemas.openxmlformats.org/officeDocument/2006/relationships/hyperlink" Target="http://www.rallylist.com/uuws-impeach-trump-now-rally-1-20-18/" TargetMode="External"/><Relationship Id="rId624" Type="http://schemas.openxmlformats.org/officeDocument/2006/relationships/hyperlink" Target="http://billingsgazette.com/news/local/school-choice-rally-in-downtown-billings-promotes-private-alternatives-for/article_dea18eae-4871-5de5-b7f1-25b42dd2956d.html" TargetMode="External"/><Relationship Id="rId502" Type="http://schemas.openxmlformats.org/officeDocument/2006/relationships/hyperlink" Target="http://lmtribune.com/northwest/pullman-march/article_10faad5b-8f69-5d20-a67c-3365bfc560d2.html" TargetMode="External"/><Relationship Id="rId623" Type="http://schemas.openxmlformats.org/officeDocument/2006/relationships/hyperlink" Target="https://www.insidehighered.com/quicktakes/2018/01/26/sit-over-diversity-issues-college-wooster" TargetMode="External"/><Relationship Id="rId501" Type="http://schemas.openxmlformats.org/officeDocument/2006/relationships/hyperlink" Target="https://dailyevergreen.com/24890/news/local-protest-calls-out-gop-trump/" TargetMode="External"/><Relationship Id="rId622" Type="http://schemas.openxmlformats.org/officeDocument/2006/relationships/hyperlink" Target="http://www.delcotimes.com/article/DC/20180125/NEWS/180129751" TargetMode="External"/><Relationship Id="rId500" Type="http://schemas.openxmlformats.org/officeDocument/2006/relationships/hyperlink" Target="http://www.wweek.com/news/2018/01/22/protesters-face-off-along-a-portland-road-with-very-different-views-on-whether-a-homeless-shelter-is-welcome-in-their-backyard/" TargetMode="External"/><Relationship Id="rId621" Type="http://schemas.openxmlformats.org/officeDocument/2006/relationships/hyperlink" Target="http://wwlp.com/2018/01/25/shhs-students-walk-out-of-class-in-protest-of-racial-social-media-post/" TargetMode="External"/><Relationship Id="rId507" Type="http://schemas.openxmlformats.org/officeDocument/2006/relationships/hyperlink" Target="https://www.facebook.com/events/552048808464414/" TargetMode="External"/><Relationship Id="rId628" Type="http://schemas.openxmlformats.org/officeDocument/2006/relationships/hyperlink" Target="http://theorion.com/69099/news/lamalfa-speaks-against-gas-tax-attracts-protesters/" TargetMode="External"/><Relationship Id="rId506" Type="http://schemas.openxmlformats.org/officeDocument/2006/relationships/hyperlink" Target="http://www.sandiegouniontribune.com/news/politics/sd-me-walk-life-20180120-story.html" TargetMode="External"/><Relationship Id="rId627" Type="http://schemas.openxmlformats.org/officeDocument/2006/relationships/hyperlink" Target="http://fox61.com/2018/01/26/hundreds-march-through-the-streets-of-bridgeport-in-response-to-the-shooting-death-of-jayson-negron/" TargetMode="External"/><Relationship Id="rId505" Type="http://schemas.openxmlformats.org/officeDocument/2006/relationships/hyperlink" Target="https://www.facebook.com/events/1678054945580799/" TargetMode="External"/><Relationship Id="rId626" Type="http://schemas.openxmlformats.org/officeDocument/2006/relationships/hyperlink" Target="https://www.nbcconnecticut.com/news/local/March-Protests-Decision-Not-to-Charge-Bridgeport-Police-Officer-Involved-in-Fatal-Shooting-471349774.html" TargetMode="External"/><Relationship Id="rId504" Type="http://schemas.openxmlformats.org/officeDocument/2006/relationships/hyperlink" Target="https://www.facebook.com/events/150981948856940/" TargetMode="External"/><Relationship Id="rId625" Type="http://schemas.openxmlformats.org/officeDocument/2006/relationships/hyperlink" Target="http://hosted.ap.org/dynamic/stories/U/US_IMMIGRATION_HAITI" TargetMode="External"/><Relationship Id="rId48" Type="http://schemas.openxmlformats.org/officeDocument/2006/relationships/hyperlink" Target="https://www.facebook.com/events/390220108093644/" TargetMode="External"/><Relationship Id="rId47" Type="http://schemas.openxmlformats.org/officeDocument/2006/relationships/hyperlink" Target="https://www.facebook.com/events/201759280389041/" TargetMode="External"/><Relationship Id="rId49" Type="http://schemas.openxmlformats.org/officeDocument/2006/relationships/hyperlink" Target="https://www.facebook.com/events/1683011105090755/" TargetMode="External"/><Relationship Id="rId620" Type="http://schemas.openxmlformats.org/officeDocument/2006/relationships/hyperlink" Target="https://www.facebook.com/events/1448119831889797/" TargetMode="External"/><Relationship Id="rId31" Type="http://schemas.openxmlformats.org/officeDocument/2006/relationships/hyperlink" Target="https://www.facebook.com/events/765193630355760/" TargetMode="External"/><Relationship Id="rId30" Type="http://schemas.openxmlformats.org/officeDocument/2006/relationships/hyperlink" Target="https://www.reuters.com/article/us-iran-rallies-los-angeles/los-angeles-large-iranian-community-cheers-anti-regime-protests-idUSKBN1ET0BN" TargetMode="External"/><Relationship Id="rId33" Type="http://schemas.openxmlformats.org/officeDocument/2006/relationships/hyperlink" Target="https://www.facebook.com/events/328953757620474/" TargetMode="External"/><Relationship Id="rId32" Type="http://schemas.openxmlformats.org/officeDocument/2006/relationships/hyperlink" Target="http://www.providencejournal.com/news/20180103/interfaith-vigil-at-ri-state-house-puts-focus-on-helping-poor" TargetMode="External"/><Relationship Id="rId35" Type="http://schemas.openxmlformats.org/officeDocument/2006/relationships/hyperlink" Target="http://dailycaller.com/2018/01/03/democratic-lawmaker-protests-during-pledge-of-allegiance/" TargetMode="External"/><Relationship Id="rId34" Type="http://schemas.openxmlformats.org/officeDocument/2006/relationships/hyperlink" Target="https://theblast.com/alyssa-milano-protests-dream-act/" TargetMode="External"/><Relationship Id="rId619" Type="http://schemas.openxmlformats.org/officeDocument/2006/relationships/hyperlink" Target="http://goldengatexpress.org/2018/01/26/hundreds-march-in-solidarity-to-avoid-gentrification-in-mission-district/" TargetMode="External"/><Relationship Id="rId618" Type="http://schemas.openxmlformats.org/officeDocument/2006/relationships/hyperlink" Target="https://www.ksl.com/?sid=46245915&amp;nid=148&amp;title=one-size-doesnt-fit-all-utah-charter-schools-celebrate-choice-at-rally" TargetMode="External"/><Relationship Id="rId739" Type="http://schemas.openxmlformats.org/officeDocument/2006/relationships/vmlDrawing" Target="../drawings/vmlDrawing1.vml"/><Relationship Id="rId613" Type="http://schemas.openxmlformats.org/officeDocument/2006/relationships/hyperlink" Target="http://dailybruin.com/2018/01/25/nurses-protest-for-new-contract-better-working-conditions/" TargetMode="External"/><Relationship Id="rId734" Type="http://schemas.openxmlformats.org/officeDocument/2006/relationships/hyperlink" Target="http://abc27.com/2018/01/31/activist-to-burn-combined-confederate-nazi-flag-on-dauphin-county-courthouse-steps/" TargetMode="External"/><Relationship Id="rId612" Type="http://schemas.openxmlformats.org/officeDocument/2006/relationships/hyperlink" Target="https://www.clarionledger.com/story/news/politics/2018/01/25/school-choice-rally-violated-rules/1066012001/" TargetMode="External"/><Relationship Id="rId733" Type="http://schemas.openxmlformats.org/officeDocument/2006/relationships/hyperlink" Target="http://www.wgrz.com/article/news/nation-now/michigan-state-students-faculty-protest-after-trustees-pick-former-governor-as-acting-president/465-cd1602d6-7d0d-4368-85ef-b39b2aac6d33" TargetMode="External"/><Relationship Id="rId611" Type="http://schemas.openxmlformats.org/officeDocument/2006/relationships/hyperlink" Target="http://www.courant.com/breaking-news/hc-news-immigration-joel-colindres-blumenthal-20180125-story.html" TargetMode="External"/><Relationship Id="rId732" Type="http://schemas.openxmlformats.org/officeDocument/2006/relationships/hyperlink" Target="https://www.facebook.com/events/563182824058778/?active_tab=about" TargetMode="External"/><Relationship Id="rId610" Type="http://schemas.openxmlformats.org/officeDocument/2006/relationships/hyperlink" Target="http://www.wdrb.com/story/37352443/supporters-rally-outside-capitol-in-support-of-controversial-school-choice-bill" TargetMode="External"/><Relationship Id="rId731" Type="http://schemas.openxmlformats.org/officeDocument/2006/relationships/hyperlink" Target="http://www.fox19.com/story/37391070/demonstrators-protest-deportation-of-ohio-businessman" TargetMode="External"/><Relationship Id="rId617" Type="http://schemas.openxmlformats.org/officeDocument/2006/relationships/hyperlink" Target="https://www.deseretnews.com/article/900008554/one-size-doesnt-fit-all-utah-charter-schools-celebrate-choice-at-rally.html" TargetMode="External"/><Relationship Id="rId738" Type="http://schemas.openxmlformats.org/officeDocument/2006/relationships/drawing" Target="../drawings/drawing2.xml"/><Relationship Id="rId616" Type="http://schemas.openxmlformats.org/officeDocument/2006/relationships/hyperlink" Target="http://www.newsandsentinel.com/news/local-news/2018/01/wood-county-teachers-rally-for-support/" TargetMode="External"/><Relationship Id="rId737" Type="http://schemas.openxmlformats.org/officeDocument/2006/relationships/hyperlink" Target="http://washingtonjewishweek.com/43855/imprisoned-palestinian-girl-draws-student-protest-in-d-c/news/" TargetMode="External"/><Relationship Id="rId615" Type="http://schemas.openxmlformats.org/officeDocument/2006/relationships/hyperlink" Target="https://www.facebook.com/events/2001483693432696/" TargetMode="External"/><Relationship Id="rId736" Type="http://schemas.openxmlformats.org/officeDocument/2006/relationships/hyperlink" Target="https://www.bestofneworleans.com/thelatest/archives/2018/01/31/strip-club-workers-drown-out-bourbon-street-infrastructure-press-conference" TargetMode="External"/><Relationship Id="rId614" Type="http://schemas.openxmlformats.org/officeDocument/2006/relationships/hyperlink" Target="http://www.latimes.com/politics/essential/la-pol-ca-essential-politics-updates-daca-supporters-rally-outside-california-1516933319-htmlstory.html" TargetMode="External"/><Relationship Id="rId735" Type="http://schemas.openxmlformats.org/officeDocument/2006/relationships/hyperlink" Target="http://dailybruin.com/2018/01/31/photo-wednesdays-demonstration-outside-royce-hall-supported-activist-ahed-tamimi/" TargetMode="External"/><Relationship Id="rId37" Type="http://schemas.openxmlformats.org/officeDocument/2006/relationships/hyperlink" Target="http://wfae.org/post/silent-marchers-protest-plan-they-call-judicial-gerrymandering" TargetMode="External"/><Relationship Id="rId36" Type="http://schemas.openxmlformats.org/officeDocument/2006/relationships/hyperlink" Target="http://wnyt.com/news/csx-employees-job-loss-sick-leave-protest/4730395/" TargetMode="External"/><Relationship Id="rId39" Type="http://schemas.openxmlformats.org/officeDocument/2006/relationships/hyperlink" Target="http://www.wtvm.com/story/37196418/candlelight-vigil-held-for-columbus-man-killed-in-trooper-involved-shooting" TargetMode="External"/><Relationship Id="rId38" Type="http://schemas.openxmlformats.org/officeDocument/2006/relationships/hyperlink" Target="http://www.independenttribune.com/news/local-group-hopes-march-against-gerrymandering/article_caca8a00-f7db-11e7-8c37-afd0d7473b57.html" TargetMode="External"/><Relationship Id="rId730" Type="http://schemas.openxmlformats.org/officeDocument/2006/relationships/hyperlink" Target="http://www.nbc29.com/story/37399789/women-united-activist-group-protests-outside-john-paul-jones-arena" TargetMode="External"/><Relationship Id="rId20" Type="http://schemas.openxmlformats.org/officeDocument/2006/relationships/hyperlink" Target="https://www.facebook.com/events/523726534671367/" TargetMode="External"/><Relationship Id="rId22" Type="http://schemas.openxmlformats.org/officeDocument/2006/relationships/hyperlink" Target="http://www.appeal-democrat.com/news/illegal-grow-hazards-called-out-of-control-at-capitol-rally/article_561a3b48-f041-11e7-9621-bfa195bdd456.html" TargetMode="External"/><Relationship Id="rId21" Type="http://schemas.openxmlformats.org/officeDocument/2006/relationships/hyperlink" Target="http://watertown.wickedlocal.com/news/20180103/watertown-town-councilor-takes-knee-during-pledge-of-allegiance" TargetMode="External"/><Relationship Id="rId24" Type="http://schemas.openxmlformats.org/officeDocument/2006/relationships/hyperlink" Target="https://www.facebook.com/events/102200703904287/" TargetMode="External"/><Relationship Id="rId23" Type="http://schemas.openxmlformats.org/officeDocument/2006/relationships/hyperlink" Target="https://www.facebook.com/events/1072064309603215/" TargetMode="External"/><Relationship Id="rId409" Type="http://schemas.openxmlformats.org/officeDocument/2006/relationships/hyperlink" Target="http://www.wisn.com/article/live-voces-matc-students-and-teachers-hold-clean-dream-act-rally/15388831" TargetMode="External"/><Relationship Id="rId404" Type="http://schemas.openxmlformats.org/officeDocument/2006/relationships/hyperlink" Target="http://www.courant.com/news/connecticut/hc-news-immigration-joel-colindres-rally-20180118-story.html" TargetMode="External"/><Relationship Id="rId525" Type="http://schemas.openxmlformats.org/officeDocument/2006/relationships/hyperlink" Target="https://www.newstimes.com/local/article/Dozens-support-New-Fairfield-man-fighting-12508103.php" TargetMode="External"/><Relationship Id="rId646" Type="http://schemas.openxmlformats.org/officeDocument/2006/relationships/hyperlink" Target="https://www.jweekly.com/2018/01/26/watch-let-people-stay-rings-jewish-protest-s-f-immigration-office/" TargetMode="External"/><Relationship Id="rId403" Type="http://schemas.openxmlformats.org/officeDocument/2006/relationships/hyperlink" Target="https://www.newstimes.com/local/article/Dozens-support-New-Fairfield-man-fighting-12508103.php" TargetMode="External"/><Relationship Id="rId524" Type="http://schemas.openxmlformats.org/officeDocument/2006/relationships/hyperlink" Target="https://www.facebook.com/events/1704377076281908/" TargetMode="External"/><Relationship Id="rId645" Type="http://schemas.openxmlformats.org/officeDocument/2006/relationships/hyperlink" Target="http://www.wpxi.com/news/top-stories/students-teachers-parents-to-hold-education-rally/689676589" TargetMode="External"/><Relationship Id="rId402" Type="http://schemas.openxmlformats.org/officeDocument/2006/relationships/hyperlink" Target="https://www.facebook.com/events/2046505762259839/" TargetMode="External"/><Relationship Id="rId523" Type="http://schemas.openxmlformats.org/officeDocument/2006/relationships/hyperlink" Target="http://loyolaphoenix.com/2018/01/protesters-rally-trump-one-year-inauguration/" TargetMode="External"/><Relationship Id="rId644" Type="http://schemas.openxmlformats.org/officeDocument/2006/relationships/hyperlink" Target="http://pittsburgh.cbslocal.com/2018/01/26/port-authority-bus-route-change-protest/" TargetMode="External"/><Relationship Id="rId401" Type="http://schemas.openxmlformats.org/officeDocument/2006/relationships/hyperlink" Target="https://theaggie.org/2018/01/26/students-hold-protest-solidarity-impacted-tps-repeal/" TargetMode="External"/><Relationship Id="rId522" Type="http://schemas.openxmlformats.org/officeDocument/2006/relationships/hyperlink" Target="http://www.chicagotribune.com/news/local/breaking/ct-trump-protest-downtown-met-20180121-story.html" TargetMode="External"/><Relationship Id="rId643" Type="http://schemas.openxmlformats.org/officeDocument/2006/relationships/hyperlink" Target="http://www.theolympian.com/news/local/article196931169.html" TargetMode="External"/><Relationship Id="rId408" Type="http://schemas.openxmlformats.org/officeDocument/2006/relationships/hyperlink" Target="http://www.wisn.com/article/live-voces-matc-students-and-teachers-hold-clean-dream-act-rally/15388831" TargetMode="External"/><Relationship Id="rId529" Type="http://schemas.openxmlformats.org/officeDocument/2006/relationships/hyperlink" Target="http://www.detroitnews.com/story/business/autos/chrysler/2018/01/21/keep-fleet-toledo-uaw-drivers-urge-outside-auto-show/1052054001/" TargetMode="External"/><Relationship Id="rId407" Type="http://schemas.openxmlformats.org/officeDocument/2006/relationships/hyperlink" Target="http://dailytrojan.com/2018/01/19/topping-scholars-host-rally-pen-memo-fund-restructuring/" TargetMode="External"/><Relationship Id="rId528" Type="http://schemas.openxmlformats.org/officeDocument/2006/relationships/hyperlink" Target="http://www.13abc.com/content/news/Toledo-union-workers-travel-to-Detroit-rally-to-Keep-the-Fleet-470434413.html" TargetMode="External"/><Relationship Id="rId649" Type="http://schemas.openxmlformats.org/officeDocument/2006/relationships/hyperlink" Target="http://www.heraldtribune.com/news/20180126/marchers-protest-fatal-shooting-of-black-man" TargetMode="External"/><Relationship Id="rId406" Type="http://schemas.openxmlformats.org/officeDocument/2006/relationships/hyperlink" Target="http://www.wlky.com/article/14th-annual-childrens-advocacy-day-rally-held-in-frankfort/15391984" TargetMode="External"/><Relationship Id="rId527" Type="http://schemas.openxmlformats.org/officeDocument/2006/relationships/hyperlink" Target="https://www.freep.com/story/money/cars/detroit-auto-show/2018/01/17/union-plans-protest-outside-detroit-auto-show-over-fiat-chrysler-closure-toledo/1042267001/" TargetMode="External"/><Relationship Id="rId648" Type="http://schemas.openxmlformats.org/officeDocument/2006/relationships/hyperlink" Target="http://www.bradenton.com/news/local/article196990074.html" TargetMode="External"/><Relationship Id="rId405" Type="http://schemas.openxmlformats.org/officeDocument/2006/relationships/hyperlink" Target="https://www.facebook.com/events/195767060982118/" TargetMode="External"/><Relationship Id="rId526" Type="http://schemas.openxmlformats.org/officeDocument/2006/relationships/hyperlink" Target="http://www.godanriver.com/news/danville/annual-march-brings-attention-to-growing-violence-in-danville/article_612d1da4-ff0d-11e7-9052-4f2b5dfefc0f.html" TargetMode="External"/><Relationship Id="rId647" Type="http://schemas.openxmlformats.org/officeDocument/2006/relationships/hyperlink" Target="https://www.nbcbayarea.com/news/local/Family-of-Deported-Father-Call-for-His-Release-in-Peaceful-Protest-471372074.html" TargetMode="External"/><Relationship Id="rId26" Type="http://schemas.openxmlformats.org/officeDocument/2006/relationships/hyperlink" Target="http://www.starexponent.com/news/local-latinos-show-up-again-to-protest-g-in-culpeper/article_2ba80156-feec-55e0-a87f-b971889fdc2b.html" TargetMode="External"/><Relationship Id="rId25" Type="http://schemas.openxmlformats.org/officeDocument/2006/relationships/hyperlink" Target="http://www.kolotv.com/content/news/Wild-horse-advocates-protest-private-sale-of-Virginia-Range-Herd-467932313.html" TargetMode="External"/><Relationship Id="rId28" Type="http://schemas.openxmlformats.org/officeDocument/2006/relationships/hyperlink" Target="https://www.wthr.com/article/supporters-of-medical-marijuana-rally-at-the-statehouse" TargetMode="External"/><Relationship Id="rId27" Type="http://schemas.openxmlformats.org/officeDocument/2006/relationships/hyperlink" Target="http://dailysignal.com/2018/01/03/delaware-county-stalls-right-to-work-vote-as-unions-protest/" TargetMode="External"/><Relationship Id="rId400" Type="http://schemas.openxmlformats.org/officeDocument/2006/relationships/hyperlink" Target="http://www.corsicanadailysun.com/news/republican-party-rally-set-for-jan-at-corsicana-opry/article_def89738-f7ae-11e7-bf2f-5febec73b714.html" TargetMode="External"/><Relationship Id="rId521" Type="http://schemas.openxmlformats.org/officeDocument/2006/relationships/hyperlink" Target="https://www.facebook.com/events/1525403864205986/" TargetMode="External"/><Relationship Id="rId642" Type="http://schemas.openxmlformats.org/officeDocument/2006/relationships/hyperlink" Target="http://www.theolympian.com/news/local/article196931169.html" TargetMode="External"/><Relationship Id="rId29" Type="http://schemas.openxmlformats.org/officeDocument/2006/relationships/hyperlink" Target="http://www.newschannel6now.com/story/37185009/37-allred-inmates-refusing-meals-due-to-conditions-at-prison" TargetMode="External"/><Relationship Id="rId520" Type="http://schemas.openxmlformats.org/officeDocument/2006/relationships/hyperlink" Target="http://fox8.com/2018/01/21/kucinich-to-protest-deportation-of-youngstown-business-owner/" TargetMode="External"/><Relationship Id="rId641" Type="http://schemas.openxmlformats.org/officeDocument/2006/relationships/hyperlink" Target="https://www.huffingtonpost.com/entry/human-chain-muslims-travel-ban-anniversary_us_5a6b8310e4b01fbbefb19c27" TargetMode="External"/><Relationship Id="rId640" Type="http://schemas.openxmlformats.org/officeDocument/2006/relationships/hyperlink" Target="http://www.independent.co.uk/news/world/americas/travel-ban-protest-muslim-prayer-human-chain-washington-square-park-new-york-a8180976.html" TargetMode="External"/><Relationship Id="rId11" Type="http://schemas.openxmlformats.org/officeDocument/2006/relationships/hyperlink" Target="http://bakersfieldnow.com/news/local/candlelight-vigil-for-jai-bornstein" TargetMode="External"/><Relationship Id="rId10" Type="http://schemas.openxmlformats.org/officeDocument/2006/relationships/hyperlink" Target="https://www.pasadenastarnews.com/2018/01/01/the-parade-after-the-rose-parade-about-200-march-for-universal-health-care-after-rose-parade/" TargetMode="External"/><Relationship Id="rId13" Type="http://schemas.openxmlformats.org/officeDocument/2006/relationships/hyperlink" Target="http://www.clintonherald.com/news/local_news/democrats-rally-for-boulton/article_b1ec03bc-b0af-531a-a5f7-413b676c0163.html" TargetMode="External"/><Relationship Id="rId12" Type="http://schemas.openxmlformats.org/officeDocument/2006/relationships/hyperlink" Target="http://www.timesunion.com/local/article/headline-here-please-thank-you-12469296.php" TargetMode="External"/><Relationship Id="rId519" Type="http://schemas.openxmlformats.org/officeDocument/2006/relationships/hyperlink" Target="http://www.vindy.com/news/2018/jan/21/200-rally-adi-outside-private-prison-legislators-m/?nw" TargetMode="External"/><Relationship Id="rId514" Type="http://schemas.openxmlformats.org/officeDocument/2006/relationships/hyperlink" Target="https://www.facebook.com/events/384588781998065/" TargetMode="External"/><Relationship Id="rId635" Type="http://schemas.openxmlformats.org/officeDocument/2006/relationships/hyperlink" Target="https://www.facebook.com/events/162471794385969/" TargetMode="External"/><Relationship Id="rId513" Type="http://schemas.openxmlformats.org/officeDocument/2006/relationships/hyperlink" Target="http://www.syracuse.com/news/index.ssf/2018/01/march_for_life_rally_draws_crowd_to_downtown_syracuse.html" TargetMode="External"/><Relationship Id="rId634" Type="http://schemas.openxmlformats.org/officeDocument/2006/relationships/hyperlink" Target="https://www.greenvilleonline.com/story/news/2018/01/26/trump-protesters-ivanka-should-listen-all-women-not-just-elite/1069885001/" TargetMode="External"/><Relationship Id="rId512" Type="http://schemas.openxmlformats.org/officeDocument/2006/relationships/hyperlink" Target="https://www.facebook.com/events/306949026483714/" TargetMode="External"/><Relationship Id="rId633" Type="http://schemas.openxmlformats.org/officeDocument/2006/relationships/hyperlink" Target="http://www.kitsapsun.com/story/news/local/communities/gig-harbor/2018/01/30/controversial-speaker-draws-protest-gig-harbor/1081154001/" TargetMode="External"/><Relationship Id="rId511" Type="http://schemas.openxmlformats.org/officeDocument/2006/relationships/hyperlink" Target="https://www.womensmarchmn.com/events-calendar/2018/1/20/march-no-human-being-is-illegal" TargetMode="External"/><Relationship Id="rId632" Type="http://schemas.openxmlformats.org/officeDocument/2006/relationships/hyperlink" Target="https://www.freep.com/picture-gallery/news/local/michigan/2018/01/26/hundreds-rally-for-sex-assault-survivors-at-msu/109855176/" TargetMode="External"/><Relationship Id="rId518" Type="http://schemas.openxmlformats.org/officeDocument/2006/relationships/hyperlink" Target="http://www.wfmj.com/story/37311221/second-protest-scheduled-after-ice-takes-businessman-into-custody" TargetMode="External"/><Relationship Id="rId639" Type="http://schemas.openxmlformats.org/officeDocument/2006/relationships/hyperlink" Target="http://wnpr.org/post/activists-ask-yale-divest-puerto-rico-creditor" TargetMode="External"/><Relationship Id="rId517" Type="http://schemas.openxmlformats.org/officeDocument/2006/relationships/hyperlink" Target="https://www.northjersey.com/story/news/essex/2018/01/20/north-jersey-protesters-say-no-essex-county-deer-hunts/1049839001/" TargetMode="External"/><Relationship Id="rId638" Type="http://schemas.openxmlformats.org/officeDocument/2006/relationships/hyperlink" Target="http://www.wsmv.com/story/37361265/tsu-students-protest-conditions-inside-dorms" TargetMode="External"/><Relationship Id="rId516" Type="http://schemas.openxmlformats.org/officeDocument/2006/relationships/hyperlink" Target="https://me.me/i/the-national-march-for-impeachment-january-20-2018-washington-dc-19565833" TargetMode="External"/><Relationship Id="rId637" Type="http://schemas.openxmlformats.org/officeDocument/2006/relationships/hyperlink" Target="http://wishtv.com/2018/01/26/we-all-belong-here-rally-marks-1-year-since-trump-travel-ban/" TargetMode="External"/><Relationship Id="rId515" Type="http://schemas.openxmlformats.org/officeDocument/2006/relationships/hyperlink" Target="https://www.facebook.com/events/734729126711954/" TargetMode="External"/><Relationship Id="rId636" Type="http://schemas.openxmlformats.org/officeDocument/2006/relationships/hyperlink" Target="https://twitter.com/MaketheRoadCT/status/957077082965790720" TargetMode="External"/><Relationship Id="rId15" Type="http://schemas.openxmlformats.org/officeDocument/2006/relationships/hyperlink" Target="http://www.wkyt.com/content/news/State-employees-rally-to-fight-for-workers-rights-467774923.html" TargetMode="External"/><Relationship Id="rId14" Type="http://schemas.openxmlformats.org/officeDocument/2006/relationships/hyperlink" Target="https://www.facebook.com/events/1579161748833866/" TargetMode="External"/><Relationship Id="rId17" Type="http://schemas.openxmlformats.org/officeDocument/2006/relationships/hyperlink" Target="http://fox4kc.com/2018/01/12/at-vigil-friends-and-family-of-19-year-old-murdered-by-ex-boyfriend-speak-out-against-domestic-violence/" TargetMode="External"/><Relationship Id="rId16" Type="http://schemas.openxmlformats.org/officeDocument/2006/relationships/hyperlink" Target="http://www.wdrb.com/story/37176436/school-group-wants-districts-to-send-workers-to-capitol-during-session" TargetMode="External"/><Relationship Id="rId19" Type="http://schemas.openxmlformats.org/officeDocument/2006/relationships/hyperlink" Target="https://www.facebook.com/events/135428027132530/" TargetMode="External"/><Relationship Id="rId510" Type="http://schemas.openxmlformats.org/officeDocument/2006/relationships/hyperlink" Target="http://www.spokesman.com/stories/2018/jan/20/hundreds-turn-out-for-pro-life-march-in-downtown-s/" TargetMode="External"/><Relationship Id="rId631" Type="http://schemas.openxmlformats.org/officeDocument/2006/relationships/hyperlink" Target="https://www.lansingstatejournal.com/story/news/2018/01/26/hundreds-michigan-state-students-rally-sexual-assault-survivors/1069875001/" TargetMode="External"/><Relationship Id="rId18" Type="http://schemas.openxmlformats.org/officeDocument/2006/relationships/hyperlink" Target="https://www.facebook.com/events/158499031441784/" TargetMode="External"/><Relationship Id="rId630" Type="http://schemas.openxmlformats.org/officeDocument/2006/relationships/hyperlink" Target="https://www.kxly.com/news/national-news/michigan-state-students-march-for-sexual-assault-survivors/691766353" TargetMode="External"/><Relationship Id="rId84" Type="http://schemas.openxmlformats.org/officeDocument/2006/relationships/hyperlink" Target="https://www.facebook.com/events/2448002762091854/" TargetMode="External"/><Relationship Id="rId83" Type="http://schemas.openxmlformats.org/officeDocument/2006/relationships/hyperlink" Target="http://www.mlive.com/news/ann-arbor/index.ssf/2018/01/ann_arbor_protesters_spell_sav.html" TargetMode="External"/><Relationship Id="rId86" Type="http://schemas.openxmlformats.org/officeDocument/2006/relationships/hyperlink" Target="http://www.newsweek.com/housing-protester-ben-carson-chicago-775366" TargetMode="External"/><Relationship Id="rId85" Type="http://schemas.openxmlformats.org/officeDocument/2006/relationships/hyperlink" Target="http://news.wbfo.org/post/protesters-rally-holdout-tenant-shoreline-apartments" TargetMode="External"/><Relationship Id="rId88" Type="http://schemas.openxmlformats.org/officeDocument/2006/relationships/hyperlink" Target="http://www.saratogian.com/business/20180108/restaurant-workers-protest-cuomo-plan-to-replace-tips-with-higher-minimum-wage" TargetMode="External"/><Relationship Id="rId87" Type="http://schemas.openxmlformats.org/officeDocument/2006/relationships/hyperlink" Target="http://www.sandiegouniontribune.com/communities/north-county/sd-no-pledge-update-20180109-story.html" TargetMode="External"/><Relationship Id="rId89" Type="http://schemas.openxmlformats.org/officeDocument/2006/relationships/hyperlink" Target="https://www.facebook.com/events/403377680100036/" TargetMode="External"/><Relationship Id="rId709" Type="http://schemas.openxmlformats.org/officeDocument/2006/relationships/hyperlink" Target="http://www.poughkeepsiejournal.com/story/news/2018/01/29/community-rallies-end-gun-violence-after-saturdays-fatal-shooting/1075842001/" TargetMode="External"/><Relationship Id="rId708" Type="http://schemas.openxmlformats.org/officeDocument/2006/relationships/hyperlink" Target="http://triblive.com/politics/politicalheadlines/13239201-74/pro-choice-groups-protest-caseys-support-for-bill-restricting-abortions" TargetMode="External"/><Relationship Id="rId707" Type="http://schemas.openxmlformats.org/officeDocument/2006/relationships/hyperlink" Target="http://www.phillytrib.com/news/rally-for-sanctuary/article_d20ac0c8-da65-511e-991c-6bbc252775b3.html" TargetMode="External"/><Relationship Id="rId706" Type="http://schemas.openxmlformats.org/officeDocument/2006/relationships/hyperlink" Target="http://www.kentucky.com/news/local/education/article197199314.html" TargetMode="External"/><Relationship Id="rId80" Type="http://schemas.openxmlformats.org/officeDocument/2006/relationships/hyperlink" Target="https://www.denverpost.com/2018/01/08/trump-protests-at-college-football-championship-game/" TargetMode="External"/><Relationship Id="rId82" Type="http://schemas.openxmlformats.org/officeDocument/2006/relationships/hyperlink" Target="http://thehill.com/policy/defense/367941-pentagon-officials-endorse-demonstration-against-military-sexual-assault" TargetMode="External"/><Relationship Id="rId81" Type="http://schemas.openxmlformats.org/officeDocument/2006/relationships/hyperlink" Target="http://www.mysanantonio.com/news/local/article/Trump-attending-college-football-s-championship-12483970.php" TargetMode="External"/><Relationship Id="rId701" Type="http://schemas.openxmlformats.org/officeDocument/2006/relationships/hyperlink" Target="http://www.daytondailynews.com/news/pastors-lead-protest-against-good-sam-closing/NwVJ7psm02nCWLT94ZUY8J/" TargetMode="External"/><Relationship Id="rId700" Type="http://schemas.openxmlformats.org/officeDocument/2006/relationships/hyperlink" Target="https://www.jsonline.com/videos/news/2018/01/23/chorizo-falls-during-sausage-race-miller-park/109740042/" TargetMode="External"/><Relationship Id="rId705" Type="http://schemas.openxmlformats.org/officeDocument/2006/relationships/hyperlink" Target="http://www.weny.com/story/37378899/silent-peace-rally-held-in-elmira" TargetMode="External"/><Relationship Id="rId704" Type="http://schemas.openxmlformats.org/officeDocument/2006/relationships/hyperlink" Target="https://www.freep.com/story/news/local/michigan/detroit/2018/01/29/glenn-doss-detroit-police-officer-vigil/1077132001/" TargetMode="External"/><Relationship Id="rId703" Type="http://schemas.openxmlformats.org/officeDocument/2006/relationships/hyperlink" Target="http://www.journal-news.com/news/kucinich-rallies-with-protesters-against-hospital-closure/kYxHGEV8VnEfz2JNGfOspL/" TargetMode="External"/><Relationship Id="rId702" Type="http://schemas.openxmlformats.org/officeDocument/2006/relationships/hyperlink" Target="http://www.mydaytondailynews.com/news/kucinich-rallies-with-protesters-against-hospital-closure/kYxHGEV8VnEfz2JNGfOspL/" TargetMode="External"/><Relationship Id="rId73" Type="http://schemas.openxmlformats.org/officeDocument/2006/relationships/hyperlink" Target="https://www.facebook.com/events/845320522317070/" TargetMode="External"/><Relationship Id="rId72" Type="http://schemas.openxmlformats.org/officeDocument/2006/relationships/hyperlink" Target="https://www.facebook.com/events/202311670340417/" TargetMode="External"/><Relationship Id="rId75" Type="http://schemas.openxmlformats.org/officeDocument/2006/relationships/hyperlink" Target="http://jewishjournal.com/news/los_angeles/229551/iranian-americans-rally-freedom/" TargetMode="External"/><Relationship Id="rId74" Type="http://schemas.openxmlformats.org/officeDocument/2006/relationships/hyperlink" Target="https://www.facebook.com/events/209529209615470/" TargetMode="External"/><Relationship Id="rId77" Type="http://schemas.openxmlformats.org/officeDocument/2006/relationships/hyperlink" Target="http://www.al.com/news/index.ssf/2018/01/naacp_organizing_anti-trump_pr.html" TargetMode="External"/><Relationship Id="rId76" Type="http://schemas.openxmlformats.org/officeDocument/2006/relationships/hyperlink" Target="https://www.cbsnews.com/news/vermilion-louisiana-teacher-handcuffed-superintendent-defends-raise/" TargetMode="External"/><Relationship Id="rId79" Type="http://schemas.openxmlformats.org/officeDocument/2006/relationships/hyperlink" Target="http://www.al.com/news/index.ssf/2018/01/naacp_organizing_anti-trump_pr.html" TargetMode="External"/><Relationship Id="rId78" Type="http://schemas.openxmlformats.org/officeDocument/2006/relationships/hyperlink" Target="https://www.denverpost.com/2018/01/08/trump-protests-at-college-football-championship-game/" TargetMode="External"/><Relationship Id="rId71" Type="http://schemas.openxmlformats.org/officeDocument/2006/relationships/hyperlink" Target="http://www.njherald.com/20180108/bear-hunt-protesters-brave-weather-to-support-crain" TargetMode="External"/><Relationship Id="rId70" Type="http://schemas.openxmlformats.org/officeDocument/2006/relationships/hyperlink" Target="https://www.kivitv.com/news/progressive-religious-leaders-hold-prayer-vigil-at-idaho-statehouse" TargetMode="External"/><Relationship Id="rId62" Type="http://schemas.openxmlformats.org/officeDocument/2006/relationships/hyperlink" Target="https://www.facebook.com/events/456864611381620/" TargetMode="External"/><Relationship Id="rId61" Type="http://schemas.openxmlformats.org/officeDocument/2006/relationships/hyperlink" Target="http://www.pressherald.com/2018/01/06/in-portland-burundian-immigrants-protest-presidential-advisers-visit/" TargetMode="External"/><Relationship Id="rId64" Type="http://schemas.openxmlformats.org/officeDocument/2006/relationships/hyperlink" Target="http://abc11.com/education/save-our-schools-rally-against-class-size-mandate-/2873863/" TargetMode="External"/><Relationship Id="rId63" Type="http://schemas.openxmlformats.org/officeDocument/2006/relationships/hyperlink" Target="http://www.newsobserver.com/news/local/article193385289.html" TargetMode="External"/><Relationship Id="rId66" Type="http://schemas.openxmlformats.org/officeDocument/2006/relationships/hyperlink" Target="https://www.facebook.com/events/1741737492801067/" TargetMode="External"/><Relationship Id="rId65" Type="http://schemas.openxmlformats.org/officeDocument/2006/relationships/hyperlink" Target="http://www.post-gazette.com/local/region/2018/01/06/Protesters-in-Robinson-say-hotel-renovation-wage-theft-case-just-one-of-many/stories/201801060108" TargetMode="External"/><Relationship Id="rId68" Type="http://schemas.openxmlformats.org/officeDocument/2006/relationships/hyperlink" Target="http://www.slate.com/blogs/xx_factor/2018/01/08/why_the_2018_golden_globes_black_out_protest_fell_flat.html" TargetMode="External"/><Relationship Id="rId67" Type="http://schemas.openxmlformats.org/officeDocument/2006/relationships/hyperlink" Target="http://cnycentral.com/news/entertainment/gadot-ronan-janney-join-golden-globes-black-dress-protest" TargetMode="External"/><Relationship Id="rId609" Type="http://schemas.openxmlformats.org/officeDocument/2006/relationships/hyperlink" Target="http://www.marinij.com/article/NO/20180126/NEWS/180129812" TargetMode="External"/><Relationship Id="rId608" Type="http://schemas.openxmlformats.org/officeDocument/2006/relationships/hyperlink" Target="https://www.desmoinesregister.com/story/news/politics/2018/01/25/latinos-immigration-advocates-rally-iowa-capitol-amid-daca-unrest/1066378001/" TargetMode="External"/><Relationship Id="rId729" Type="http://schemas.openxmlformats.org/officeDocument/2006/relationships/hyperlink" Target="http://www.wsaz.com/content/news/Group-gathers-in-Charleston-to-protest-ahead-of-the-GOP-retreat-472031983.html" TargetMode="External"/><Relationship Id="rId607" Type="http://schemas.openxmlformats.org/officeDocument/2006/relationships/hyperlink" Target="https://www.desmoinesregister.com/story/news/politics/2018/01/25/latinos-immigration-advocates-rally-iowa-capitol-amid-daca-unrest/1066378001/" TargetMode="External"/><Relationship Id="rId728" Type="http://schemas.openxmlformats.org/officeDocument/2006/relationships/hyperlink" Target="http://newyork.cbslocal.com/2018/01/31/immigrants-brentwood-trump/" TargetMode="External"/><Relationship Id="rId60" Type="http://schemas.openxmlformats.org/officeDocument/2006/relationships/hyperlink" Target="https://www.azcentral.com/story/news/local/phoenix/2018/01/06/thousands-march-call-ducey-and-republican-lawmakers-fully-fund-public-schools/1010001001/" TargetMode="External"/><Relationship Id="rId602" Type="http://schemas.openxmlformats.org/officeDocument/2006/relationships/hyperlink" Target="http://abc7news.com/business/protest-at-google-over-proposed-san-jose-mega-campus/2984253/" TargetMode="External"/><Relationship Id="rId723" Type="http://schemas.openxmlformats.org/officeDocument/2006/relationships/hyperlink" Target="https://www.washingtontimes.com/news/2018/jan/30/supporters-rally-for-providence-mother-detained-by/" TargetMode="External"/><Relationship Id="rId601" Type="http://schemas.openxmlformats.org/officeDocument/2006/relationships/hyperlink" Target="http://www.wkow.com/story/37343948/2018/01/Wednesday/workers-rally-for-15-minimum-wage-ahead-of-state-of-the-state-address" TargetMode="External"/><Relationship Id="rId722" Type="http://schemas.openxmlformats.org/officeDocument/2006/relationships/hyperlink" Target="https://www.facebook.com/events/530126970685955/" TargetMode="External"/><Relationship Id="rId600" Type="http://schemas.openxmlformats.org/officeDocument/2006/relationships/hyperlink" Target="https://www.10news.com/news/students-to-protest-after-video-shows-helix-high-school-student-being-thrown-to-the-ground" TargetMode="External"/><Relationship Id="rId721" Type="http://schemas.openxmlformats.org/officeDocument/2006/relationships/hyperlink" Target="http://www.philly.com/philly/education/charters-rally-philly-accountability-20180130.html" TargetMode="External"/><Relationship Id="rId720" Type="http://schemas.openxmlformats.org/officeDocument/2006/relationships/hyperlink" Target="https://english.palinfo.com/news/2018/1/31/Hundreds-rally-in-New-York-to-push-for-release-of-16-year-old-Tamimi" TargetMode="External"/><Relationship Id="rId606" Type="http://schemas.openxmlformats.org/officeDocument/2006/relationships/hyperlink" Target="https://chicago.suntimes.com/chicago-politics/protesters-rally-against-bannon-u-of-c-invite-school-defends-academic-freedom/" TargetMode="External"/><Relationship Id="rId727" Type="http://schemas.openxmlformats.org/officeDocument/2006/relationships/hyperlink" Target="http://www.wkyc.com/article/news/nation-now/hundreds-of-protesters-targeted-trump-as-he-arrived-for-state-of-the-union/465-2bf29863-5adc-41f7-84f4-7989025d791a" TargetMode="External"/><Relationship Id="rId605" Type="http://schemas.openxmlformats.org/officeDocument/2006/relationships/hyperlink" Target="https://www.ocregister.com/2018/01/25/20-protesters-gather-on-street-where-lapd-off-duty-officer-fired-warning-shot-after-das-office-declines-to-prosecute-him/" TargetMode="External"/><Relationship Id="rId726" Type="http://schemas.openxmlformats.org/officeDocument/2006/relationships/hyperlink" Target="https://www.washingtonpost.com/video/politics/protesters-in-washington-see-a-different-state-of-the-union/2018/01/30/387a7d78-063a-11e8-aa61-f3391373867e_video.html?utm_term=.dd04e0c3391f" TargetMode="External"/><Relationship Id="rId604" Type="http://schemas.openxmlformats.org/officeDocument/2006/relationships/hyperlink" Target="http://www.kgw.com/article/news/nation-now/flake-mccaskill-eat-pork-to-protest-congressional-pork/465-748b4abc-b74d-4014-b429-ba1a8b301f6e" TargetMode="External"/><Relationship Id="rId725" Type="http://schemas.openxmlformats.org/officeDocument/2006/relationships/hyperlink" Target="http://www.wtsp.com/news/local/hillsboroughcounty/demonstration-held-for-plant-city-man-before-his-deportation/512796076" TargetMode="External"/><Relationship Id="rId603" Type="http://schemas.openxmlformats.org/officeDocument/2006/relationships/hyperlink" Target="http://www.mychamplainvalley.com/news/fight-for-daca-continues-with-demonstration-outside-rep-elise-stefaniks-plattsburgh-office/937494458" TargetMode="External"/><Relationship Id="rId724" Type="http://schemas.openxmlformats.org/officeDocument/2006/relationships/hyperlink" Target="https://www.facebook.com/events/159648204665228/" TargetMode="External"/><Relationship Id="rId69" Type="http://schemas.openxmlformats.org/officeDocument/2006/relationships/hyperlink" Target="http://www.seattlepi.com/entertainment/the-wrap/article/Handmaid-s-Tale-Protesters-at-Golden-12480330.php" TargetMode="External"/><Relationship Id="rId51" Type="http://schemas.openxmlformats.org/officeDocument/2006/relationships/hyperlink" Target="https://www.facebook.com/events/1590686017657674/" TargetMode="External"/><Relationship Id="rId50" Type="http://schemas.openxmlformats.org/officeDocument/2006/relationships/hyperlink" Target="https://twitter.com/Indivisible_OR/status/948785522121428992" TargetMode="External"/><Relationship Id="rId53" Type="http://schemas.openxmlformats.org/officeDocument/2006/relationships/hyperlink" Target="https://www.usatoday.com/story/sports/nfl/2018/01/06/thousands-of-browns-fans-protest-0-16-season-at-cold-parade/109209400/" TargetMode="External"/><Relationship Id="rId52" Type="http://schemas.openxmlformats.org/officeDocument/2006/relationships/hyperlink" Target="https://www.facebook.com/events/904484379727099/" TargetMode="External"/><Relationship Id="rId55" Type="http://schemas.openxmlformats.org/officeDocument/2006/relationships/hyperlink" Target="https://www.facebook.com/events/140157820015396/" TargetMode="External"/><Relationship Id="rId54" Type="http://schemas.openxmlformats.org/officeDocument/2006/relationships/hyperlink" Target="https://www.facebook.com/events/363507580764269/" TargetMode="External"/><Relationship Id="rId57" Type="http://schemas.openxmlformats.org/officeDocument/2006/relationships/hyperlink" Target="http://www.commercialappeal.com/story/news/government/city/2018/01/03/sons-confederate-veterans-disavows-stupid-memphis-rally/1000216001/" TargetMode="External"/><Relationship Id="rId56" Type="http://schemas.openxmlformats.org/officeDocument/2006/relationships/hyperlink" Target="http://www.commercialappeal.com/story/news/government/city/2018/01/06/memphis-confederate-statue-protest-removal/1004853001/" TargetMode="External"/><Relationship Id="rId719" Type="http://schemas.openxmlformats.org/officeDocument/2006/relationships/hyperlink" Target="http://www.fightbacknews.org/2018/2/2/new-york-rallies-ahed-tamimi-s-birthday" TargetMode="External"/><Relationship Id="rId718" Type="http://schemas.openxmlformats.org/officeDocument/2006/relationships/hyperlink" Target="http://freebeacon.com/issues/anti-israel-students-protest-arrest-palestinian-teen-assaulted-israeli-soldiers/" TargetMode="External"/><Relationship Id="rId717" Type="http://schemas.openxmlformats.org/officeDocument/2006/relationships/hyperlink" Target="https://nypost.com/2018/01/30/protesters-climb-into-globe-outside-trump-hotel/" TargetMode="External"/><Relationship Id="rId712" Type="http://schemas.openxmlformats.org/officeDocument/2006/relationships/hyperlink" Target="http://dailyorange.com/2018/01/gallery-marchers-rally-downtown-syracuse-protest-president-donald-trump/" TargetMode="External"/><Relationship Id="rId711" Type="http://schemas.openxmlformats.org/officeDocument/2006/relationships/hyperlink" Target="https://www.usatoday.com/story/sports/nfl/2018/01/29/super-bowl-protest-opening-night-black-lives-matter/1077434001/" TargetMode="External"/><Relationship Id="rId710" Type="http://schemas.openxmlformats.org/officeDocument/2006/relationships/hyperlink" Target="https://www.facebook.com/wisn12/videos/10160062134555284" TargetMode="External"/><Relationship Id="rId716" Type="http://schemas.openxmlformats.org/officeDocument/2006/relationships/hyperlink" Target="http://wnct.com/2018/01/30/crystal-coast-holds-event-to-protest-offshore-drilling/" TargetMode="External"/><Relationship Id="rId715" Type="http://schemas.openxmlformats.org/officeDocument/2006/relationships/hyperlink" Target="http://www.mineralwellsindex.com/constitutional-rights-march/html_b31b0fd2-05e7-11e8-a9e8-231fe3a23b36.html" TargetMode="External"/><Relationship Id="rId714" Type="http://schemas.openxmlformats.org/officeDocument/2006/relationships/hyperlink" Target="https://www.facebook.com/events/563182824058778/?active_tab=about" TargetMode="External"/><Relationship Id="rId713" Type="http://schemas.openxmlformats.org/officeDocument/2006/relationships/hyperlink" Target="https://www.dailydot.com/debug/fcc-fast-lane-protest/" TargetMode="External"/><Relationship Id="rId59" Type="http://schemas.openxmlformats.org/officeDocument/2006/relationships/hyperlink" Target="https://www.usnews.com/news/best-states/arizona/articles/2018-01-06/public-school-supporters-attend-rally-at-arizona-capitol" TargetMode="External"/><Relationship Id="rId58" Type="http://schemas.openxmlformats.org/officeDocument/2006/relationships/hyperlink" Target="http://www.commercialappeal.com/story/news/government/city/2018/01/06/memphis-confederate-statue-protest-removal/1004853001/" TargetMode="External"/><Relationship Id="rId590" Type="http://schemas.openxmlformats.org/officeDocument/2006/relationships/hyperlink" Target="http://sacramento.cbslocal.com/2018/01/23/turlock-racism/" TargetMode="External"/><Relationship Id="rId107" Type="http://schemas.openxmlformats.org/officeDocument/2006/relationships/hyperlink" Target="https://www.facebook.com/events/467278847000245/" TargetMode="External"/><Relationship Id="rId228" Type="http://schemas.openxmlformats.org/officeDocument/2006/relationships/hyperlink" Target="https://www.bostonglobe.com/metro/2018/01/14/immigrants-gather-east-boston-church-rally-for-tps/K49FkKHqlKNHEDm7fYe53I/story.html" TargetMode="External"/><Relationship Id="rId349" Type="http://schemas.openxmlformats.org/officeDocument/2006/relationships/hyperlink" Target="http://kval.com/news/local/artwork-and-music-celebrating-mlk-in-springfield-march" TargetMode="External"/><Relationship Id="rId106" Type="http://schemas.openxmlformats.org/officeDocument/2006/relationships/hyperlink" Target="http://www.baltimoresun.com/news/maryland/politics/bs-md-democrats-rally-20180108-story.html" TargetMode="External"/><Relationship Id="rId227" Type="http://schemas.openxmlformats.org/officeDocument/2006/relationships/hyperlink" Target="http://www.wtva.com/content/news/People-protest-state-flag-coming-down-from-Tupelo-police-headquarters-469156833.html?ref=833" TargetMode="External"/><Relationship Id="rId348" Type="http://schemas.openxmlformats.org/officeDocument/2006/relationships/hyperlink" Target="http://www.seattlepi.com/local/seattlenews/article/Thousands-march-in-honor-of-Martin-Luther-King-12499531.php" TargetMode="External"/><Relationship Id="rId469" Type="http://schemas.openxmlformats.org/officeDocument/2006/relationships/hyperlink" Target="http://www.latimes.com/nation/la-na-womens-march-20180120-story.html" TargetMode="External"/><Relationship Id="rId105" Type="http://schemas.openxmlformats.org/officeDocument/2006/relationships/hyperlink" Target="https://www.facebook.com/events/126465288151659/" TargetMode="External"/><Relationship Id="rId226" Type="http://schemas.openxmlformats.org/officeDocument/2006/relationships/hyperlink" Target="https://www.marchforlifestaugustine.com/event-info" TargetMode="External"/><Relationship Id="rId347" Type="http://schemas.openxmlformats.org/officeDocument/2006/relationships/hyperlink" Target="http://www.wtoc.com/story/37269477/thousands-watch-annual-mlk-jr-parade-in-savannah" TargetMode="External"/><Relationship Id="rId468" Type="http://schemas.openxmlformats.org/officeDocument/2006/relationships/hyperlink" Target="https://www.facebook.com/events/315156625647765/" TargetMode="External"/><Relationship Id="rId589" Type="http://schemas.openxmlformats.org/officeDocument/2006/relationships/hyperlink" Target="http://www.washingtonexaminer.com/students-bash-trump-pinata-to-protest-one-year-in-office/article/2646989" TargetMode="External"/><Relationship Id="rId104" Type="http://schemas.openxmlformats.org/officeDocument/2006/relationships/hyperlink" Target="http://www.miamiherald.com/news/local/article193558669.html" TargetMode="External"/><Relationship Id="rId225" Type="http://schemas.openxmlformats.org/officeDocument/2006/relationships/hyperlink" Target="http://westchester.news12.com/story/37260168/rally-held-in-spring-valley-against-trumps-haiti-africa-comments" TargetMode="External"/><Relationship Id="rId346" Type="http://schemas.openxmlformats.org/officeDocument/2006/relationships/hyperlink" Target="https://register-pajaronian.com/article/santa-cruzs-first-mlk-march-draws-thousands" TargetMode="External"/><Relationship Id="rId467" Type="http://schemas.openxmlformats.org/officeDocument/2006/relationships/hyperlink" Target="https://www.wcpo.com/news/local-news/hamilton-county/cincinnati/thousands-of-activists-march-for-different-causes-downtown" TargetMode="External"/><Relationship Id="rId588" Type="http://schemas.openxmlformats.org/officeDocument/2006/relationships/hyperlink" Target="https://www.nbcsandiego.com/news/local/San-Diego-Dreamers-Rally-for-Protection-Immigration-Reform-470820333.html" TargetMode="External"/><Relationship Id="rId109" Type="http://schemas.openxmlformats.org/officeDocument/2006/relationships/hyperlink" Target="https://www.facebook.com/events/178833932862681/" TargetMode="External"/><Relationship Id="rId108" Type="http://schemas.openxmlformats.org/officeDocument/2006/relationships/hyperlink" Target="https://thinkprogress.org/baltimore-parents-protest-freezing-classrooms-9e4b36e63eda/" TargetMode="External"/><Relationship Id="rId229" Type="http://schemas.openxmlformats.org/officeDocument/2006/relationships/hyperlink" Target="https://www.facebook.com/events/1828087344118465/" TargetMode="External"/><Relationship Id="rId220" Type="http://schemas.openxmlformats.org/officeDocument/2006/relationships/hyperlink" Target="http://baltimore.cbslocal.com/2018/01/13/haitian-church-trump/" TargetMode="External"/><Relationship Id="rId341" Type="http://schemas.openxmlformats.org/officeDocument/2006/relationships/hyperlink" Target="http://www.kens5.com/news/local/why-i-march-san-antonians-honor-mlks-legacy/508219256" TargetMode="External"/><Relationship Id="rId462" Type="http://schemas.openxmlformats.org/officeDocument/2006/relationships/hyperlink" Target="https://www.facebook.com/events/137346097044611/" TargetMode="External"/><Relationship Id="rId583" Type="http://schemas.openxmlformats.org/officeDocument/2006/relationships/hyperlink" Target="https://www.peninsuladailynews.com/politics/native-american-activists-rally-in-olympia/" TargetMode="External"/><Relationship Id="rId340" Type="http://schemas.openxmlformats.org/officeDocument/2006/relationships/hyperlink" Target="http://fox13now.com/2018/01/15/hundreds-gather-at-utah-state-capitol-to-protest-president-trumps-alleged-racist-comments/" TargetMode="External"/><Relationship Id="rId461" Type="http://schemas.openxmlformats.org/officeDocument/2006/relationships/hyperlink" Target="https://www.facebook.com/events/140663976634811/" TargetMode="External"/><Relationship Id="rId582" Type="http://schemas.openxmlformats.org/officeDocument/2006/relationships/hyperlink" Target="http://www.chronline.com/american-indian-activists-rally-at-state-capitol/article_8e58d2f8-0126-11e8-a111-dfb2050117a2.html" TargetMode="External"/><Relationship Id="rId460" Type="http://schemas.openxmlformats.org/officeDocument/2006/relationships/hyperlink" Target="http://www.apg-wi.com/spooner_advocate/free/family-bad-river-tribal-members-protest-lack-of-charges-in/article_c53ca73c-febe-11e7-b3e2-833f3c259efc.html" TargetMode="External"/><Relationship Id="rId581" Type="http://schemas.openxmlformats.org/officeDocument/2006/relationships/hyperlink" Target="http://www.apnewsarchive.com/2018/Protesters-rallied-outside-Sen-Chuck-Schumer-s-home-in-Brooklyn-to-denounce-the-deal-to-end-the-government-shutdown-without-protections-for-young-immigrants/id-8e9e93259c01442096f880f979916d2b" TargetMode="External"/><Relationship Id="rId580" Type="http://schemas.openxmlformats.org/officeDocument/2006/relationships/hyperlink" Target="https://www.missourinet.com/2018/01/24/missouri-rally-against-human-trafficking-has-a-bipartisan-tone/" TargetMode="External"/><Relationship Id="rId103" Type="http://schemas.openxmlformats.org/officeDocument/2006/relationships/hyperlink" Target="https://www.facebook.com/events/191195361474370" TargetMode="External"/><Relationship Id="rId224" Type="http://schemas.openxmlformats.org/officeDocument/2006/relationships/hyperlink" Target="http://wcfcourier.com/news/local/govt-and-politics/black-hawk-county-republicans-denounce-dix-protest/article_16a77c46-dbd9-5f74-954b-0da257b63a01.html" TargetMode="External"/><Relationship Id="rId345" Type="http://schemas.openxmlformats.org/officeDocument/2006/relationships/hyperlink" Target="http://www.santacruzsentinel.com/social-affairs/20180114/activists-take-to-overpasses-to-promote-first-mlk-day-march" TargetMode="External"/><Relationship Id="rId466" Type="http://schemas.openxmlformats.org/officeDocument/2006/relationships/hyperlink" Target="http://chewelahindependent.com/chewelahs-march-life-showcases-pro-life-side-along-highway-395/" TargetMode="External"/><Relationship Id="rId587" Type="http://schemas.openxmlformats.org/officeDocument/2006/relationships/hyperlink" Target="http://thedailyaztec.com/87314/news/maintenance-workers-protest-unfair-wages-repair-backlog/" TargetMode="External"/><Relationship Id="rId102" Type="http://schemas.openxmlformats.org/officeDocument/2006/relationships/hyperlink" Target="http://www.sacbee.com/news/politics-government/capitol-alert/article193637714.html" TargetMode="External"/><Relationship Id="rId223" Type="http://schemas.openxmlformats.org/officeDocument/2006/relationships/hyperlink" Target="http://www.kcrg.com/content/news/Protesters-picket-outside-of-Senate-Majority-Leader-Bill-Dixs-home-469175973.html" TargetMode="External"/><Relationship Id="rId344" Type="http://schemas.openxmlformats.org/officeDocument/2006/relationships/hyperlink" Target="http://www.sfgate.com/bayarea/article/San-Francisco-MLK-Day-march-unites-generations-in-12499654.php" TargetMode="External"/><Relationship Id="rId465" Type="http://schemas.openxmlformats.org/officeDocument/2006/relationships/hyperlink" Target="https://www.facebook.com/events/175056023075932/" TargetMode="External"/><Relationship Id="rId586" Type="http://schemas.openxmlformats.org/officeDocument/2006/relationships/hyperlink" Target="http://wncn.com/2018/01/23/hundreds-rally-in-raleigh-for-school-choice/" TargetMode="External"/><Relationship Id="rId101" Type="http://schemas.openxmlformats.org/officeDocument/2006/relationships/hyperlink" Target="http://wtvr.com/2018/01/08/community-rally-challenges-public-housing-leadership-after-heat-issues-1/" TargetMode="External"/><Relationship Id="rId222" Type="http://schemas.openxmlformats.org/officeDocument/2006/relationships/hyperlink" Target="http://wcfcourier.com/news/local/govt-and-politics/photos-protesters-picket-bill-dix-s-home/article_3dfdcc05-d75d-51e4-bce1-fd70552f4252.html" TargetMode="External"/><Relationship Id="rId343" Type="http://schemas.openxmlformats.org/officeDocument/2006/relationships/hyperlink" Target="http://www.expressnews.com/news/local/article/San-Antonio-celebrates-50-years-marching-for-12499037.php" TargetMode="External"/><Relationship Id="rId464" Type="http://schemas.openxmlformats.org/officeDocument/2006/relationships/hyperlink" Target="https://www.facebook.com/events/322881921517712/" TargetMode="External"/><Relationship Id="rId585" Type="http://schemas.openxmlformats.org/officeDocument/2006/relationships/hyperlink" Target="http://abc11.com/politics/daca-advocates-rally-at-tillis-downtown-raleigh-office/2980993/" TargetMode="External"/><Relationship Id="rId100" Type="http://schemas.openxmlformats.org/officeDocument/2006/relationships/hyperlink" Target="http://www.azpolicy.org/pw2018/" TargetMode="External"/><Relationship Id="rId221" Type="http://schemas.openxmlformats.org/officeDocument/2006/relationships/hyperlink" Target="http://www.cbs8.com/story/37260716/rally-raises-awareness-of-human-trafficking-in-the-region" TargetMode="External"/><Relationship Id="rId342" Type="http://schemas.openxmlformats.org/officeDocument/2006/relationships/hyperlink" Target="https://twitter.com/SATXPolice/status/952999710280708096" TargetMode="External"/><Relationship Id="rId463" Type="http://schemas.openxmlformats.org/officeDocument/2006/relationships/hyperlink" Target="http://www.statesman.com/news/local/the-latest-activist-alexei-wood-arrested-austin-anti-trump-rally/kjm7mztEFHvsqD8wIKZS3N/" TargetMode="External"/><Relationship Id="rId584" Type="http://schemas.openxmlformats.org/officeDocument/2006/relationships/hyperlink" Target="https://www.facebook.com/events/387449965012499/" TargetMode="External"/><Relationship Id="rId217" Type="http://schemas.openxmlformats.org/officeDocument/2006/relationships/hyperlink" Target="http://abc7news.com/society/housing-protesters-camp-out-at-oakland-mayors-house-/2943295/" TargetMode="External"/><Relationship Id="rId338" Type="http://schemas.openxmlformats.org/officeDocument/2006/relationships/hyperlink" Target="http://www.statesmanjournal.com/story/news/2018/01/15/salem-students-community-leaders-remember-mlk-jr-s-legacy-address-todays-issues/1034012001/" TargetMode="External"/><Relationship Id="rId459" Type="http://schemas.openxmlformats.org/officeDocument/2006/relationships/hyperlink" Target="http://www.ktuu.com/content/news/Knights-of-Columbus-gather-for-pro-life-issues-470344613.html" TargetMode="External"/><Relationship Id="rId216" Type="http://schemas.openxmlformats.org/officeDocument/2006/relationships/hyperlink" Target="https://www.facebook.com/events/366560380452723" TargetMode="External"/><Relationship Id="rId337" Type="http://schemas.openxmlformats.org/officeDocument/2006/relationships/hyperlink" Target="https://www.facebook.com/events/198795680681964/" TargetMode="External"/><Relationship Id="rId458" Type="http://schemas.openxmlformats.org/officeDocument/2006/relationships/hyperlink" Target="https://www.facebook.com/events/378990599189246/" TargetMode="External"/><Relationship Id="rId579" Type="http://schemas.openxmlformats.org/officeDocument/2006/relationships/hyperlink" Target="https://www.businesswire.com/news/home/20180123005105/en/TODAY-1000-Rally-School-Choice-State-Capitol" TargetMode="External"/><Relationship Id="rId215" Type="http://schemas.openxmlformats.org/officeDocument/2006/relationships/hyperlink" Target="http://www.enidnews.com/news/local_news/enid-march-and-ceremonies-highlight-ongoing-efforts-for-equality-civil/article_861418a3-8ee3-5f4c-bb72-f72e648f24c7.html" TargetMode="External"/><Relationship Id="rId336" Type="http://schemas.openxmlformats.org/officeDocument/2006/relationships/hyperlink" Target="http://www.sacbee.com/news/local/article194256689.html" TargetMode="External"/><Relationship Id="rId457" Type="http://schemas.openxmlformats.org/officeDocument/2006/relationships/hyperlink" Target="https://www.facebook.com/events/2009563509255904/" TargetMode="External"/><Relationship Id="rId578" Type="http://schemas.openxmlformats.org/officeDocument/2006/relationships/hyperlink" Target="http://www.wgal.com/article/state-auditor-general-gives-support-at-marijuana-legalization-rally/15855885" TargetMode="External"/><Relationship Id="rId699" Type="http://schemas.openxmlformats.org/officeDocument/2006/relationships/hyperlink" Target="https://www.brooklyneagle.com/articles/2018/1/29/small-vocal-crowd-gathers-outside-goldens-office-protest-ghetto-drug-remark" TargetMode="External"/><Relationship Id="rId214" Type="http://schemas.openxmlformats.org/officeDocument/2006/relationships/hyperlink" Target="http://www.concordmonitor.com/Dueling-sides-of-the-abortion-debate-demonstrate-in-downtown-Concord-14864626" TargetMode="External"/><Relationship Id="rId335" Type="http://schemas.openxmlformats.org/officeDocument/2006/relationships/hyperlink" Target="http://www.sacbee.com/news/local/article194777294.html" TargetMode="External"/><Relationship Id="rId456" Type="http://schemas.openxmlformats.org/officeDocument/2006/relationships/hyperlink" Target="http://www.wmdt.com/news/maryland/locals-rally-in-dc-for-march-for-life/688222060" TargetMode="External"/><Relationship Id="rId577" Type="http://schemas.openxmlformats.org/officeDocument/2006/relationships/hyperlink" Target="http://www.latimes.com/socal/glendale-news-press/news/tn-gnp-me-grayson-protest-20180123-story.html" TargetMode="External"/><Relationship Id="rId698" Type="http://schemas.openxmlformats.org/officeDocument/2006/relationships/hyperlink" Target="http://www.newsobserver.com/news/business/article197345499.html" TargetMode="External"/><Relationship Id="rId219" Type="http://schemas.openxmlformats.org/officeDocument/2006/relationships/hyperlink" Target="http://wtvr.com/2018/01/13/activists-protest-gov-northams-position-on-pipelines/" TargetMode="External"/><Relationship Id="rId218" Type="http://schemas.openxmlformats.org/officeDocument/2006/relationships/hyperlink" Target="http://www.wweek.com/news/2018/01/13/portland-vegans-are-now-protesting-leather-stores/" TargetMode="External"/><Relationship Id="rId339" Type="http://schemas.openxmlformats.org/officeDocument/2006/relationships/hyperlink" Target="https://www.ksl.com/?sid=46237974&amp;nid=148" TargetMode="External"/><Relationship Id="rId330" Type="http://schemas.openxmlformats.org/officeDocument/2006/relationships/hyperlink" Target="http://www.newsobserver.com/news/local/article194758649.html" TargetMode="External"/><Relationship Id="rId451" Type="http://schemas.openxmlformats.org/officeDocument/2006/relationships/hyperlink" Target="https://www.facebook.com/events/183744268879499/" TargetMode="External"/><Relationship Id="rId572" Type="http://schemas.openxmlformats.org/officeDocument/2006/relationships/hyperlink" Target="http://www.nj.com/news/index.ssf/2018/01/pro-life_demonstrators_rally_in_trenton_praise_tru.html" TargetMode="External"/><Relationship Id="rId693" Type="http://schemas.openxmlformats.org/officeDocument/2006/relationships/hyperlink" Target="https://www.eastbaytimes.com/2018/01/28/jewish-muslim-groups-at-odds-in-oakland-bakery-mural-protest/" TargetMode="External"/><Relationship Id="rId450" Type="http://schemas.openxmlformats.org/officeDocument/2006/relationships/hyperlink" Target="http://clarkrtl.org/home.aspx" TargetMode="External"/><Relationship Id="rId571" Type="http://schemas.openxmlformats.org/officeDocument/2006/relationships/hyperlink" Target="https://www.facebook.com/events/1627716873979369/" TargetMode="External"/><Relationship Id="rId692" Type="http://schemas.openxmlformats.org/officeDocument/2006/relationships/hyperlink" Target="http://www.mycentraljersey.com/story/news/local/outreach/caring-communities/2018/01/28/justice-sought-rally-detained-indonesians/1072962001/" TargetMode="External"/><Relationship Id="rId570" Type="http://schemas.openxmlformats.org/officeDocument/2006/relationships/hyperlink" Target="http://www2.ljworld.com/news/2018/jan/22/abortion-foes-gearing-state-constitutional-fight/?city_local" TargetMode="External"/><Relationship Id="rId691" Type="http://schemas.openxmlformats.org/officeDocument/2006/relationships/hyperlink" Target="https://www.news4jax.com/news/protesters-rally-for-change-at-hemming-plaza" TargetMode="External"/><Relationship Id="rId690" Type="http://schemas.openxmlformats.org/officeDocument/2006/relationships/hyperlink" Target="http://www.fox19.com/story/37369374/group-holds-march-for-homelessness-downtown" TargetMode="External"/><Relationship Id="rId213" Type="http://schemas.openxmlformats.org/officeDocument/2006/relationships/hyperlink" Target="http://www.concordmonitor.com/Dueling-sides-of-the-abortion-debate-demonstrate-in-downtown-Concord-14864626" TargetMode="External"/><Relationship Id="rId334" Type="http://schemas.openxmlformats.org/officeDocument/2006/relationships/hyperlink" Target="https://www.chieftain.com/news/pueblo/king-s-legacy-honored-by-march-word-and-song-in/article_386201b7-9b76-53c8-b8d6-e332698e116d.html" TargetMode="External"/><Relationship Id="rId455" Type="http://schemas.openxmlformats.org/officeDocument/2006/relationships/hyperlink" Target="http://www.foxnews.com/politics/2018/01/19/government-shutdown-looms-as-democrats-stand-firm-on-daca-demands.html" TargetMode="External"/><Relationship Id="rId576" Type="http://schemas.openxmlformats.org/officeDocument/2006/relationships/hyperlink" Target="http://whotv.com/2018/01/23/iowans-protest-privatized-medicaid-at-capitol/" TargetMode="External"/><Relationship Id="rId697" Type="http://schemas.openxmlformats.org/officeDocument/2006/relationships/hyperlink" Target="https://www.centralmaine.com/2018/01/29/protesters-converge-on-cmp-augusta-headquaters-over-solar-issue-some-arrested/" TargetMode="External"/><Relationship Id="rId212" Type="http://schemas.openxmlformats.org/officeDocument/2006/relationships/hyperlink" Target="https://www.facebook.com/Casa-Grande-Life-Walk-173388062703599/" TargetMode="External"/><Relationship Id="rId333" Type="http://schemas.openxmlformats.org/officeDocument/2006/relationships/hyperlink" Target="http://www.delmarvanow.com/story/news/2018/01/16/dueling-gun-rallies-held-virginia-capitol/1036964001/" TargetMode="External"/><Relationship Id="rId454" Type="http://schemas.openxmlformats.org/officeDocument/2006/relationships/hyperlink" Target="https://www.washingtonpost.com/news/acts-of-faith/wp/2018/01/19/antiabortion-activists-gather-on-the-mall-for-the-march-for-life-today/?utm_term=.520d4696d63e" TargetMode="External"/><Relationship Id="rId575" Type="http://schemas.openxmlformats.org/officeDocument/2006/relationships/hyperlink" Target="http://www.brainerddispatch.com/news/4392079-march-life-takes-streets-brainerd" TargetMode="External"/><Relationship Id="rId696" Type="http://schemas.openxmlformats.org/officeDocument/2006/relationships/hyperlink" Target="http://www.thegardenisland.com/2018/01/29/hawaii-news/80-gather-to-protest-removal-from-coco-palms-site-but-no-law-enforcement-shows/" TargetMode="External"/><Relationship Id="rId211" Type="http://schemas.openxmlformats.org/officeDocument/2006/relationships/hyperlink" Target="http://www.casagrandelifewalk.com/" TargetMode="External"/><Relationship Id="rId332" Type="http://schemas.openxmlformats.org/officeDocument/2006/relationships/hyperlink" Target="http://www.delmarvanow.com/story/news/2018/01/16/dueling-gun-rallies-held-virginia-capitol/1036964001/" TargetMode="External"/><Relationship Id="rId453" Type="http://schemas.openxmlformats.org/officeDocument/2006/relationships/hyperlink" Target="https://www.facebook.com/events/304615803392435/" TargetMode="External"/><Relationship Id="rId574" Type="http://schemas.openxmlformats.org/officeDocument/2006/relationships/hyperlink" Target="https://www.facebook.com/events/924310037726454/" TargetMode="External"/><Relationship Id="rId695" Type="http://schemas.openxmlformats.org/officeDocument/2006/relationships/hyperlink" Target="http://www.sj-r.com/news/20180128/hundreds-march-in-springfield-to-share-pro-life-message" TargetMode="External"/><Relationship Id="rId210" Type="http://schemas.openxmlformats.org/officeDocument/2006/relationships/hyperlink" Target="http://www.birminghammarchforlife.com/" TargetMode="External"/><Relationship Id="rId331" Type="http://schemas.openxmlformats.org/officeDocument/2006/relationships/hyperlink" Target="http://www.richmondregister.com/news/a-community-unified-richmond-honors-mlk-day-with-breakfast-march/article_ad153bae-fa4c-11e7-bf15-4371e2203ab2.html" TargetMode="External"/><Relationship Id="rId452" Type="http://schemas.openxmlformats.org/officeDocument/2006/relationships/hyperlink" Target="https://www.facebook.com/events/1602615336462624/" TargetMode="External"/><Relationship Id="rId573" Type="http://schemas.openxmlformats.org/officeDocument/2006/relationships/hyperlink" Target="http://www.wandtv.com/story/37324756/be-not-afraid-vigil-takes-pro-life-stance" TargetMode="External"/><Relationship Id="rId694" Type="http://schemas.openxmlformats.org/officeDocument/2006/relationships/hyperlink" Target="https://www.eastbaytimes.com/2018/01/28/jewish-muslim-groups-at-odds-in-oakland-bakery-mural-protest/" TargetMode="External"/><Relationship Id="rId370" Type="http://schemas.openxmlformats.org/officeDocument/2006/relationships/hyperlink" Target="http://www.ballstatedaily.com/article/2018/01/news-hate-crime-rally" TargetMode="External"/><Relationship Id="rId491" Type="http://schemas.openxmlformats.org/officeDocument/2006/relationships/hyperlink" Target="https://www.facebook.com/events/271826620008400/" TargetMode="External"/><Relationship Id="rId490" Type="http://schemas.openxmlformats.org/officeDocument/2006/relationships/hyperlink" Target="http://www.fightbacknews.org/2018/1/23/oshkosh-wi-protest-marks-one-year-trump" TargetMode="External"/><Relationship Id="rId129" Type="http://schemas.openxmlformats.org/officeDocument/2006/relationships/hyperlink" Target="https://www.ctpost.com/local/article/Residents-rally-to-support-suspended-AHS-principal-12491149.php" TargetMode="External"/><Relationship Id="rId128" Type="http://schemas.openxmlformats.org/officeDocument/2006/relationships/hyperlink" Target="https://www.facebook.com/events/553228338347266/" TargetMode="External"/><Relationship Id="rId249" Type="http://schemas.openxmlformats.org/officeDocument/2006/relationships/hyperlink" Target="http://www.idsnews.com/article/2018/01/students-honor-mlk-through-march-and-unity-summit" TargetMode="External"/><Relationship Id="rId127" Type="http://schemas.openxmlformats.org/officeDocument/2006/relationships/hyperlink" Target="https://www.facebook.com/events/328793817618950" TargetMode="External"/><Relationship Id="rId248" Type="http://schemas.openxmlformats.org/officeDocument/2006/relationships/hyperlink" Target="http://www.poughkeepsiejournal.com/story/news/2018/01/15/martin-luther-king-parade-attendees-push-progress-education-next-generation/1023826001/" TargetMode="External"/><Relationship Id="rId369" Type="http://schemas.openxmlformats.org/officeDocument/2006/relationships/hyperlink" Target="http://wishtv.com/2018/01/16/supporters-rally-for-cigarette-tax-increase/" TargetMode="External"/><Relationship Id="rId126" Type="http://schemas.openxmlformats.org/officeDocument/2006/relationships/hyperlink" Target="https://www.facebook.com/events/1999754393373780/" TargetMode="External"/><Relationship Id="rId247" Type="http://schemas.openxmlformats.org/officeDocument/2006/relationships/hyperlink" Target="http://www.mystatesman.com/news/local/east-austin-residents-protest-gentrification-codenext/qa90KUTnPHYkS8kVxhSwiJ/" TargetMode="External"/><Relationship Id="rId368" Type="http://schemas.openxmlformats.org/officeDocument/2006/relationships/hyperlink" Target="http://www.metrowestdailynews.com/news/20180116/fsu-students-march-against-racist-acts-on-campus" TargetMode="External"/><Relationship Id="rId489" Type="http://schemas.openxmlformats.org/officeDocument/2006/relationships/hyperlink" Target="https://www.facebook.com/events/792210337642190/" TargetMode="External"/><Relationship Id="rId121" Type="http://schemas.openxmlformats.org/officeDocument/2006/relationships/hyperlink" Target="http://www.dnj.com/story/news/politics/2018/01/09/tennessee-lawmakers-must-make-health-care-top-issue-legislative-session-advocates-say/1017769001/" TargetMode="External"/><Relationship Id="rId242" Type="http://schemas.openxmlformats.org/officeDocument/2006/relationships/hyperlink" Target="https://www.facebook.com/events/134907907178520/" TargetMode="External"/><Relationship Id="rId363" Type="http://schemas.openxmlformats.org/officeDocument/2006/relationships/hyperlink" Target="https://www.wyomingnews.com/gallery/keep-faith-in-america-rally-fights-for-religion-in-government/collection_dffd3c70-fb13-11e7-bf16-5bea19f7e818.html" TargetMode="External"/><Relationship Id="rId484" Type="http://schemas.openxmlformats.org/officeDocument/2006/relationships/hyperlink" Target="http://www.themonitor.com/news/local/article_674c4e5e-fe53-11e7-ab16-b79415e51f6e.html" TargetMode="External"/><Relationship Id="rId120" Type="http://schemas.openxmlformats.org/officeDocument/2006/relationships/hyperlink" Target="https://www.tennessean.com/story/news/politics/2018/01/09/tennessee-lawmakers-must-make-health-care-top-issue-legislative-session-advocates-say/1017769001/" TargetMode="External"/><Relationship Id="rId241" Type="http://schemas.openxmlformats.org/officeDocument/2006/relationships/hyperlink" Target="http://amarillo.com/local-news/news/2018-01-15/time-take-inventory-amarilloans-march-honor-legacy-martin-luther-king-jr" TargetMode="External"/><Relationship Id="rId362" Type="http://schemas.openxmlformats.org/officeDocument/2006/relationships/hyperlink" Target="https://www.wyomingnews.com/news/local_news/keep-faith-in-america-rally-encourages-faith-in-government/article_f67aca26-fb45-11e7-8884-cbc1f9aa6ea9.html" TargetMode="External"/><Relationship Id="rId483" Type="http://schemas.openxmlformats.org/officeDocument/2006/relationships/hyperlink" Target="http://www.kolotv.com/content/news/Anti-abortion-rally-draws-35000-in-Los-Angeles-470313993.html" TargetMode="External"/><Relationship Id="rId240" Type="http://schemas.openxmlformats.org/officeDocument/2006/relationships/hyperlink" Target="http://www.lenconnect.com/news/20180116/annual-lenawee-county-rally-focuses-on-baby-box-project-goal" TargetMode="External"/><Relationship Id="rId361" Type="http://schemas.openxmlformats.org/officeDocument/2006/relationships/hyperlink" Target="http://www.capitalgazette.com/news/ac-cn-rally-opposing-offshore-drilling-20180116-story.html" TargetMode="External"/><Relationship Id="rId482" Type="http://schemas.openxmlformats.org/officeDocument/2006/relationships/hyperlink" Target="https://www.dailynews.com/2018/01/20/4th-annual-onelife-la-event-to-be-held-in-l-a/" TargetMode="External"/><Relationship Id="rId360" Type="http://schemas.openxmlformats.org/officeDocument/2006/relationships/hyperlink" Target="http://www.capitalgazette.com/news/ac-cn-rally-opposing-offshore-drilling-20180116-story.html" TargetMode="External"/><Relationship Id="rId481" Type="http://schemas.openxmlformats.org/officeDocument/2006/relationships/hyperlink" Target="http://www.arkansasonline.com/news/2018/jan/20/new-reproductive-rights-rally-brings-hundreds-stat/" TargetMode="External"/><Relationship Id="rId125" Type="http://schemas.openxmlformats.org/officeDocument/2006/relationships/hyperlink" Target="https://www.facebook.com/events/139119426760424/" TargetMode="External"/><Relationship Id="rId246" Type="http://schemas.openxmlformats.org/officeDocument/2006/relationships/hyperlink" Target="http://www.kvue.com/news/local/hundreds-march-through-austin-to-honor-mlk/508260341" TargetMode="External"/><Relationship Id="rId367" Type="http://schemas.openxmlformats.org/officeDocument/2006/relationships/hyperlink" Target="https://www.bostonglobe.com/metro/2018/01/16/students-protest-after-hate-incidents-framingham-state-university/CiYfCFs4eznCBNhPmj4oQK/story.html" TargetMode="External"/><Relationship Id="rId488" Type="http://schemas.openxmlformats.org/officeDocument/2006/relationships/hyperlink" Target="https://www.facebook.com/events/1689427111130104/" TargetMode="External"/><Relationship Id="rId124" Type="http://schemas.openxmlformats.org/officeDocument/2006/relationships/hyperlink" Target="http://www.mysuncoast.com/news/local/sarasota-county-teachers-protest-low-wages-and-low-raises/article_cd0e9682-f5b8-11e7-a2f3-6fcae533681f.html" TargetMode="External"/><Relationship Id="rId245" Type="http://schemas.openxmlformats.org/officeDocument/2006/relationships/hyperlink" Target="http://www.pressofatlanticcity.com/gallery/atlantic-city-s-annual-martin-luther-king-jr-march/collection_dd366dd6-e13c-5422-9810-7548642392eb.html" TargetMode="External"/><Relationship Id="rId366" Type="http://schemas.openxmlformats.org/officeDocument/2006/relationships/hyperlink" Target="https://www.denverite.com/denver-mlk-marade-photos-47672/" TargetMode="External"/><Relationship Id="rId487" Type="http://schemas.openxmlformats.org/officeDocument/2006/relationships/hyperlink" Target="http://www.fightbacknews.org/2018/1/2/jan-20-protest-demand-trump-out-now-no-wars-no-muslim-ban" TargetMode="External"/><Relationship Id="rId123" Type="http://schemas.openxmlformats.org/officeDocument/2006/relationships/hyperlink" Target="https://www.abcactionnews.com/news/region-sarasota-manatee/sarasota-teachers-to-rally-on-tuesday-for-better-pay" TargetMode="External"/><Relationship Id="rId244" Type="http://schemas.openxmlformats.org/officeDocument/2006/relationships/hyperlink" Target="https://www.athensnews.com/news/campus/annual-march-on-ou-campus-celebrates-mlk-jr-years-after/article_4bc1ed18-fbbc-11e7-8b21-179bf3222dd3.html" TargetMode="External"/><Relationship Id="rId365" Type="http://schemas.openxmlformats.org/officeDocument/2006/relationships/hyperlink" Target="http://www.fox21news.com/news/local/group-of-uccs-students-hold-silent-protest-as-deadline-for-daca-decision-nears/920015854" TargetMode="External"/><Relationship Id="rId486" Type="http://schemas.openxmlformats.org/officeDocument/2006/relationships/hyperlink" Target="https://www.facebook.com/events/1135311796572226/" TargetMode="External"/><Relationship Id="rId122" Type="http://schemas.openxmlformats.org/officeDocument/2006/relationships/hyperlink" Target="https://www.facebook.com/events/931319713698601/" TargetMode="External"/><Relationship Id="rId243" Type="http://schemas.openxmlformats.org/officeDocument/2006/relationships/hyperlink" Target="http://www.citizen-times.com/story/news/local/2018/01/15/mlk-peace-march-and-rally-serves-call-service-many/1033644001/" TargetMode="External"/><Relationship Id="rId364" Type="http://schemas.openxmlformats.org/officeDocument/2006/relationships/hyperlink" Target="https://www.wyomingnews.com/news/local_news/keep-faith-in-america-rally-encourages-faith-in-government/article_f67aca26-fb45-11e7-8884-cbc1f9aa6ea9.html" TargetMode="External"/><Relationship Id="rId485" Type="http://schemas.openxmlformats.org/officeDocument/2006/relationships/hyperlink" Target="http://www.themonitor.com/news/local/article_674c4e5e-fe53-11e7-ab16-b79415e51f6e.html" TargetMode="External"/><Relationship Id="rId95" Type="http://schemas.openxmlformats.org/officeDocument/2006/relationships/hyperlink" Target="https://www.facebook.com/events/1969448093273005/" TargetMode="External"/><Relationship Id="rId94" Type="http://schemas.openxmlformats.org/officeDocument/2006/relationships/hyperlink" Target="https://www.facebook.com/events/748702345321716/?notif_t=plan_user_associated&amp;notif_id=1514426844998680" TargetMode="External"/><Relationship Id="rId97" Type="http://schemas.openxmlformats.org/officeDocument/2006/relationships/hyperlink" Target="http://www.aljazeera.com/news/2018/01/indigenous-women-occupy-capitol-climate-change-180109121751335.html" TargetMode="External"/><Relationship Id="rId96" Type="http://schemas.openxmlformats.org/officeDocument/2006/relationships/hyperlink" Target="http://www.theolympian.com/news/local/article193665754.html" TargetMode="External"/><Relationship Id="rId99" Type="http://schemas.openxmlformats.org/officeDocument/2006/relationships/hyperlink" Target="https://twitter.com/IndivisibleOsw/status/938450777349197826" TargetMode="External"/><Relationship Id="rId480" Type="http://schemas.openxmlformats.org/officeDocument/2006/relationships/hyperlink" Target="https://www.facebook.com/events/1671457329788617/" TargetMode="External"/><Relationship Id="rId98" Type="http://schemas.openxmlformats.org/officeDocument/2006/relationships/hyperlink" Target="https://www.3newsnow.com/news/local-news/neighborhood-rallies-to-oppose-development-before-decision" TargetMode="External"/><Relationship Id="rId91" Type="http://schemas.openxmlformats.org/officeDocument/2006/relationships/hyperlink" Target="https://www.tennessean.com/story/news/2018/01/08/smattering-trump-supporters-gather-greet-president-opryland/1009246001/" TargetMode="External"/><Relationship Id="rId90" Type="http://schemas.openxmlformats.org/officeDocument/2006/relationships/hyperlink" Target="https://www.tennessean.com/story/news/2018/01/08/smattering-trump-supporters-gather-greet-president-opryland/1009246001/" TargetMode="External"/><Relationship Id="rId93" Type="http://schemas.openxmlformats.org/officeDocument/2006/relationships/hyperlink" Target="https://www.facebook.com/events/1981371638777777/" TargetMode="External"/><Relationship Id="rId92" Type="http://schemas.openxmlformats.org/officeDocument/2006/relationships/hyperlink" Target="http://www.newsweek.com/i-cant-breathe-nypd-officers-arrest-protester-erica-garner-rally-right-after-775027" TargetMode="External"/><Relationship Id="rId118" Type="http://schemas.openxmlformats.org/officeDocument/2006/relationships/hyperlink" Target="https://www.tmj4.com/news/local-news/milwaukee-public-schools-teachers-protest-backdoor-raises" TargetMode="External"/><Relationship Id="rId239" Type="http://schemas.openxmlformats.org/officeDocument/2006/relationships/hyperlink" Target="http://www.reporternews.com/story/news/local/2018/01/16/abilene-mlk-march-bridges-gaps-between-people/1034575001/" TargetMode="External"/><Relationship Id="rId117" Type="http://schemas.openxmlformats.org/officeDocument/2006/relationships/hyperlink" Target="https://twitter.com/ORD2Indivisible/status/950610802993594368" TargetMode="External"/><Relationship Id="rId238" Type="http://schemas.openxmlformats.org/officeDocument/2006/relationships/hyperlink" Target="http://www.oxfordeagle.com/2018/01/16/marchers-protest-trumps-alleged-comments-promote-voting/" TargetMode="External"/><Relationship Id="rId359" Type="http://schemas.openxmlformats.org/officeDocument/2006/relationships/hyperlink" Target="http://www.mypalmbeachpost.com/news/haitian-protestors-voice-outrage-march-across-southern-blvd-bridge/1MhzCriJpQZ4YRxW5m3jjO/" TargetMode="External"/><Relationship Id="rId116" Type="http://schemas.openxmlformats.org/officeDocument/2006/relationships/hyperlink" Target="https://www.ohio.com/akron/business/nurses-rally-to-try-to-save-affinity-medical-center-in-massillon" TargetMode="External"/><Relationship Id="rId237" Type="http://schemas.openxmlformats.org/officeDocument/2006/relationships/hyperlink" Target="http://www.tulsaworld.com/homepagelatest/all-of-us-together-participants-march-commemorate-martin-luther-king/article_94b87fd6-8912-537b-998e-f729b7dda84b.html" TargetMode="External"/><Relationship Id="rId358" Type="http://schemas.openxmlformats.org/officeDocument/2006/relationships/hyperlink" Target="http://www.newsleader.com/story/news/local/2018/01/15/dozens-march-waynesboro/1034209001/" TargetMode="External"/><Relationship Id="rId479" Type="http://schemas.openxmlformats.org/officeDocument/2006/relationships/hyperlink" Target="http://www.theadvertiser.com/story/news/local/2018/01/20/acadiana-citizens-gather-pro-life-rally-march/1051380001/" TargetMode="External"/><Relationship Id="rId115" Type="http://schemas.openxmlformats.org/officeDocument/2006/relationships/hyperlink" Target="http://www.lmtonline.com/local/article/Dreamers-march-down-the-streets-of-Laredo-in-12487455.php" TargetMode="External"/><Relationship Id="rId236" Type="http://schemas.openxmlformats.org/officeDocument/2006/relationships/hyperlink" Target="https://www.facebook.com/events/187117788537426/" TargetMode="External"/><Relationship Id="rId357" Type="http://schemas.openxmlformats.org/officeDocument/2006/relationships/hyperlink" Target="http://www.vvdailypress.com/news/20180115/breaking-bread-calls-for-unity-at-dr-martin-luther-king-jr-peace-march-in-victorville" TargetMode="External"/><Relationship Id="rId478" Type="http://schemas.openxmlformats.org/officeDocument/2006/relationships/hyperlink" Target="http://www.newsobserver.com/news/business/article195866419.html" TargetMode="External"/><Relationship Id="rId599" Type="http://schemas.openxmlformats.org/officeDocument/2006/relationships/hyperlink" Target="http://fox61.com/2018/01/24/students-parents-faculty-protest-hartfords-decision-to-shutter-two-schools/" TargetMode="External"/><Relationship Id="rId119" Type="http://schemas.openxmlformats.org/officeDocument/2006/relationships/hyperlink" Target="http://www.mynbc5.com/article/marijuana-reform-advocates-rally-at-vt-statehouse/15045162" TargetMode="External"/><Relationship Id="rId110" Type="http://schemas.openxmlformats.org/officeDocument/2006/relationships/hyperlink" Target="http://www.fayobserver.com/news/20180109/rally-today-will-protest-plans-to-end-or-change-judge-elections" TargetMode="External"/><Relationship Id="rId231" Type="http://schemas.openxmlformats.org/officeDocument/2006/relationships/hyperlink" Target="http://www.chroniclet.com/Local-News/2018/01/15/Martin-Luther-King-Jr-Day-call-to-action.html" TargetMode="External"/><Relationship Id="rId352" Type="http://schemas.openxmlformats.org/officeDocument/2006/relationships/hyperlink" Target="http://www.thenewstribune.com/news/local/article194300399.html" TargetMode="External"/><Relationship Id="rId473" Type="http://schemas.openxmlformats.org/officeDocument/2006/relationships/hyperlink" Target="https://www.facebook.com/events/101123854018743/" TargetMode="External"/><Relationship Id="rId594" Type="http://schemas.openxmlformats.org/officeDocument/2006/relationships/hyperlink" Target="http://www.koaa.com/story/37337992/school-choice-supporters-to-rally-at-city-hall" TargetMode="External"/><Relationship Id="rId230" Type="http://schemas.openxmlformats.org/officeDocument/2006/relationships/hyperlink" Target="http://www.lcsun-news.com/story/news/2018/01/15/hundreds-las-cruces-march-honor-martin-luther-king-jr/1033091001/" TargetMode="External"/><Relationship Id="rId351" Type="http://schemas.openxmlformats.org/officeDocument/2006/relationships/hyperlink" Target="http://www.wlox.com/story/37268486/bay-st-louis-celebrates-mlk-day-with-parade-and-service" TargetMode="External"/><Relationship Id="rId472" Type="http://schemas.openxmlformats.org/officeDocument/2006/relationships/hyperlink" Target="http://www.heraldnet.com/news/everett-events-part-of-national-march-to-impeach/" TargetMode="External"/><Relationship Id="rId593" Type="http://schemas.openxmlformats.org/officeDocument/2006/relationships/hyperlink" Target="http://foxillinois.com/news/local/u-of-i-students-rally-after-deputy-solicitor-general-speaks-to-the-law-school" TargetMode="External"/><Relationship Id="rId350" Type="http://schemas.openxmlformats.org/officeDocument/2006/relationships/hyperlink" Target="https://www.tapinto.net/towns/springfield/articles/vigil-for-peace-on-martin-luther-king-jr-day-at" TargetMode="External"/><Relationship Id="rId471" Type="http://schemas.openxmlformats.org/officeDocument/2006/relationships/hyperlink" Target="http://www.chicagotribune.com/suburbs/elgin-courier-news/news/ct-ecn-elgin-unity-walk-st-0125-20180122-story.html" TargetMode="External"/><Relationship Id="rId592" Type="http://schemas.openxmlformats.org/officeDocument/2006/relationships/hyperlink" Target="http://www.dailycal.org/2018/01/25/teachers-color-network-protests-lack-diversity-berkeley-schools/" TargetMode="External"/><Relationship Id="rId470" Type="http://schemas.openxmlformats.org/officeDocument/2006/relationships/hyperlink" Target="https://www.denverpost.com/2018/01/20/planned-parenthood-denver-stapleton-protest/" TargetMode="External"/><Relationship Id="rId591" Type="http://schemas.openxmlformats.org/officeDocument/2006/relationships/hyperlink" Target="http://thehill.com/homenews/senate/370491-protesters-fill-senate-judiciary-hearing-wearing-blue-to-protest-grassley" TargetMode="External"/><Relationship Id="rId114" Type="http://schemas.openxmlformats.org/officeDocument/2006/relationships/hyperlink" Target="http://www.latimes.com/socal/daily-pilot/news/tn-dpt-me-drilling-protest-20180109-story.html" TargetMode="External"/><Relationship Id="rId235" Type="http://schemas.openxmlformats.org/officeDocument/2006/relationships/hyperlink" Target="https://www.facebook.com/events/134214843941352/" TargetMode="External"/><Relationship Id="rId356" Type="http://schemas.openxmlformats.org/officeDocument/2006/relationships/hyperlink" Target="https://www.victoriaadvocate.com/news/2018/jan/15/residents-honor-mlks-legacy-on-his-89th-birthday/" TargetMode="External"/><Relationship Id="rId477" Type="http://schemas.openxmlformats.org/officeDocument/2006/relationships/hyperlink" Target="http://www.maryvilledailyforum.com/news/state_news/article_cc9f5425-f578-537e-a6cf-765166901442.html" TargetMode="External"/><Relationship Id="rId598" Type="http://schemas.openxmlformats.org/officeDocument/2006/relationships/hyperlink" Target="http://www.thecrimson.com/article/2018/1/25/protest-puerto-rico-debt/" TargetMode="External"/><Relationship Id="rId113" Type="http://schemas.openxmlformats.org/officeDocument/2006/relationships/hyperlink" Target="http://www.capegazette.com/article/right-work-ordinance-draws-protest-circle/149046" TargetMode="External"/><Relationship Id="rId234" Type="http://schemas.openxmlformats.org/officeDocument/2006/relationships/hyperlink" Target="http://wavy.com/2018/01/14/citizens-march-in-newport-news-in-honor-of-dr-martin-luther-king-jr/" TargetMode="External"/><Relationship Id="rId355" Type="http://schemas.openxmlformats.org/officeDocument/2006/relationships/hyperlink" Target="http://www.tuscaloosanews.com/news/20180114/public-invited-to-unity-day-march-in-tuscaloosa?rssfeed=true" TargetMode="External"/><Relationship Id="rId476" Type="http://schemas.openxmlformats.org/officeDocument/2006/relationships/hyperlink" Target="http://www.mcrtl.net/latest-newsletter1" TargetMode="External"/><Relationship Id="rId597" Type="http://schemas.openxmlformats.org/officeDocument/2006/relationships/hyperlink" Target="http://www.fox2detroit.com/news/local-news/supporters-rally-around-undocumented-immigrant-seeking-sanctuary-in-church" TargetMode="External"/><Relationship Id="rId112" Type="http://schemas.openxmlformats.org/officeDocument/2006/relationships/hyperlink" Target="https://www.facebook.com/events/2092573650975663/" TargetMode="External"/><Relationship Id="rId233" Type="http://schemas.openxmlformats.org/officeDocument/2006/relationships/hyperlink" Target="http://minnesota.cbslocal.com/2018/01/11/protest-vikings-saints-playoff-game/" TargetMode="External"/><Relationship Id="rId354" Type="http://schemas.openxmlformats.org/officeDocument/2006/relationships/hyperlink" Target="http://www.13abc.com/content/news/Jeep-workers-demand-Keep-the-Fleet-threaten-action-469415133.html" TargetMode="External"/><Relationship Id="rId475" Type="http://schemas.openxmlformats.org/officeDocument/2006/relationships/hyperlink" Target="http://collegian.csufresno.edu/2018/01/21/campus-rallies-for-drug-awareness/" TargetMode="External"/><Relationship Id="rId596" Type="http://schemas.openxmlformats.org/officeDocument/2006/relationships/hyperlink" Target="http://www.daytondailynews.com/news/wright-state-faculty-rally-for-better-contract/nxsK4JvhQZEMnnIwfssWSL/" TargetMode="External"/><Relationship Id="rId111" Type="http://schemas.openxmlformats.org/officeDocument/2006/relationships/hyperlink" Target="https://www.facebook.com/events/1993453394246399/" TargetMode="External"/><Relationship Id="rId232" Type="http://schemas.openxmlformats.org/officeDocument/2006/relationships/hyperlink" Target="http://abc7ny.com/society/community-fighting-to-save-popular-bar-from-rent-hike/2931157/" TargetMode="External"/><Relationship Id="rId353" Type="http://schemas.openxmlformats.org/officeDocument/2006/relationships/hyperlink" Target="http://www.dailycomet.com/news/20180115/seen-on-scene-lafourche-naacp-martin-luther-king-jr-day-march" TargetMode="External"/><Relationship Id="rId474" Type="http://schemas.openxmlformats.org/officeDocument/2006/relationships/hyperlink" Target="http://www.heraldnet.com/news/everett-marchers-theres-too-much-to-protest-for-one-sign/" TargetMode="External"/><Relationship Id="rId595" Type="http://schemas.openxmlformats.org/officeDocument/2006/relationships/hyperlink" Target="http://www.newstimes.com/local/article/Esty-calls-on-Danbury-advocates-to-mobilize-12521815.php" TargetMode="External"/><Relationship Id="rId305" Type="http://schemas.openxmlformats.org/officeDocument/2006/relationships/hyperlink" Target="http://www.montgomeryadvertiser.com/picture-gallery/news/2018/01/15/martin-luther-king-day-march/109490062/" TargetMode="External"/><Relationship Id="rId426" Type="http://schemas.openxmlformats.org/officeDocument/2006/relationships/hyperlink" Target="http://www.whec.com/news/right-to-life-walks/4751227/?cat=565" TargetMode="External"/><Relationship Id="rId547" Type="http://schemas.openxmlformats.org/officeDocument/2006/relationships/hyperlink" Target="https://m.facebook.com/events/153630005418953/" TargetMode="External"/><Relationship Id="rId668" Type="http://schemas.openxmlformats.org/officeDocument/2006/relationships/hyperlink" Target="http://www.newstribune.com/news/news/story/2018/jan/28/tide-turning/710854/" TargetMode="External"/><Relationship Id="rId304" Type="http://schemas.openxmlformats.org/officeDocument/2006/relationships/hyperlink" Target="http://missoulian.com/news/local/martin-luther-king-jr-rally-draws-crowd-to-caras-park/article_df28eec5-4090-5b57-8032-45e02ac53ebf.html" TargetMode="External"/><Relationship Id="rId425" Type="http://schemas.openxmlformats.org/officeDocument/2006/relationships/hyperlink" Target="http://qctimes.com/news/local/davenport-protesters-call-for-clean-daca-bill-children-s-insurance/article_6dc5acc5-c38e-5186-8396-597656ae2965.html" TargetMode="External"/><Relationship Id="rId546" Type="http://schemas.openxmlformats.org/officeDocument/2006/relationships/hyperlink" Target="http://democratherald.com/news/several-gather-in-sweet-home-for-pro-life-vigil/article_8974b2fc-7afe-543c-9179-3ec485edd0bb.html" TargetMode="External"/><Relationship Id="rId667" Type="http://schemas.openxmlformats.org/officeDocument/2006/relationships/hyperlink" Target="https://www.indystar.com/picture-gallery/news/2018/01/27/rain-dampens-hoosiers-march-for-impeachment-impeachment-march-rally/109868332/" TargetMode="External"/><Relationship Id="rId303" Type="http://schemas.openxmlformats.org/officeDocument/2006/relationships/hyperlink" Target="http://www.miamiherald.com/news/local/article194778094.html" TargetMode="External"/><Relationship Id="rId424" Type="http://schemas.openxmlformats.org/officeDocument/2006/relationships/hyperlink" Target="http://www.jhnewsandguide.com/news/features/women-march-to-move-forward/article_7487f260-4308-5aaf-8ecc-bdb02f1522af.html" TargetMode="External"/><Relationship Id="rId545" Type="http://schemas.openxmlformats.org/officeDocument/2006/relationships/hyperlink" Target="http://wfla.com/2018/01/21/pro-trump-rally-held-in-sarasota/" TargetMode="External"/><Relationship Id="rId666" Type="http://schemas.openxmlformats.org/officeDocument/2006/relationships/hyperlink" Target="http://www.greensboro.com/news/local_news/groups-gather-in-lebauer-park-to-protest-immigration-issues-on/article_6a1060b3-fa07-58ab-aa85-d214578c383b.html" TargetMode="External"/><Relationship Id="rId302" Type="http://schemas.openxmlformats.org/officeDocument/2006/relationships/hyperlink" Target="http://www.miningjournal.net/news/front-page-news/2018/01/students-march-for-kings-legacy-memory/" TargetMode="External"/><Relationship Id="rId423" Type="http://schemas.openxmlformats.org/officeDocument/2006/relationships/hyperlink" Target="https://www.kivitv.com/news/lawmakers-to-introduce-12-months-of-birth-control-legislation" TargetMode="External"/><Relationship Id="rId544" Type="http://schemas.openxmlformats.org/officeDocument/2006/relationships/hyperlink" Target="http://www.heraldtribune.com/news/20180121/protesters-march-against-racism-war-and-bigotry" TargetMode="External"/><Relationship Id="rId665" Type="http://schemas.openxmlformats.org/officeDocument/2006/relationships/hyperlink" Target="http://www.wdaz.com/news/4394833-small-group-marchers-grand-forks-show-support-dreamers" TargetMode="External"/><Relationship Id="rId309" Type="http://schemas.openxmlformats.org/officeDocument/2006/relationships/hyperlink" Target="https://www.tennessean.com/videos/news/2018/01/15/mayor-barry-%E2%80%94-mlk-day-event-%E2%80%94-blasts-president-trump/109479666/" TargetMode="External"/><Relationship Id="rId308" Type="http://schemas.openxmlformats.org/officeDocument/2006/relationships/hyperlink" Target="http://news.wgcu.org/post/slideshow-mlk-day-parade-downtown-naples" TargetMode="External"/><Relationship Id="rId429" Type="http://schemas.openxmlformats.org/officeDocument/2006/relationships/hyperlink" Target="http://prolifeeventsfinder.com/event_listing.php?Event_ID=5437" TargetMode="External"/><Relationship Id="rId307" Type="http://schemas.openxmlformats.org/officeDocument/2006/relationships/hyperlink" Target="http://www.dnj.com/story/news/local/2018/01/15/remembering-dream-murfreesboro-marches-martin-luther-king-jr-day/1019006001/" TargetMode="External"/><Relationship Id="rId428" Type="http://schemas.openxmlformats.org/officeDocument/2006/relationships/hyperlink" Target="https://www.catholicherald.com/News/Local_News/Morning_rally_and_Mass_prepares_youths_to_March_for_Life/" TargetMode="External"/><Relationship Id="rId549" Type="http://schemas.openxmlformats.org/officeDocument/2006/relationships/hyperlink" Target="http://www.ocweekly.com/news/daca-youth-protest-in-front-of-disneyland-8723260" TargetMode="External"/><Relationship Id="rId306" Type="http://schemas.openxmlformats.org/officeDocument/2006/relationships/hyperlink" Target="http://www.cm-life.com/article/2018/01/mlk-march" TargetMode="External"/><Relationship Id="rId427" Type="http://schemas.openxmlformats.org/officeDocument/2006/relationships/hyperlink" Target="http://kval.com/news/schools/students-walk-out-of-south-eugene-high-to-protest-how-school-handles-sexual-assault-cases" TargetMode="External"/><Relationship Id="rId548" Type="http://schemas.openxmlformats.org/officeDocument/2006/relationships/hyperlink" Target="http://abc7.com/politics/daca-protest-temporarily-blocks-disneyland-entrance/2978429/" TargetMode="External"/><Relationship Id="rId669" Type="http://schemas.openxmlformats.org/officeDocument/2006/relationships/hyperlink" Target="http://journalstar.com/news/local/gov-ricketts-declares-nebraska-a-pro-life-state-at-th/article_ae1f1105-e1da-5561-bdbd-e2040ca4ca92.html" TargetMode="External"/><Relationship Id="rId660" Type="http://schemas.openxmlformats.org/officeDocument/2006/relationships/hyperlink" Target="http://www.kvue.com/news/local/thousands-march-to-capitol-for-texas-rally-for-life/512095468" TargetMode="External"/><Relationship Id="rId301" Type="http://schemas.openxmlformats.org/officeDocument/2006/relationships/hyperlink" Target="http://www.macon.com/news/local/article194707789.html" TargetMode="External"/><Relationship Id="rId422" Type="http://schemas.openxmlformats.org/officeDocument/2006/relationships/hyperlink" Target="https://www.facebook.com/GeorgiaMarchForLife/" TargetMode="External"/><Relationship Id="rId543" Type="http://schemas.openxmlformats.org/officeDocument/2006/relationships/hyperlink" Target="https://www.facebook.com/events/142115093176340/" TargetMode="External"/><Relationship Id="rId664" Type="http://schemas.openxmlformats.org/officeDocument/2006/relationships/hyperlink" Target="http://www.journalgazette.net/blog/political-notebook/20180108/annual-march-for-life-planned-for-jan-27" TargetMode="External"/><Relationship Id="rId300" Type="http://schemas.openxmlformats.org/officeDocument/2006/relationships/hyperlink" Target="http://lufkindailynews.com/news/local/article_0e5fc644-2a17-5d97-8520-3395aa7543fb.html" TargetMode="External"/><Relationship Id="rId421" Type="http://schemas.openxmlformats.org/officeDocument/2006/relationships/hyperlink" Target="https://www.redandblack.com/athensnews/athens-organizations-come-together-to-protest-ice/article_e3cfcc2c-fda8-11e7-993d-6b21d62417b7.html" TargetMode="External"/><Relationship Id="rId542" Type="http://schemas.openxmlformats.org/officeDocument/2006/relationships/hyperlink" Target="http://newyork.cbslocal.com/2018/01/21/weprin-congestion-pricing-protesters/" TargetMode="External"/><Relationship Id="rId663" Type="http://schemas.openxmlformats.org/officeDocument/2006/relationships/hyperlink" Target="http://www.yourerie.com/news/local-news/people-march-for-life-in-downtown-erie/941889724" TargetMode="External"/><Relationship Id="rId420" Type="http://schemas.openxmlformats.org/officeDocument/2006/relationships/hyperlink" Target="http://krqe.com/2018/01/19/local-immigrants-rally-at-civic-plaza-to-urge-congress-to-deliver-dream-act/" TargetMode="External"/><Relationship Id="rId541" Type="http://schemas.openxmlformats.org/officeDocument/2006/relationships/hyperlink" Target="https://www.nytimes.com/2018/01/21/nyregion/congestion-pricing-protests.html" TargetMode="External"/><Relationship Id="rId662" Type="http://schemas.openxmlformats.org/officeDocument/2006/relationships/hyperlink" Target="https://www.facebook.com/events/2336495966576056/" TargetMode="External"/><Relationship Id="rId540" Type="http://schemas.openxmlformats.org/officeDocument/2006/relationships/hyperlink" Target="http://www.mankatofreepress.com/news/anti-abortion-vigil-complements-national-marches/article_5b904426-fefd-11e7-b944-1b751e6a3cd6.html" TargetMode="External"/><Relationship Id="rId661" Type="http://schemas.openxmlformats.org/officeDocument/2006/relationships/hyperlink" Target="https://www.facebook.com/events/157737501530507/" TargetMode="External"/><Relationship Id="rId415" Type="http://schemas.openxmlformats.org/officeDocument/2006/relationships/hyperlink" Target="http://www.santafenewmexican.com/news/education/kids-march-on-capitol-for-early-education-funds/article_adca512e-024b-596f-8322-ed67b37bc0b7.html" TargetMode="External"/><Relationship Id="rId536" Type="http://schemas.openxmlformats.org/officeDocument/2006/relationships/hyperlink" Target="https://www.knoxnews.com/story/news/local/2018/01/16/security-stepped-up-white-nationalists-plan-protest-knoxville-womens-march-sunday/1037228001/" TargetMode="External"/><Relationship Id="rId657" Type="http://schemas.openxmlformats.org/officeDocument/2006/relationships/hyperlink" Target="http://www.newschannel10.com/story/37365414/amarillo-demonstrators-seek-an-end-to-abortion" TargetMode="External"/><Relationship Id="rId414" Type="http://schemas.openxmlformats.org/officeDocument/2006/relationships/hyperlink" Target="http://fox6now.com/2018/01/18/family-members-id-man-fatally-shot-by-racine-police-protesters-say-they-want-answers/" TargetMode="External"/><Relationship Id="rId535" Type="http://schemas.openxmlformats.org/officeDocument/2006/relationships/hyperlink" Target="https://www.greenvilleonline.com/story/news/nation-now/2018/01/17/protest-womens-march/1041106001/" TargetMode="External"/><Relationship Id="rId656" Type="http://schemas.openxmlformats.org/officeDocument/2006/relationships/hyperlink" Target="http://www.themonitor.com/news/local/article_5b4fed72-02fe-11e8-912c-57b4e0f61fc1.html" TargetMode="External"/><Relationship Id="rId413" Type="http://schemas.openxmlformats.org/officeDocument/2006/relationships/hyperlink" Target="http://www.phillytrib.com/news/philly-gop-targets-d-a-in-protest-outside-his-office/article_15c9eb41-0700-5c4b-9a3a-0a1df13b58ea.html" TargetMode="External"/><Relationship Id="rId534" Type="http://schemas.openxmlformats.org/officeDocument/2006/relationships/hyperlink" Target="https://www.knoxnews.com/story/news/politics/2018/01/21/womens-march-pro-life-demonstration-could-crowd-downtown-knoxville-sunday/1048352001/" TargetMode="External"/><Relationship Id="rId655" Type="http://schemas.openxmlformats.org/officeDocument/2006/relationships/hyperlink" Target="http://www.expressnews.com/news/local/article/Hundreds-turn-out-for-rally-opposing-border-wall-12531021.php" TargetMode="External"/><Relationship Id="rId412" Type="http://schemas.openxmlformats.org/officeDocument/2006/relationships/hyperlink" Target="https://twitter.com/a_fly_guy/status/954123553787531265" TargetMode="External"/><Relationship Id="rId533" Type="http://schemas.openxmlformats.org/officeDocument/2006/relationships/hyperlink" Target="https://www.knoxnews.com/story/news/politics/2018/01/21/womens-march-pro-life-demonstration-could-crowd-downtown-knoxville-sunday/1048352001/" TargetMode="External"/><Relationship Id="rId654" Type="http://schemas.openxmlformats.org/officeDocument/2006/relationships/hyperlink" Target="https://www.facebook.com/events/419603675122981/" TargetMode="External"/><Relationship Id="rId419" Type="http://schemas.openxmlformats.org/officeDocument/2006/relationships/hyperlink" Target="http://licatholic.org/pro-life-vigil-is-prayerful-preparation-for-march-for-life/" TargetMode="External"/><Relationship Id="rId418" Type="http://schemas.openxmlformats.org/officeDocument/2006/relationships/hyperlink" Target="https://cruxnow.com/church-in-the-usa/2018/01/19/planned-parenthood-protest-puts-focus-abortions-real-life-consequences/" TargetMode="External"/><Relationship Id="rId539" Type="http://schemas.openxmlformats.org/officeDocument/2006/relationships/hyperlink" Target="http://www.arkansasonline.com/photos/2018/jan/22/680557/" TargetMode="External"/><Relationship Id="rId417" Type="http://schemas.openxmlformats.org/officeDocument/2006/relationships/hyperlink" Target="http://www.illinoishomepage.net/news/local-news/graduate-employees-plan-rally/923309517" TargetMode="External"/><Relationship Id="rId538" Type="http://schemas.openxmlformats.org/officeDocument/2006/relationships/hyperlink" Target="http://www.thv11.com/news/politics/pro-life-advocates-march-on-the-capitol/510134778" TargetMode="External"/><Relationship Id="rId659" Type="http://schemas.openxmlformats.org/officeDocument/2006/relationships/hyperlink" Target="http://www.statesman.com/news/local/happening-now-texas-rally-for-life-kicks-off-near-capitol/VtG66U8Ljs9d6wxgQ4u93K/" TargetMode="External"/><Relationship Id="rId416" Type="http://schemas.openxmlformats.org/officeDocument/2006/relationships/hyperlink" Target="http://www.tribstar.com/news/local_news/protesters-oppose-bucshon-drug-bill/article_835db270-33bf-5770-82d3-8e5c00ca186c.html" TargetMode="External"/><Relationship Id="rId537" Type="http://schemas.openxmlformats.org/officeDocument/2006/relationships/hyperlink" Target="http://ualrpublicradio.org/post/slideshow-march-pollsrally-reproductive-justice-arkansas" TargetMode="External"/><Relationship Id="rId658" Type="http://schemas.openxmlformats.org/officeDocument/2006/relationships/hyperlink" Target="https://lmcexperience.com/news/2018/01/31/east-county-residents-march-for-equality/" TargetMode="External"/><Relationship Id="rId411" Type="http://schemas.openxmlformats.org/officeDocument/2006/relationships/hyperlink" Target="https://www.facebook.com/events/2032153957021658/" TargetMode="External"/><Relationship Id="rId532" Type="http://schemas.openxmlformats.org/officeDocument/2006/relationships/hyperlink" Target="http://www.mininggazette.com/news/2018/01/refreshed-resistance-local-womens-march-ii-shows-resolve-for-change/" TargetMode="External"/><Relationship Id="rId653" Type="http://schemas.openxmlformats.org/officeDocument/2006/relationships/hyperlink" Target="https://www.facebook.com/events/158551991459071/" TargetMode="External"/><Relationship Id="rId410" Type="http://schemas.openxmlformats.org/officeDocument/2006/relationships/hyperlink" Target="http://www.nj.com/essex/index.ssf/2018/01/urban_city_mayors.html" TargetMode="External"/><Relationship Id="rId531" Type="http://schemas.openxmlformats.org/officeDocument/2006/relationships/hyperlink" Target="https://www.facebook.com/events/143640633003381/" TargetMode="External"/><Relationship Id="rId652" Type="http://schemas.openxmlformats.org/officeDocument/2006/relationships/hyperlink" Target="http://www.enterprisenews.com/news/20180127/taunton-vigil-march-oppose-closure-of-morton-maternity-ward" TargetMode="External"/><Relationship Id="rId530" Type="http://schemas.openxmlformats.org/officeDocument/2006/relationships/hyperlink" Target="http://www.macombdaily.com/special-news-reports/20180122/daca-protest-gleans-attention-to-the-cause" TargetMode="External"/><Relationship Id="rId651" Type="http://schemas.openxmlformats.org/officeDocument/2006/relationships/hyperlink" Target="https://www.splcenter.org/hatewatch/2018/01/29/league-south-outmatched-peaceful-counter-protest-tallahassee" TargetMode="External"/><Relationship Id="rId650" Type="http://schemas.openxmlformats.org/officeDocument/2006/relationships/hyperlink" Target="https://www.splcenter.org/hatewatch/2018/01/29/league-south-outmatched-peaceful-counter-protest-tallahassee" TargetMode="External"/><Relationship Id="rId206" Type="http://schemas.openxmlformats.org/officeDocument/2006/relationships/hyperlink" Target="http://www.goshennews.com/news/local_news/pro-life-advocates-march-for-the-unborn-for-seventh-year/article_6f5575e6-c714-533b-8ab1-0d6a91181692.html" TargetMode="External"/><Relationship Id="rId327" Type="http://schemas.openxmlformats.org/officeDocument/2006/relationships/hyperlink" Target="https://www.idahostatejournal.com/news/local/isu-martin-luther-king-jr-march-and-program-set-for/article_784d7bc6-8a22-51ec-99d4-0566e5317c5a.html" TargetMode="External"/><Relationship Id="rId448" Type="http://schemas.openxmlformats.org/officeDocument/2006/relationships/hyperlink" Target="http://komonews.com/news/local/protesters-march-through-tacoma-calling-for-daca-extension" TargetMode="External"/><Relationship Id="rId569" Type="http://schemas.openxmlformats.org/officeDocument/2006/relationships/hyperlink" Target="http://www.mycentraljersey.com/story/news/2018/01/21/citizens-protest-penneast-pipeline-monday/1051839001/" TargetMode="External"/><Relationship Id="rId205" Type="http://schemas.openxmlformats.org/officeDocument/2006/relationships/hyperlink" Target="https://www.facebook.com/events/930107137143919/" TargetMode="External"/><Relationship Id="rId326" Type="http://schemas.openxmlformats.org/officeDocument/2006/relationships/hyperlink" Target="http://pittsburgh.cbslocal.com/2018/01/15/pizza-milano-protest-boycott-manager-fired/" TargetMode="External"/><Relationship Id="rId447" Type="http://schemas.openxmlformats.org/officeDocument/2006/relationships/hyperlink" Target="http://www.kpbs.org/news/2018/jan/19/city-heights-rally-supports-young-immigrants-right/" TargetMode="External"/><Relationship Id="rId568" Type="http://schemas.openxmlformats.org/officeDocument/2006/relationships/hyperlink" Target="http://www.sandiegouniontribune.com/news/public-safety/sd-me-protest-helix-high-20180122-story.html" TargetMode="External"/><Relationship Id="rId689" Type="http://schemas.openxmlformats.org/officeDocument/2006/relationships/hyperlink" Target="https://www.dailydot.com/layer8/nomuslimbanever-protest/" TargetMode="External"/><Relationship Id="rId204" Type="http://schemas.openxmlformats.org/officeDocument/2006/relationships/hyperlink" Target="https://www.facebook.com/DCRTL/" TargetMode="External"/><Relationship Id="rId325" Type="http://schemas.openxmlformats.org/officeDocument/2006/relationships/hyperlink" Target="http://www.fox10phoenix.com/news/arizona-news/airline-workers-hold-protest-at-sky-harbor-over-low-wages" TargetMode="External"/><Relationship Id="rId446" Type="http://schemas.openxmlformats.org/officeDocument/2006/relationships/hyperlink" Target="http://13wham.com/news/local/holding-the-u-of-r-accountable-students-hold-protest-on-campus" TargetMode="External"/><Relationship Id="rId567" Type="http://schemas.openxmlformats.org/officeDocument/2006/relationships/hyperlink" Target="https://www.latimes.com/politics/essential/la-pol-ca-essential-politics-updates-california-democratic-legislators-rally-1516655484-htmlstory.html" TargetMode="External"/><Relationship Id="rId688" Type="http://schemas.openxmlformats.org/officeDocument/2006/relationships/hyperlink" Target="http://www.breitbart.com/big-government/2018/01/27/protesters-slam-trump-on-one-year-anniversary-of-travel-ban-strongly-condemn-racist-white-supremacist-beliefs/" TargetMode="External"/><Relationship Id="rId203" Type="http://schemas.openxmlformats.org/officeDocument/2006/relationships/hyperlink" Target="http://www.dcrtl.org/" TargetMode="External"/><Relationship Id="rId324" Type="http://schemas.openxmlformats.org/officeDocument/2006/relationships/hyperlink" Target="https://www.azcentral.com/story/news/local/phoenix/2018/01/15/thousands-join-mlk-day-march-phoenix-pastor-urges-people-stay-woke/1033933001/" TargetMode="External"/><Relationship Id="rId445" Type="http://schemas.openxmlformats.org/officeDocument/2006/relationships/hyperlink" Target="http://journaltimes.com/news/local/crime-and-courts/racine-police-protest-of-about-ends-no-violence/article_89aa3d89-0506-57cf-9c60-def6599869e6.html" TargetMode="External"/><Relationship Id="rId566" Type="http://schemas.openxmlformats.org/officeDocument/2006/relationships/hyperlink" Target="https://www.nrtoday.com/news/veterans/veterans-rally-in-support-of-the-roseburg-va-medical-center/article_277f62ba-d0dd-556b-9d49-97afabcec363.html" TargetMode="External"/><Relationship Id="rId687" Type="http://schemas.openxmlformats.org/officeDocument/2006/relationships/hyperlink" Target="http://cnycentral.com/news/nation-world/protesters-gather-in-dc-to-march-for-trumps-impeachment" TargetMode="External"/><Relationship Id="rId209" Type="http://schemas.openxmlformats.org/officeDocument/2006/relationships/hyperlink" Target="https://docs.wixstatic.com/ugd/c955a4_4e24c9c8347b453fa51204fadac80270.pdf" TargetMode="External"/><Relationship Id="rId208" Type="http://schemas.openxmlformats.org/officeDocument/2006/relationships/hyperlink" Target="https://www.facebook.com/events/1992507027688689/" TargetMode="External"/><Relationship Id="rId329" Type="http://schemas.openxmlformats.org/officeDocument/2006/relationships/hyperlink" Target="https://www.facebook.com/events/136936833671813/" TargetMode="External"/><Relationship Id="rId207" Type="http://schemas.openxmlformats.org/officeDocument/2006/relationships/hyperlink" Target="https://www.rutlandherald.com/articles/rally-for-life-attendees-brave-weather-for-annual-event/" TargetMode="External"/><Relationship Id="rId328" Type="http://schemas.openxmlformats.org/officeDocument/2006/relationships/hyperlink" Target="https://www.facebook.com/events/129680964370430/" TargetMode="External"/><Relationship Id="rId449" Type="http://schemas.openxmlformats.org/officeDocument/2006/relationships/hyperlink" Target="http://www.wthitv.com/content/news/Students-participate-in-lesson-on-Peaceful-Protest-470196053.html" TargetMode="External"/><Relationship Id="rId440" Type="http://schemas.openxmlformats.org/officeDocument/2006/relationships/hyperlink" Target="http://www.whec.com/news/university-rochester-student-protest/4751228/?cat=565" TargetMode="External"/><Relationship Id="rId561" Type="http://schemas.openxmlformats.org/officeDocument/2006/relationships/hyperlink" Target="https://countlove.org/" TargetMode="External"/><Relationship Id="rId682" Type="http://schemas.openxmlformats.org/officeDocument/2006/relationships/hyperlink" Target="http://www.stltoday.com/news/local/metro/anti-abortion-march-in-downtown-st-louis-draws-more-than/article_c5836068-057b-5770-a0ca-91a336966675.html" TargetMode="External"/><Relationship Id="rId560" Type="http://schemas.openxmlformats.org/officeDocument/2006/relationships/hyperlink" Target="http://ktvl.com/news/local/former-gov-mike-huckabee-speaks-at-pro-life-rally" TargetMode="External"/><Relationship Id="rId681" Type="http://schemas.openxmlformats.org/officeDocument/2006/relationships/hyperlink" Target="http://www.kolotv.com/content/news/Thousands-march-in-San-Francisco-anti-abortion-event-471466443.html" TargetMode="External"/><Relationship Id="rId680" Type="http://schemas.openxmlformats.org/officeDocument/2006/relationships/hyperlink" Target="http://www.kolotv.com/content/news/Thousands-march-in-San-Francisco-anti-abortion-event-471466443.html" TargetMode="External"/><Relationship Id="rId202" Type="http://schemas.openxmlformats.org/officeDocument/2006/relationships/hyperlink" Target="https://www.facebook.com/events/1631971723490827/" TargetMode="External"/><Relationship Id="rId323" Type="http://schemas.openxmlformats.org/officeDocument/2006/relationships/hyperlink" Target="http://www.palatkadailynews.com/news/honoring-legacy" TargetMode="External"/><Relationship Id="rId444" Type="http://schemas.openxmlformats.org/officeDocument/2006/relationships/hyperlink" Target="http://katu.com/news/local/tenants-rally-for-rights-in-downtown-portland" TargetMode="External"/><Relationship Id="rId565" Type="http://schemas.openxmlformats.org/officeDocument/2006/relationships/hyperlink" Target="http://wtvr.com/2018/01/22/more-than-100-rally-at-the-state-capitol-for-womens-rights/" TargetMode="External"/><Relationship Id="rId686" Type="http://schemas.openxmlformats.org/officeDocument/2006/relationships/hyperlink" Target="http://dailycaller.com/2018/01/27/d-c-protesters-shut-down-streets-have-no-clue-what-theyre-protesting/" TargetMode="External"/><Relationship Id="rId201" Type="http://schemas.openxmlformats.org/officeDocument/2006/relationships/hyperlink" Target="https://www.denverpost.com/2018/01/13/denver-celebrate-life-rally-march-abortion/" TargetMode="External"/><Relationship Id="rId322" Type="http://schemas.openxmlformats.org/officeDocument/2006/relationships/hyperlink" Target="http://www.vcstar.com/story/news/2018/01/15/marchers-seek-unity-oxnard-commemoration/1034688001/" TargetMode="External"/><Relationship Id="rId443" Type="http://schemas.openxmlformats.org/officeDocument/2006/relationships/hyperlink" Target="http://www.ohiolife.org/parma_march_for_life_2018" TargetMode="External"/><Relationship Id="rId564" Type="http://schemas.openxmlformats.org/officeDocument/2006/relationships/hyperlink" Target="https://www.azcentral.com/story/news/politics/immigration/2018/01/22/push-clean-dream-act-continues-phoenix-vigil/1056634001/" TargetMode="External"/><Relationship Id="rId685" Type="http://schemas.openxmlformats.org/officeDocument/2006/relationships/hyperlink" Target="http://www.tallahassee.com/story/news/2018/01/27/heavy-law-enforcement-presence-keeps-league-south-rally-peaceful-white-supremacists/1072048001/" TargetMode="External"/><Relationship Id="rId200" Type="http://schemas.openxmlformats.org/officeDocument/2006/relationships/hyperlink" Target="http://www.9news.com/article/news/local/crowd-gathers-for-pro-life-rally/73-507849911" TargetMode="External"/><Relationship Id="rId321" Type="http://schemas.openxmlformats.org/officeDocument/2006/relationships/hyperlink" Target="http://www.messenger-inquirer.com/news/local/weather-turns-march-into-motorcade/article_2e56960b-8faf-594f-b35a-e581bad4b297.html" TargetMode="External"/><Relationship Id="rId442" Type="http://schemas.openxmlformats.org/officeDocument/2006/relationships/hyperlink" Target="http://www.post-gazette.com/news/education/2018/01/19/Hundreds-to-attend-school-choice-rally-in-Oakland-pittsburgh/stories/201801190133" TargetMode="External"/><Relationship Id="rId563" Type="http://schemas.openxmlformats.org/officeDocument/2006/relationships/hyperlink" Target="http://www.mypanhandle.com/news/parents-gather-to-protest-bullying-in-local-schools/932418385" TargetMode="External"/><Relationship Id="rId684" Type="http://schemas.openxmlformats.org/officeDocument/2006/relationships/hyperlink" Target="http://www.fightbacknews.org/2018/1/29/tallahassee-counter-protest-against-white-supremacists" TargetMode="External"/><Relationship Id="rId320" Type="http://schemas.openxmlformats.org/officeDocument/2006/relationships/hyperlink" Target="https://www.beaumontenterprise.com/news/article/Protesters-picket-Confederate-memorial-in-Orange-12501147.php" TargetMode="External"/><Relationship Id="rId441" Type="http://schemas.openxmlformats.org/officeDocument/2006/relationships/hyperlink" Target="https://www.amny.com/news/politics/trump-protest-wall-street-1.16258371" TargetMode="External"/><Relationship Id="rId562" Type="http://schemas.openxmlformats.org/officeDocument/2006/relationships/hyperlink" Target="http://www.theolympian.com/news/local/article196061079.html" TargetMode="External"/><Relationship Id="rId683" Type="http://schemas.openxmlformats.org/officeDocument/2006/relationships/hyperlink" Target="http://www.tallahassee.com/story/news/2018/01/27/heavy-law-enforcement-presence-keeps-league-south-rally-peaceful-white-supremacists/1072048001/" TargetMode="External"/><Relationship Id="rId316" Type="http://schemas.openxmlformats.org/officeDocument/2006/relationships/hyperlink" Target="http://www.norwichbulletin.com/news/20180115/norwich-naacp-march-reaffirms-mlk-legacy" TargetMode="External"/><Relationship Id="rId437" Type="http://schemas.openxmlformats.org/officeDocument/2006/relationships/hyperlink" Target="https://badgerherald.com/news/2018/01/19/undocumented-immigrants-protesters-hold-rally-to-demand-lawmakers-pass-dream-act/" TargetMode="External"/><Relationship Id="rId558" Type="http://schemas.openxmlformats.org/officeDocument/2006/relationships/hyperlink" Target="https://www.annistonstar.com/news/jacksonville/students-protest-at-jsu-meeting-over-football-recruit-accused-of/article_51862f18-fff7-11e7-9113-33b7db2f6871.html" TargetMode="External"/><Relationship Id="rId679" Type="http://schemas.openxmlformats.org/officeDocument/2006/relationships/hyperlink" Target="http://www.sacbee.com/latest-news/article197053184.html" TargetMode="External"/><Relationship Id="rId315" Type="http://schemas.openxmlformats.org/officeDocument/2006/relationships/hyperlink" Target="https://www.newsday.com/news/new-york/hundreds-rally-for-release-of-immigrant-rights-leaders-1.16195972" TargetMode="External"/><Relationship Id="rId436" Type="http://schemas.openxmlformats.org/officeDocument/2006/relationships/hyperlink" Target="https://www.facebook.com/events/1954832154776471/?notif_t=plan_user_invited&amp;notif_id=1514943863365102" TargetMode="External"/><Relationship Id="rId557" Type="http://schemas.openxmlformats.org/officeDocument/2006/relationships/hyperlink" Target="http://www.cspdailynews.com/fuels-news-prices-analysis/fuels-news/articles/californians-protest-recent-gas-tax-increase" TargetMode="External"/><Relationship Id="rId678" Type="http://schemas.openxmlformats.org/officeDocument/2006/relationships/hyperlink" Target="https://www.sfgate.com/bayarea/article/March-for-Life-brings-crowd-to-San-Francisco-12530684.php" TargetMode="External"/><Relationship Id="rId314" Type="http://schemas.openxmlformats.org/officeDocument/2006/relationships/hyperlink" Target="http://www.mankatofreepress.com/news/hundreds-converge-on-times-square-to-protest-racism-trump/article_af404e7a-fdbe-5e3e-a791-21bea59f069d.html" TargetMode="External"/><Relationship Id="rId435" Type="http://schemas.openxmlformats.org/officeDocument/2006/relationships/hyperlink" Target="https://www.facebook.com/events/1991844061068203/" TargetMode="External"/><Relationship Id="rId556" Type="http://schemas.openxmlformats.org/officeDocument/2006/relationships/hyperlink" Target="http://wane.com/2018/01/22/anti-abortion-activists-march-on-indianapolis/" TargetMode="External"/><Relationship Id="rId677" Type="http://schemas.openxmlformats.org/officeDocument/2006/relationships/hyperlink" Target="http://www.orlandosentinel.com/news/breaking-news/os-moms-gun-violence-20180127-story.html" TargetMode="External"/><Relationship Id="rId313" Type="http://schemas.openxmlformats.org/officeDocument/2006/relationships/hyperlink" Target="http://www.philly.com/philly/news/nation_world/20180115_ap_9f1ba4cac2b54794ae0fd03aac0fb8e1.html" TargetMode="External"/><Relationship Id="rId434" Type="http://schemas.openxmlformats.org/officeDocument/2006/relationships/hyperlink" Target="http://crossroadspregnancycenters.com/events/" TargetMode="External"/><Relationship Id="rId555" Type="http://schemas.openxmlformats.org/officeDocument/2006/relationships/hyperlink" Target="http://www.hollandsentinel.com/entertainmentlife/20180122/march-for-life-in-holland-commemorates-unborn" TargetMode="External"/><Relationship Id="rId676" Type="http://schemas.openxmlformats.org/officeDocument/2006/relationships/hyperlink" Target="http://www.wbtv.com/story/37365648/group-rallies-to-insist-innocence-of-man-named-in-brittanee-drexel-case" TargetMode="External"/><Relationship Id="rId319" Type="http://schemas.openxmlformats.org/officeDocument/2006/relationships/hyperlink" Target="http://www.oaoa.com/image_ce1a1752-fa42-11e7-97e7-bb1d5c9e833d.html" TargetMode="External"/><Relationship Id="rId318" Type="http://schemas.openxmlformats.org/officeDocument/2006/relationships/hyperlink" Target="http://www.ocala.com/news/20180115/annual-mlk-march-promotes-unity-education" TargetMode="External"/><Relationship Id="rId439" Type="http://schemas.openxmlformats.org/officeDocument/2006/relationships/hyperlink" Target="https://www.facebook.com/marchforlifemobile/" TargetMode="External"/><Relationship Id="rId317" Type="http://schemas.openxmlformats.org/officeDocument/2006/relationships/hyperlink" Target="https://www.facebook.com/events/1753494438292045/" TargetMode="External"/><Relationship Id="rId438" Type="http://schemas.openxmlformats.org/officeDocument/2006/relationships/hyperlink" Target="http://prolifeeventsfinder.com/event_listing.php?Event_ID=5464" TargetMode="External"/><Relationship Id="rId559" Type="http://schemas.openxmlformats.org/officeDocument/2006/relationships/hyperlink" Target="http://www.kplctv.com/story/37324109/march-for-life-holds-rally-at-courthouse" TargetMode="External"/><Relationship Id="rId550" Type="http://schemas.openxmlformats.org/officeDocument/2006/relationships/hyperlink" Target="http://www.philly.com/philly/news/pennsylvania/crowd-protests-bensalem-ice-police-alliance-20180122.html" TargetMode="External"/><Relationship Id="rId671" Type="http://schemas.openxmlformats.org/officeDocument/2006/relationships/hyperlink" Target="http://www.newsobserver.com/news/politics-government/national-politics/article197047864.html" TargetMode="External"/><Relationship Id="rId670" Type="http://schemas.openxmlformats.org/officeDocument/2006/relationships/hyperlink" Target="http://www.klkntv.com/story/37365111/walk-for-life-march-met-with-counter-protesters" TargetMode="External"/><Relationship Id="rId312" Type="http://schemas.openxmlformats.org/officeDocument/2006/relationships/hyperlink" Target="https://www.amny.com/news/mlk-day-trump-protest-1.16198101" TargetMode="External"/><Relationship Id="rId433" Type="http://schemas.openxmlformats.org/officeDocument/2006/relationships/hyperlink" Target="http://www.righttolifeofeasttexas.org/lifelines.pdf" TargetMode="External"/><Relationship Id="rId554" Type="http://schemas.openxmlformats.org/officeDocument/2006/relationships/hyperlink" Target="https://www.northjersey.com/story/news/bergen/franklin-lakes/2018/01/23/ramapo-indian-hills-contract-dispute-parents-students-staff-protest/1055533001/" TargetMode="External"/><Relationship Id="rId675" Type="http://schemas.openxmlformats.org/officeDocument/2006/relationships/hyperlink" Target="https://blavity.com/dozens-of-black-women-hold-protest-rally-outside-of-r-kelly-concert-to-speak-out-against-assault" TargetMode="External"/><Relationship Id="rId311" Type="http://schemas.openxmlformats.org/officeDocument/2006/relationships/hyperlink" Target="https://www.amny.com/news/protest-in-washington-square-park-demands-ice-release-ravi-ragbir-1.16193175" TargetMode="External"/><Relationship Id="rId432" Type="http://schemas.openxmlformats.org/officeDocument/2006/relationships/hyperlink" Target="http://www.hrtl.org/" TargetMode="External"/><Relationship Id="rId553" Type="http://schemas.openxmlformats.org/officeDocument/2006/relationships/hyperlink" Target="http://www.chicagotribune.com/suburbs/elgin-courier-news/news/ct-ecn-u46-religion-assignment-st-0124-20180123-story.html" TargetMode="External"/><Relationship Id="rId674" Type="http://schemas.openxmlformats.org/officeDocument/2006/relationships/hyperlink" Target="http://www.spokesman.com/stories/2018/jan/27/congresswoman-invites-detainees-wife-to-trump-spee/" TargetMode="External"/><Relationship Id="rId310" Type="http://schemas.openxmlformats.org/officeDocument/2006/relationships/hyperlink" Target="http://pix11.com/2018/01/15/newark-airport-workers-demand-higher-pay-march-between-terminals-causing-traffic-delays/" TargetMode="External"/><Relationship Id="rId431" Type="http://schemas.openxmlformats.org/officeDocument/2006/relationships/hyperlink" Target="http://billingsgazette.com/news/state-and-regional/march-for-life-anti-abortion-rally-draws--plus-demonstrators/article_7fd1bdc9-3a04-50ed-bf9b-96f95d170263.html" TargetMode="External"/><Relationship Id="rId552" Type="http://schemas.openxmlformats.org/officeDocument/2006/relationships/hyperlink" Target="http://denver.cbslocal.com/2018/01/22/demonstrators-march-husband-sanctuary/" TargetMode="External"/><Relationship Id="rId673" Type="http://schemas.openxmlformats.org/officeDocument/2006/relationships/hyperlink" Target="http://www.live5news.com/story/37365648/group-rallies-to-insist-innocence-of-man-named-in-brittanee-drexel-case" TargetMode="External"/><Relationship Id="rId430" Type="http://schemas.openxmlformats.org/officeDocument/2006/relationships/hyperlink" Target="https://www.facebook.com/events/180299209378687/" TargetMode="External"/><Relationship Id="rId551" Type="http://schemas.openxmlformats.org/officeDocument/2006/relationships/hyperlink" Target="http://www.theeagle.com/news/local/immigration-crackdown-focus-of-protest-in-downtown-bryan/article_9db7ead8-f14b-5d89-a3fb-c6cefb1bbb24.html" TargetMode="External"/><Relationship Id="rId672" Type="http://schemas.openxmlformats.org/officeDocument/2006/relationships/hyperlink" Target="http://journalstar.com/news/local/gov-ricketts-declares-nebraska-a-pro-life-state-at-th/article_ae1f1105-e1da-5561-bdbd-e2040ca4ca92.html"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kymkemp.com/2018/01/21/this-years-womans-march-in-eureka-started-with-one-woman-not-even-in-humboldt-county/" TargetMode="External"/><Relationship Id="rId194" Type="http://schemas.openxmlformats.org/officeDocument/2006/relationships/hyperlink" Target="https://www.wday.com/news/government-and-politics/4391276-turnout-strong-fargo-womens-march-organizers-push-civic" TargetMode="External"/><Relationship Id="rId193" Type="http://schemas.openxmlformats.org/officeDocument/2006/relationships/hyperlink" Target="http://www.marinij.com/general-news/20180120/marin-marchers-rally-against-trump-amid-government-shutdown" TargetMode="External"/><Relationship Id="rId192" Type="http://schemas.openxmlformats.org/officeDocument/2006/relationships/hyperlink" Target="http://www.newsminer.com/news/local_news/hundreds-turn-out-for-women-s-march-in-fairbanks/article_8cc572a4-fe81-11e7-9fab-0f12346d728d.html" TargetMode="External"/><Relationship Id="rId191" Type="http://schemas.openxmlformats.org/officeDocument/2006/relationships/hyperlink" Target="https://www.facebook.com/events/316701932150192/" TargetMode="External"/><Relationship Id="rId187" Type="http://schemas.openxmlformats.org/officeDocument/2006/relationships/hyperlink" Target="http://kval.com/news/local/were-really-here-to-march-for-immigrants-rights-as-well-as-womens-rights-and-health-care" TargetMode="External"/><Relationship Id="rId186" Type="http://schemas.openxmlformats.org/officeDocument/2006/relationships/hyperlink" Target="https://www.dailyemerald.com/2018/01/22/protesters-eugenes-womens-march-action-sustain-movements-energy-last-year/" TargetMode="External"/><Relationship Id="rId185" Type="http://schemas.openxmlformats.org/officeDocument/2006/relationships/hyperlink" Target="https://www.facebook.com/events/169175637014466/" TargetMode="External"/><Relationship Id="rId184" Type="http://schemas.openxmlformats.org/officeDocument/2006/relationships/hyperlink" Target="https://www.dailyrecordnews.com/news/hundreds-turn-out-for-the-ellensburg-women-s-march/article_2c106058-70f0-53a5-9575-e5d8bb79eab9.html" TargetMode="External"/><Relationship Id="rId189" Type="http://schemas.openxmlformats.org/officeDocument/2006/relationships/hyperlink" Target="http://kiem-tv.com/2018/01/21/thousands-join-2018-womens-march-eureka/" TargetMode="External"/><Relationship Id="rId188" Type="http://schemas.openxmlformats.org/officeDocument/2006/relationships/hyperlink" Target="https://lostcoastoutpost.com/2018/jan/21/drone-footage-yesterdays-womens-march-youve-been-w/" TargetMode="External"/><Relationship Id="rId183" Type="http://schemas.openxmlformats.org/officeDocument/2006/relationships/hyperlink" Target="http://www.weau.com/content/news/Womens-March-held-in-Eau-Claire-470323433.html" TargetMode="External"/><Relationship Id="rId182" Type="http://schemas.openxmlformats.org/officeDocument/2006/relationships/hyperlink" Target="https://www.facebook.com/events/306599693185909/" TargetMode="External"/><Relationship Id="rId181" Type="http://schemas.openxmlformats.org/officeDocument/2006/relationships/hyperlink" Target="https://orcasissues.com/57473-2/" TargetMode="External"/><Relationship Id="rId180" Type="http://schemas.openxmlformats.org/officeDocument/2006/relationships/hyperlink" Target="http://www.pjstar.com/news/20180120/womens-march-activates-voters-in-east-peoria" TargetMode="External"/><Relationship Id="rId176" Type="http://schemas.openxmlformats.org/officeDocument/2006/relationships/hyperlink" Target="https://twitter.com/indivisibledgo/status/954824495004446720" TargetMode="External"/><Relationship Id="rId175" Type="http://schemas.openxmlformats.org/officeDocument/2006/relationships/hyperlink" Target="https://twitter.com/indivisibledgo/status/949693650052595712" TargetMode="External"/><Relationship Id="rId174" Type="http://schemas.openxmlformats.org/officeDocument/2006/relationships/hyperlink" Target="https://www.facebook.com/events/396943890748675/" TargetMode="External"/><Relationship Id="rId173" Type="http://schemas.openxmlformats.org/officeDocument/2006/relationships/hyperlink" Target="http://www.duluthnewstribune.com/news/4391314-what-democracy-looks-hundreds-turn-out-womens-march" TargetMode="External"/><Relationship Id="rId179" Type="http://schemas.openxmlformats.org/officeDocument/2006/relationships/hyperlink" Target="https://www.facebook.com/events/140216633360665/" TargetMode="External"/><Relationship Id="rId178" Type="http://schemas.openxmlformats.org/officeDocument/2006/relationships/hyperlink" Target="https://www.facebook.com/events/1739346656096790/" TargetMode="External"/><Relationship Id="rId177" Type="http://schemas.openxmlformats.org/officeDocument/2006/relationships/hyperlink" Target="https://actionnetwork.org/events/womens-march-anniversarypower-to-the-polls" TargetMode="External"/><Relationship Id="rId198" Type="http://schemas.openxmlformats.org/officeDocument/2006/relationships/hyperlink" Target="https://www.facebook.com/events/1966680416952927/" TargetMode="External"/><Relationship Id="rId197" Type="http://schemas.openxmlformats.org/officeDocument/2006/relationships/hyperlink" Target="https://www.facebook.com/events/1551218624958079/" TargetMode="External"/><Relationship Id="rId196" Type="http://schemas.openxmlformats.org/officeDocument/2006/relationships/hyperlink" Target="https://twitter.com/estevez_blanca/status/955536365122412546" TargetMode="External"/><Relationship Id="rId195" Type="http://schemas.openxmlformats.org/officeDocument/2006/relationships/hyperlink" Target="https://www.facebook.com/events/2031676263744386/" TargetMode="External"/><Relationship Id="rId199" Type="http://schemas.openxmlformats.org/officeDocument/2006/relationships/hyperlink" Target="https://www.facebook.com/events/331771077231166/" TargetMode="External"/><Relationship Id="rId150" Type="http://schemas.openxmlformats.org/officeDocument/2006/relationships/hyperlink" Target="https://the-journal.com/articles/80526" TargetMode="External"/><Relationship Id="rId392" Type="http://schemas.openxmlformats.org/officeDocument/2006/relationships/hyperlink" Target="https://www.nytimes.com/2018/01/20/us/womens-march.html" TargetMode="External"/><Relationship Id="rId391" Type="http://schemas.openxmlformats.org/officeDocument/2006/relationships/hyperlink" Target="https://nypost.com/2018/01/20/womens-march-descends-on-nyc-on-anniversary-of-trumps-inauguration/" TargetMode="External"/><Relationship Id="rId390" Type="http://schemas.openxmlformats.org/officeDocument/2006/relationships/hyperlink" Target="https://www.facebook.com/events/1934554616864486/" TargetMode="External"/><Relationship Id="rId1" Type="http://schemas.openxmlformats.org/officeDocument/2006/relationships/comments" Target="../comments2.xml"/><Relationship Id="rId2" Type="http://schemas.openxmlformats.org/officeDocument/2006/relationships/hyperlink" Target="https://www.facebook.com/events/1399912763452329/" TargetMode="External"/><Relationship Id="rId3" Type="http://schemas.openxmlformats.org/officeDocument/2006/relationships/hyperlink" Target="https://actionnetwork.org/events/adrian-mi-womens-march-2018-power-to-the-polls" TargetMode="External"/><Relationship Id="rId149" Type="http://schemas.openxmlformats.org/officeDocument/2006/relationships/hyperlink" Target="https://www.facebook.com/events/1478457255600075/" TargetMode="External"/><Relationship Id="rId4" Type="http://schemas.openxmlformats.org/officeDocument/2006/relationships/hyperlink" Target="https://www.facebook.com/events/544708952556798/" TargetMode="External"/><Relationship Id="rId148" Type="http://schemas.openxmlformats.org/officeDocument/2006/relationships/hyperlink" Target="https://www.thecordovatimes.com/2018/01/22/cordova-joins-nationwide-voice-womens-march/" TargetMode="External"/><Relationship Id="rId9" Type="http://schemas.openxmlformats.org/officeDocument/2006/relationships/hyperlink" Target="http://democratherald.com/news/local/political-action-marks-second-year-for-women-s-rally/article_0efd4203-00c4-56c2-9b1a-b0afd2a23d32.html" TargetMode="External"/><Relationship Id="rId143" Type="http://schemas.openxmlformats.org/officeDocument/2006/relationships/hyperlink" Target="http://www.dispatch.com/news/20180120/thousands-turn-out-for-second-womens-march-in-columbus?rssfeed=true" TargetMode="External"/><Relationship Id="rId385" Type="http://schemas.openxmlformats.org/officeDocument/2006/relationships/hyperlink" Target="http://www.southcoasttoday.com/news/20180120/marchers-take-to-new-bedford-streets-on-anniversary-of-national-womens-march" TargetMode="External"/><Relationship Id="rId142" Type="http://schemas.openxmlformats.org/officeDocument/2006/relationships/hyperlink" Target="https://www.facebook.com/events/149652625686319/" TargetMode="External"/><Relationship Id="rId384" Type="http://schemas.openxmlformats.org/officeDocument/2006/relationships/hyperlink" Target="https://www.facebook.com/events/243836302818437/" TargetMode="External"/><Relationship Id="rId141" Type="http://schemas.openxmlformats.org/officeDocument/2006/relationships/hyperlink" Target="http://www.columbiatribune.com/news/20180120/columbia-march-and-rally-marks-year-of-trump" TargetMode="External"/><Relationship Id="rId383" Type="http://schemas.openxmlformats.org/officeDocument/2006/relationships/hyperlink" Target="https://marchonthepolls.org/event/action-together-southeastern-ma/" TargetMode="External"/><Relationship Id="rId140" Type="http://schemas.openxmlformats.org/officeDocument/2006/relationships/hyperlink" Target="http://www.themaneater.com/stories/campus/solidarity-march-and-rally-held-in-columbia-on-anniversary-of-first-women%E2%80%99s-march" TargetMode="External"/><Relationship Id="rId382" Type="http://schemas.openxmlformats.org/officeDocument/2006/relationships/hyperlink" Target="https://www.facebook.com/events/1747900028851556/" TargetMode="External"/><Relationship Id="rId5" Type="http://schemas.openxmlformats.org/officeDocument/2006/relationships/hyperlink" Target="http://www.lenconnect.com/news/20180121/womens-march-brings-250-to-old-lenawee-county-courthouse" TargetMode="External"/><Relationship Id="rId147" Type="http://schemas.openxmlformats.org/officeDocument/2006/relationships/hyperlink" Target="https://actionnetwork.org/events/cordova-families-for-social-justice-marchwomens-march-20" TargetMode="External"/><Relationship Id="rId389" Type="http://schemas.openxmlformats.org/officeDocument/2006/relationships/hyperlink" Target="https://www.facebook.com/events/1878496222461414/" TargetMode="External"/><Relationship Id="rId6" Type="http://schemas.openxmlformats.org/officeDocument/2006/relationships/hyperlink" Target="https://actionnetwork.org/events/solidarity-womens-march-alameda" TargetMode="External"/><Relationship Id="rId146" Type="http://schemas.openxmlformats.org/officeDocument/2006/relationships/hyperlink" Target="https://www.facebook.com/events/1781421595265811/" TargetMode="External"/><Relationship Id="rId388" Type="http://schemas.openxmlformats.org/officeDocument/2006/relationships/hyperlink" Target="https://www.facebook.com/events/526296301059653/" TargetMode="External"/><Relationship Id="rId7" Type="http://schemas.openxmlformats.org/officeDocument/2006/relationships/hyperlink" Target="https://www.facebook.com/events/159662234765764/" TargetMode="External"/><Relationship Id="rId145" Type="http://schemas.openxmlformats.org/officeDocument/2006/relationships/hyperlink" Target="https://www.usnews.com/news/best-states/new-hampshire/articles/2018-01-20/hassan-kuster-to-speak-at-new-hampshire-womens-march" TargetMode="External"/><Relationship Id="rId387" Type="http://schemas.openxmlformats.org/officeDocument/2006/relationships/hyperlink" Target="http://www.nola.com/politics/index.ssf/2018/01/womens_march_new_orleans_2018.html" TargetMode="External"/><Relationship Id="rId8" Type="http://schemas.openxmlformats.org/officeDocument/2006/relationships/hyperlink" Target="https://www.timesunion.com/news/article/A-year-later-protesters-return-to-the-streets-12512424.php" TargetMode="External"/><Relationship Id="rId144" Type="http://schemas.openxmlformats.org/officeDocument/2006/relationships/hyperlink" Target="http://www.concordmonitor.com/TogetherWeRise-CM-012118-15001936" TargetMode="External"/><Relationship Id="rId386" Type="http://schemas.openxmlformats.org/officeDocument/2006/relationships/hyperlink" Target="https://www.facebook.com/events/153794445347860/" TargetMode="External"/><Relationship Id="rId381" Type="http://schemas.openxmlformats.org/officeDocument/2006/relationships/hyperlink" Target="https://www.tennessean.com/story/news/2018/01/20/womens-march-nashville-2018/1044774001/" TargetMode="External"/><Relationship Id="rId380" Type="http://schemas.openxmlformats.org/officeDocument/2006/relationships/hyperlink" Target="https://twitter.com/AdamSniderNews/status/954828775702827008" TargetMode="External"/><Relationship Id="rId139" Type="http://schemas.openxmlformats.org/officeDocument/2006/relationships/hyperlink" Target="https://www.facebook.com/events/195920854310612/" TargetMode="External"/><Relationship Id="rId138" Type="http://schemas.openxmlformats.org/officeDocument/2006/relationships/hyperlink" Target="http://gazette.com/colorado-springs-womens-march-moved-indoors-due-to-inclement-weather/article/1619424?custom_click=rss" TargetMode="External"/><Relationship Id="rId137" Type="http://schemas.openxmlformats.org/officeDocument/2006/relationships/hyperlink" Target="https://www.facebook.com/events/145750372716222/" TargetMode="External"/><Relationship Id="rId379" Type="http://schemas.openxmlformats.org/officeDocument/2006/relationships/hyperlink" Target="https://www.facebook.com/events/141601549799013/" TargetMode="External"/><Relationship Id="rId132" Type="http://schemas.openxmlformats.org/officeDocument/2006/relationships/hyperlink" Target="https://www.cincinnati.com/story/news/politics/2018/01/20/cincinnati-womens-march-latest-updates/1047797001/" TargetMode="External"/><Relationship Id="rId374" Type="http://schemas.openxmlformats.org/officeDocument/2006/relationships/hyperlink" Target="https://www.facebook.com/events/141538343153739/" TargetMode="External"/><Relationship Id="rId131" Type="http://schemas.openxmlformats.org/officeDocument/2006/relationships/hyperlink" Target="https://www.facebook.com/events/134129797272058/permalink/137580580260313/" TargetMode="External"/><Relationship Id="rId373" Type="http://schemas.openxmlformats.org/officeDocument/2006/relationships/hyperlink" Target="https://actionnetwork.org/events/womens-march-on-nantucket" TargetMode="External"/><Relationship Id="rId130" Type="http://schemas.openxmlformats.org/officeDocument/2006/relationships/hyperlink" Target="https://www.sfgate.com/bayarea/article/Bay-Area-women-march-to-oppose-Trump-and-his-12512328.php" TargetMode="External"/><Relationship Id="rId372" Type="http://schemas.openxmlformats.org/officeDocument/2006/relationships/hyperlink" Target="http://www.ktre.com/story/37311589/nacogdoches-womens-march-celebrates-increase-in-women-running-for-office" TargetMode="External"/><Relationship Id="rId371" Type="http://schemas.openxmlformats.org/officeDocument/2006/relationships/hyperlink" Target="http://dailysentinel.com/news/local/article_53ecd37d-ba57-5b05-86b9-5555ce2d4b38.html" TargetMode="External"/><Relationship Id="rId136" Type="http://schemas.openxmlformats.org/officeDocument/2006/relationships/hyperlink" Target="https://www.facebook.com/events/2016345475309506/" TargetMode="External"/><Relationship Id="rId378" Type="http://schemas.openxmlformats.org/officeDocument/2006/relationships/hyperlink" Target="https://www.naplesnews.com/story/news/local/2018/01/20/estimated-takes-naples-streets-marking-anniversary-womens-march-back-metoo-movement-push-voters-poll/1035663001/" TargetMode="External"/><Relationship Id="rId135" Type="http://schemas.openxmlformats.org/officeDocument/2006/relationships/hyperlink" Target="http://www.cleveland19.com/story/37310028/thousands-gather-for-womens-march-in-cleveland" TargetMode="External"/><Relationship Id="rId377" Type="http://schemas.openxmlformats.org/officeDocument/2006/relationships/hyperlink" Target="https://www.facebook.com/events/1914564955530090/" TargetMode="External"/><Relationship Id="rId134" Type="http://schemas.openxmlformats.org/officeDocument/2006/relationships/hyperlink" Target="https://www.news5cleveland.com/news/local-news/oh-cuyahoga/second-annual-womens-march-in-cleveland-expected-to-attract-thousands" TargetMode="External"/><Relationship Id="rId376" Type="http://schemas.openxmlformats.org/officeDocument/2006/relationships/hyperlink" Target="https://patch.com/california/napavalley/thousands-rally-napa-womens-march-photos" TargetMode="External"/><Relationship Id="rId133" Type="http://schemas.openxmlformats.org/officeDocument/2006/relationships/hyperlink" Target="https://www.wcpo.com/news/local-news/hamilton-county/cincinnati/thousands-of-activists-march-for-different-causes-downtown" TargetMode="External"/><Relationship Id="rId375" Type="http://schemas.openxmlformats.org/officeDocument/2006/relationships/hyperlink" Target="https://www.facebook.com/events/260952424432449/" TargetMode="External"/><Relationship Id="rId172" Type="http://schemas.openxmlformats.org/officeDocument/2006/relationships/hyperlink" Target="https://www.facebook.com/events/143343883036754/" TargetMode="External"/><Relationship Id="rId171" Type="http://schemas.openxmlformats.org/officeDocument/2006/relationships/hyperlink" Target="https://www.facebook.com/events/1489925171092568/" TargetMode="External"/><Relationship Id="rId170" Type="http://schemas.openxmlformats.org/officeDocument/2006/relationships/hyperlink" Target="https://www.desmoinesregister.com/story/news/2018/01/20/des-moines-womens-march-attracts-several-thousand-iowas-capitol-building/1050915001/" TargetMode="External"/><Relationship Id="rId165" Type="http://schemas.openxmlformats.org/officeDocument/2006/relationships/hyperlink" Target="https://www.ntdaily.com/marchers-reunite-on-denton-square-for-second-annual-womens-march/" TargetMode="External"/><Relationship Id="rId164" Type="http://schemas.openxmlformats.org/officeDocument/2006/relationships/hyperlink" Target="https://www.facebook.com/events/202461976965495/" TargetMode="External"/><Relationship Id="rId163" Type="http://schemas.openxmlformats.org/officeDocument/2006/relationships/hyperlink" Target="https://decorahnewspapers.com/Content/Home/Home/Article/Decorah-Womens-March-/-2/-2/44583" TargetMode="External"/><Relationship Id="rId162" Type="http://schemas.openxmlformats.org/officeDocument/2006/relationships/hyperlink" Target="http://www.thegazette.com/subject/news/community/women-to-march-saturday-in-iowa-city-building-on-success-of-2017-20180118" TargetMode="External"/><Relationship Id="rId169" Type="http://schemas.openxmlformats.org/officeDocument/2006/relationships/hyperlink" Target="https://www.facebook.com/events/141606029820919/" TargetMode="External"/><Relationship Id="rId168" Type="http://schemas.openxmlformats.org/officeDocument/2006/relationships/hyperlink" Target="https://www.usatoday.com/story/news/2018/01/20/female-activists-mark-annivesary-march-return-return-streets-mark-anniversary-washingotgn-march-retu/1050668001/" TargetMode="External"/><Relationship Id="rId167" Type="http://schemas.openxmlformats.org/officeDocument/2006/relationships/hyperlink" Target="http://www.star-telegram.com/news/politics-government/national-politics/article195767639.html" TargetMode="External"/><Relationship Id="rId166" Type="http://schemas.openxmlformats.org/officeDocument/2006/relationships/hyperlink" Target="https://www.facebook.com/events/1448176011918441/" TargetMode="External"/><Relationship Id="rId161" Type="http://schemas.openxmlformats.org/officeDocument/2006/relationships/hyperlink" Target="http://www.mydaytondailynews.com/news/local/few-thousand-turn-out-support-women-march/GQLFnQJktPgUqm17Vy3ikO/" TargetMode="External"/><Relationship Id="rId160" Type="http://schemas.openxmlformats.org/officeDocument/2006/relationships/hyperlink" Target="https://www.facebook.com/events/1451298421654322/" TargetMode="External"/><Relationship Id="rId159" Type="http://schemas.openxmlformats.org/officeDocument/2006/relationships/hyperlink" Target="https://www.dallasnews.com/news/downtown-dallas/2018/01/20/pink-clad-multitude-gathers-downtown-2nd-annual-dallas-womens-march" TargetMode="External"/><Relationship Id="rId154" Type="http://schemas.openxmlformats.org/officeDocument/2006/relationships/hyperlink" Target="https://www.facebook.com/events/163754961053772/" TargetMode="External"/><Relationship Id="rId396" Type="http://schemas.openxmlformats.org/officeDocument/2006/relationships/hyperlink" Target="http://www.nogalesinternational.com/news/protesters-take-to-the-streets-of-nogales-for-women-s/article_f694c928-fe45-11e7-890c-abafe23b2c28.html" TargetMode="External"/><Relationship Id="rId153" Type="http://schemas.openxmlformats.org/officeDocument/2006/relationships/hyperlink" Target="http://www.gazettetimes.com/news/local/corvallis-women-s-march-draws-thousands/article_616455e0-95fa-5cd1-b689-b68cee401dec.html" TargetMode="External"/><Relationship Id="rId395" Type="http://schemas.openxmlformats.org/officeDocument/2006/relationships/hyperlink" Target="https://www.azcentral.com/story/news/local/arizona/2018/01/19/womens-marches-planned-across-arizona-sunday-phoenix-flagstaff-sedona-prescott-payson-nogales-ajo/1048870001/" TargetMode="External"/><Relationship Id="rId152" Type="http://schemas.openxmlformats.org/officeDocument/2006/relationships/hyperlink" Target="https://www.facebook.com/events/159067498176591/" TargetMode="External"/><Relationship Id="rId394" Type="http://schemas.openxmlformats.org/officeDocument/2006/relationships/hyperlink" Target="https://www.facebook.com/events/216322602245975/" TargetMode="External"/><Relationship Id="rId151" Type="http://schemas.openxmlformats.org/officeDocument/2006/relationships/hyperlink" Target="https://the-journal.com/articles/81824-cortez-womens-march-encourages-cortez-residents-to-vote" TargetMode="External"/><Relationship Id="rId393" Type="http://schemas.openxmlformats.org/officeDocument/2006/relationships/hyperlink" Target="http://www.wkyc.com/article/news/nation-now/the-real-march-is-on-election-day-women-march-around-the-world-for-a-second-day/465-9c7f9fb8-21d3-41c7-8768-f553eb0a9a2b" TargetMode="External"/><Relationship Id="rId158" Type="http://schemas.openxmlformats.org/officeDocument/2006/relationships/hyperlink" Target="https://www.facebook.com/events/214093915802399/" TargetMode="External"/><Relationship Id="rId157" Type="http://schemas.openxmlformats.org/officeDocument/2006/relationships/hyperlink" Target="http://www.triplicate.com/home/5942677-151/marching-for-women" TargetMode="External"/><Relationship Id="rId399" Type="http://schemas.openxmlformats.org/officeDocument/2006/relationships/hyperlink" Target="https://www.facebook.com/events/154833175146323" TargetMode="External"/><Relationship Id="rId156" Type="http://schemas.openxmlformats.org/officeDocument/2006/relationships/hyperlink" Target="http://www.triplicate.com/home/5922866-151/womens-march-planned-for-saturday" TargetMode="External"/><Relationship Id="rId398" Type="http://schemas.openxmlformats.org/officeDocument/2006/relationships/hyperlink" Target="https://www.alaskapublic.org/2018/01/22/alaskans-march-for-women-call-for-power-to-the-polls/" TargetMode="External"/><Relationship Id="rId155" Type="http://schemas.openxmlformats.org/officeDocument/2006/relationships/hyperlink" Target="https://www.facebook.com/events/462639760800278/" TargetMode="External"/><Relationship Id="rId397" Type="http://schemas.openxmlformats.org/officeDocument/2006/relationships/hyperlink" Target="https://www.adn.com/alaska-news/2018/01/20/from-juneau-to-nome-alaskans-brave-the-cold-for-womens-march/" TargetMode="External"/><Relationship Id="rId800" Type="http://schemas.openxmlformats.org/officeDocument/2006/relationships/hyperlink" Target="http://www.baltimoresun.com/news/maryland/carroll/cc-carroll-can-womens-mar-20180119-story.html" TargetMode="External"/><Relationship Id="rId803" Type="http://schemas.openxmlformats.org/officeDocument/2006/relationships/vmlDrawing" Target="../drawings/vmlDrawing2.vml"/><Relationship Id="rId802" Type="http://schemas.openxmlformats.org/officeDocument/2006/relationships/drawing" Target="../drawings/drawing3.xml"/><Relationship Id="rId801" Type="http://schemas.openxmlformats.org/officeDocument/2006/relationships/hyperlink" Target="http://www.carrollcountytimes.com/news/local/cc-womens-march-westminster-20180119-story.html" TargetMode="External"/><Relationship Id="rId40" Type="http://schemas.openxmlformats.org/officeDocument/2006/relationships/hyperlink" Target="http://www.baltimoresun.com/news/maryland/baltimore-city/bs-md-ci-womens-march-20180112-story.html" TargetMode="External"/><Relationship Id="rId42" Type="http://schemas.openxmlformats.org/officeDocument/2006/relationships/hyperlink" Target="https://actionnetwork.org/events/power-to-the-polls-mdi" TargetMode="External"/><Relationship Id="rId41" Type="http://schemas.openxmlformats.org/officeDocument/2006/relationships/hyperlink" Target="http://www.baltimoresun.com/news/maryland/baltimore-city/bs-md-ci-womens-march-20180120-story.html" TargetMode="External"/><Relationship Id="rId44" Type="http://schemas.openxmlformats.org/officeDocument/2006/relationships/hyperlink" Target="https://www.mdislander.com/maine-news/womens-march" TargetMode="External"/><Relationship Id="rId43" Type="http://schemas.openxmlformats.org/officeDocument/2006/relationships/hyperlink" Target="https://www.centralmaine.com/2018/01/20/about-2500-march-for-womens-rights-in-augusta/" TargetMode="External"/><Relationship Id="rId46" Type="http://schemas.openxmlformats.org/officeDocument/2006/relationships/hyperlink" Target="https://actionnetwork.org/events/golden-triangle-womens-march-power-to-the-polls" TargetMode="External"/><Relationship Id="rId45" Type="http://schemas.openxmlformats.org/officeDocument/2006/relationships/hyperlink" Target="http://www.mlive.com/news/saginaw/index.ssf/2018/01/womens_march_in_bay_city_draws.html" TargetMode="External"/><Relationship Id="rId509" Type="http://schemas.openxmlformats.org/officeDocument/2006/relationships/hyperlink" Target="https://www.facebook.com/events/173954853214538/" TargetMode="External"/><Relationship Id="rId508" Type="http://schemas.openxmlformats.org/officeDocument/2006/relationships/hyperlink" Target="https://www.rep-am.com/news/news-local/2018/01/20/salisbury-womens-march-mixes-issues-genders/" TargetMode="External"/><Relationship Id="rId503" Type="http://schemas.openxmlformats.org/officeDocument/2006/relationships/hyperlink" Target="http://www.capradio.org/108765" TargetMode="External"/><Relationship Id="rId745" Type="http://schemas.openxmlformats.org/officeDocument/2006/relationships/hyperlink" Target="https://marchonthepolls.org/event/democratic-womens-club-of-st-lucies-county/" TargetMode="External"/><Relationship Id="rId502" Type="http://schemas.openxmlformats.org/officeDocument/2006/relationships/hyperlink" Target="https://www.facebook.com/events/299702777200197/" TargetMode="External"/><Relationship Id="rId744" Type="http://schemas.openxmlformats.org/officeDocument/2006/relationships/hyperlink" Target="http://wkms.org/post/west-kentucky-residents-demonstrate-womens-march-anniversary-paducah" TargetMode="External"/><Relationship Id="rId501" Type="http://schemas.openxmlformats.org/officeDocument/2006/relationships/hyperlink" Target="https://www.nrtoday.com/news/local/roseburg/common-ground-march-brings-out-crowd-of-demonstrators/article_e8470681-e0a0-5226-9b0e-e50a1ec32664.html" TargetMode="External"/><Relationship Id="rId743" Type="http://schemas.openxmlformats.org/officeDocument/2006/relationships/hyperlink" Target="http://www.orlandosentinel.com/os-women-s-march-2018-20180121-photogallery.html" TargetMode="External"/><Relationship Id="rId500" Type="http://schemas.openxmlformats.org/officeDocument/2006/relationships/hyperlink" Target="https://www.facebook.com/events/1935959596434048/" TargetMode="External"/><Relationship Id="rId742" Type="http://schemas.openxmlformats.org/officeDocument/2006/relationships/hyperlink" Target="https://www.facebook.com/events/864975127001077/" TargetMode="External"/><Relationship Id="rId507" Type="http://schemas.openxmlformats.org/officeDocument/2006/relationships/hyperlink" Target="https://actionnetwork.org/events/stand-for-the-womens-march-1st-anniversary" TargetMode="External"/><Relationship Id="rId749" Type="http://schemas.openxmlformats.org/officeDocument/2006/relationships/hyperlink" Target="http://www.ledgertranscript.com/People-flood-downtown-Peterborough-for-Women-s-March-15054733" TargetMode="External"/><Relationship Id="rId506" Type="http://schemas.openxmlformats.org/officeDocument/2006/relationships/hyperlink" Target="https://www.facebook.com/events/1993175257618473/" TargetMode="External"/><Relationship Id="rId748" Type="http://schemas.openxmlformats.org/officeDocument/2006/relationships/hyperlink" Target="https://www.facebook.com/events/1859565477388042" TargetMode="External"/><Relationship Id="rId505" Type="http://schemas.openxmlformats.org/officeDocument/2006/relationships/hyperlink" Target="https://easthamptonstar.com/News/6/Sag-Harbor-Womens-March-Draws-Hundreds" TargetMode="External"/><Relationship Id="rId747" Type="http://schemas.openxmlformats.org/officeDocument/2006/relationships/hyperlink" Target="https://actionnetwork.org/events/we-are-still-here-powertothepolls" TargetMode="External"/><Relationship Id="rId504" Type="http://schemas.openxmlformats.org/officeDocument/2006/relationships/hyperlink" Target="http://www.sacbee.com/news/local/article195810394.html" TargetMode="External"/><Relationship Id="rId746" Type="http://schemas.openxmlformats.org/officeDocument/2006/relationships/hyperlink" Target="https://www.nytimes.com/2018/01/20/us/womens-march.html" TargetMode="External"/><Relationship Id="rId48" Type="http://schemas.openxmlformats.org/officeDocument/2006/relationships/hyperlink" Target="https://actionnetwork.org/events/its-our-time-anniversary-of-the-womens-march" TargetMode="External"/><Relationship Id="rId47" Type="http://schemas.openxmlformats.org/officeDocument/2006/relationships/hyperlink" Target="https://www.beaumontenterprise.com/news/article/Were-you-Seen-at-the-Women-s-March-12512757.php" TargetMode="External"/><Relationship Id="rId49" Type="http://schemas.openxmlformats.org/officeDocument/2006/relationships/hyperlink" Target="http://www.register-herald.com/news/women-s-march-still-inspiring/article_a3e0ac65-f208-5d97-99e3-f07d1422821c.html" TargetMode="External"/><Relationship Id="rId741" Type="http://schemas.openxmlformats.org/officeDocument/2006/relationships/hyperlink" Target="http://www.wboc.com/story/37314670/womens-march-in-ocean-city" TargetMode="External"/><Relationship Id="rId740" Type="http://schemas.openxmlformats.org/officeDocument/2006/relationships/hyperlink" Target="https://www.facebook.com/events/162840934311642/" TargetMode="External"/><Relationship Id="rId31" Type="http://schemas.openxmlformats.org/officeDocument/2006/relationships/hyperlink" Target="https://patch.com/texas/downtownaustin/thousands-gather-austin-womens-march-2018" TargetMode="External"/><Relationship Id="rId30" Type="http://schemas.openxmlformats.org/officeDocument/2006/relationships/hyperlink" Target="http://www.kvue.com/news/local/thousands-march-through-downtown-austin-for-womens-march-2018/509864878" TargetMode="External"/><Relationship Id="rId33" Type="http://schemas.openxmlformats.org/officeDocument/2006/relationships/hyperlink" Target="https://actionnetwork.org/events/2018-womens-march-ayer" TargetMode="External"/><Relationship Id="rId32" Type="http://schemas.openxmlformats.org/officeDocument/2006/relationships/hyperlink" Target="https://twitter.com/lisakate111/status/955221533579866112" TargetMode="External"/><Relationship Id="rId35" Type="http://schemas.openxmlformats.org/officeDocument/2006/relationships/hyperlink" Target="http://photos.lowellsun.com/2018/01/21/women-march-in-ayer/" TargetMode="External"/><Relationship Id="rId34" Type="http://schemas.openxmlformats.org/officeDocument/2006/relationships/hyperlink" Target="http://www.lowellsun.com/breakingnews/ci_31608641/voices-raised-women-against-trump" TargetMode="External"/><Relationship Id="rId739" Type="http://schemas.openxmlformats.org/officeDocument/2006/relationships/hyperlink" Target="https://actionnetwork.org/events/womens-march-morris-power-to-the-polls" TargetMode="External"/><Relationship Id="rId734" Type="http://schemas.openxmlformats.org/officeDocument/2006/relationships/hyperlink" Target="http://www.ourmidland.com/news/article/400-plus-rally-nbsp-in-Midland-Women-s-March-12513675.php" TargetMode="External"/><Relationship Id="rId733" Type="http://schemas.openxmlformats.org/officeDocument/2006/relationships/hyperlink" Target="http://www.ourmidland.com/news/article/400-plus-rally-nbsp-in-Midland-Women-s-March-12513675.php" TargetMode="External"/><Relationship Id="rId732" Type="http://schemas.openxmlformats.org/officeDocument/2006/relationships/hyperlink" Target="https://actionnetwork.org/events/midland-mi-power-to-the-polls" TargetMode="External"/><Relationship Id="rId731" Type="http://schemas.openxmlformats.org/officeDocument/2006/relationships/hyperlink" Target="https://www.nbcmiami.com/news/local/Womens-March-In-Wynwood-Brings-Crowd-of-More-Than-1000-470391953.html" TargetMode="External"/><Relationship Id="rId738" Type="http://schemas.openxmlformats.org/officeDocument/2006/relationships/hyperlink" Target="http://www.stevenscountytimes.com/news/government-and-politics/4391533-womens-march-2018-held-morris" TargetMode="External"/><Relationship Id="rId737" Type="http://schemas.openxmlformats.org/officeDocument/2006/relationships/hyperlink" Target="http://www.thedaonline.com/news/marchers-take-to-morgantown-to-advocate-for-women-s-rights/article_66a95bdc-fef2-11e7-9217-ff1115e47446.html" TargetMode="External"/><Relationship Id="rId736" Type="http://schemas.openxmlformats.org/officeDocument/2006/relationships/hyperlink" Target="https://www.facebook.com/events/125359838107968/" TargetMode="External"/><Relationship Id="rId735" Type="http://schemas.openxmlformats.org/officeDocument/2006/relationships/hyperlink" Target="https://actionnetwork.org/events/millheim-womens-march" TargetMode="External"/><Relationship Id="rId37" Type="http://schemas.openxmlformats.org/officeDocument/2006/relationships/hyperlink" Target="https://www.facebook.com/events/173875553213735/" TargetMode="External"/><Relationship Id="rId36" Type="http://schemas.openxmlformats.org/officeDocument/2006/relationships/hyperlink" Target="https://marchonthepolls.org/event/maine-common-good-coalition/" TargetMode="External"/><Relationship Id="rId39" Type="http://schemas.openxmlformats.org/officeDocument/2006/relationships/hyperlink" Target="http://www.bakersfield.com/news/equal-treatment-rights-focus-of-kern-county-women-s-march/article_7750615c-fe47-11e7-a160-83da5f031c83.html" TargetMode="External"/><Relationship Id="rId38" Type="http://schemas.openxmlformats.org/officeDocument/2006/relationships/hyperlink" Target="https://www.facebook.com/events/521126934913616/" TargetMode="External"/><Relationship Id="rId730" Type="http://schemas.openxmlformats.org/officeDocument/2006/relationships/hyperlink" Target="https://www.facebook.com/events/1256072497832630/" TargetMode="External"/><Relationship Id="rId20" Type="http://schemas.openxmlformats.org/officeDocument/2006/relationships/hyperlink" Target="https://www.facebook.com/photo.php?fbid=10213956978293030&amp;set=gm.409990206098656&amp;type=3&amp;theater&amp;ifg=1" TargetMode="External"/><Relationship Id="rId22" Type="http://schemas.openxmlformats.org/officeDocument/2006/relationships/hyperlink" Target="http://www.thepostathens.com/article/2018/01/womens-march-athens-ohio" TargetMode="External"/><Relationship Id="rId21" Type="http://schemas.openxmlformats.org/officeDocument/2006/relationships/hyperlink" Target="https://actionnetwork.org/events/womens-march-athens-2018" TargetMode="External"/><Relationship Id="rId24" Type="http://schemas.openxmlformats.org/officeDocument/2006/relationships/hyperlink" Target="https://www.facebook.com/events/161813877754837/" TargetMode="External"/><Relationship Id="rId23" Type="http://schemas.openxmlformats.org/officeDocument/2006/relationships/hyperlink" Target="https://www.athensnews.com/women-and-others-march-in-protest/collection_f80bcd24-fe40-11e7-8c14-cf6c68494961.html" TargetMode="External"/><Relationship Id="rId525" Type="http://schemas.openxmlformats.org/officeDocument/2006/relationships/hyperlink" Target="https://www.facebook.com/events/1556698911043833/" TargetMode="External"/><Relationship Id="rId767" Type="http://schemas.openxmlformats.org/officeDocument/2006/relationships/hyperlink" Target="http://www.redding.com/story/news/2018/01/21/hundreds-march-womens-rights-redding/1052570001/" TargetMode="External"/><Relationship Id="rId524" Type="http://schemas.openxmlformats.org/officeDocument/2006/relationships/hyperlink" Target="https://www.sfgate.com/bayarea/article/Bay-Area-women-march-to-oppose-Trump-and-his-12512328.php" TargetMode="External"/><Relationship Id="rId766" Type="http://schemas.openxmlformats.org/officeDocument/2006/relationships/hyperlink" Target="http://www.actionnewsnow.com/content/news/Womens-March-takes-over-Redding-470426143.html" TargetMode="External"/><Relationship Id="rId523" Type="http://schemas.openxmlformats.org/officeDocument/2006/relationships/hyperlink" Target="http://www.capradio.org/108765" TargetMode="External"/><Relationship Id="rId765" Type="http://schemas.openxmlformats.org/officeDocument/2006/relationships/hyperlink" Target="https://actionnetwork.org/events/redding-womens-march-for-justice" TargetMode="External"/><Relationship Id="rId522" Type="http://schemas.openxmlformats.org/officeDocument/2006/relationships/hyperlink" Target="https://www.facebook.com/events/162174491040962/" TargetMode="External"/><Relationship Id="rId764" Type="http://schemas.openxmlformats.org/officeDocument/2006/relationships/hyperlink" Target="http://wnep.com/2018/01/22/vigil-in-pottsville-observes-anniversary-of-womens-march/" TargetMode="External"/><Relationship Id="rId529" Type="http://schemas.openxmlformats.org/officeDocument/2006/relationships/hyperlink" Target="https://www.noozhawk.com/article/womans_march_santa_barbara_political_activism_donald_trump_20180120" TargetMode="External"/><Relationship Id="rId528" Type="http://schemas.openxmlformats.org/officeDocument/2006/relationships/hyperlink" Target="https://www.facebook.com/events/142987266360932/" TargetMode="External"/><Relationship Id="rId527" Type="http://schemas.openxmlformats.org/officeDocument/2006/relationships/hyperlink" Target="https://www.sbsun.com/2018/01/20/womens-march-illuminates-serious-issues-with-trumps-policies/" TargetMode="External"/><Relationship Id="rId769" Type="http://schemas.openxmlformats.org/officeDocument/2006/relationships/hyperlink" Target="https://actionnetwork.org/events/womens-march-on-ridgecrest" TargetMode="External"/><Relationship Id="rId526" Type="http://schemas.openxmlformats.org/officeDocument/2006/relationships/hyperlink" Target="https://www.ocregister.com/2018/01/20/thousands-to-gather-for-womens-march-in-santa-ana/" TargetMode="External"/><Relationship Id="rId768" Type="http://schemas.openxmlformats.org/officeDocument/2006/relationships/hyperlink" Target="http://keprtv.com/news/local/rain-didnt-deter-large-crowds-from-attending-second-annual-womens-march-in-richland" TargetMode="External"/><Relationship Id="rId26" Type="http://schemas.openxmlformats.org/officeDocument/2006/relationships/hyperlink" Target="https://marchonthepolls.org/event/maine-womens-march-2-0/" TargetMode="External"/><Relationship Id="rId25" Type="http://schemas.openxmlformats.org/officeDocument/2006/relationships/hyperlink" Target="http://www.ajc.com/news/state--regional-govt--politics/trump-anniversary-thousands-women-rally-power-the-polls-atlanta/vP2SPdmp6rXurdl3WA9sOJ/" TargetMode="External"/><Relationship Id="rId28" Type="http://schemas.openxmlformats.org/officeDocument/2006/relationships/hyperlink" Target="https://www.pressherald.com/2018/01/20/about-2500-march-for-womens-rights-in-augusta/" TargetMode="External"/><Relationship Id="rId27" Type="http://schemas.openxmlformats.org/officeDocument/2006/relationships/hyperlink" Target="https://www.facebook.com/events/1927142374270489/" TargetMode="External"/><Relationship Id="rId521" Type="http://schemas.openxmlformats.org/officeDocument/2006/relationships/hyperlink" Target="http://www.sandiegouniontribune.com/communities/north-county/sd-no-womens-march-20180120-story.html" TargetMode="External"/><Relationship Id="rId763" Type="http://schemas.openxmlformats.org/officeDocument/2006/relationships/hyperlink" Target="https://twitter.com/lisa_hollenbach/status/956045448783040513" TargetMode="External"/><Relationship Id="rId29" Type="http://schemas.openxmlformats.org/officeDocument/2006/relationships/hyperlink" Target="http://www.penbaypilot.com/article/augusta-women-s-march-draws-more-3000/97025" TargetMode="External"/><Relationship Id="rId520" Type="http://schemas.openxmlformats.org/officeDocument/2006/relationships/hyperlink" Target="https://www.facebook.com/events/1251860874913729/" TargetMode="External"/><Relationship Id="rId762" Type="http://schemas.openxmlformats.org/officeDocument/2006/relationships/hyperlink" Target="http://katu.com/news/local/indigenous-womxns-march-and-rally-in-downtown-portland-to-be-seen-and-heard" TargetMode="External"/><Relationship Id="rId761" Type="http://schemas.openxmlformats.org/officeDocument/2006/relationships/hyperlink" Target="http://www.kgw.com/article/news/politics/protesters-march-in-portland-for-indigenous-womens-rights/283-510311052" TargetMode="External"/><Relationship Id="rId760" Type="http://schemas.openxmlformats.org/officeDocument/2006/relationships/hyperlink" Target="https://www.facebook.com/events/138649436801613/" TargetMode="External"/><Relationship Id="rId11" Type="http://schemas.openxmlformats.org/officeDocument/2006/relationships/hyperlink" Target="http://www.newschannel10.com/story/37312386/amarillo-womens-march" TargetMode="External"/><Relationship Id="rId10" Type="http://schemas.openxmlformats.org/officeDocument/2006/relationships/hyperlink" Target="https://actionnetwork.org/events/the-peoples-march-hear-our-voices" TargetMode="External"/><Relationship Id="rId13" Type="http://schemas.openxmlformats.org/officeDocument/2006/relationships/hyperlink" Target="https://www.facebook.com/events/241786706357585/" TargetMode="External"/><Relationship Id="rId12" Type="http://schemas.openxmlformats.org/officeDocument/2006/relationships/hyperlink" Target="https://twitter.com/Brookslei/status/955098008412147717" TargetMode="External"/><Relationship Id="rId519" Type="http://schemas.openxmlformats.org/officeDocument/2006/relationships/hyperlink" Target="https://www.facebook.com/events/512190429135607/" TargetMode="External"/><Relationship Id="rId514" Type="http://schemas.openxmlformats.org/officeDocument/2006/relationships/hyperlink" Target="http://www.krem.com/news/local/bonner-county/sandpoint-residents-commemorate-2017-womens-march-saturday/509845684" TargetMode="External"/><Relationship Id="rId756" Type="http://schemas.openxmlformats.org/officeDocument/2006/relationships/hyperlink" Target="https://www.facebook.com/events/149410312429487/" TargetMode="External"/><Relationship Id="rId513" Type="http://schemas.openxmlformats.org/officeDocument/2006/relationships/hyperlink" Target="http://www.sandiegouniontribune.com/news/politics/sd-me-womens-march-20180120-story.html" TargetMode="External"/><Relationship Id="rId755" Type="http://schemas.openxmlformats.org/officeDocument/2006/relationships/hyperlink" Target="http://ekbtv.com/womens-march-commemorated-in-pikeville/" TargetMode="External"/><Relationship Id="rId512" Type="http://schemas.openxmlformats.org/officeDocument/2006/relationships/hyperlink" Target="https://www.nbcsandiego.com/news/local/Photos-2018-San-Diego-Womens-March-Movement-470281133.html" TargetMode="External"/><Relationship Id="rId754" Type="http://schemas.openxmlformats.org/officeDocument/2006/relationships/hyperlink" Target="https://www.facebook.com/events/1848128938733724/" TargetMode="External"/><Relationship Id="rId511" Type="http://schemas.openxmlformats.org/officeDocument/2006/relationships/hyperlink" Target="https://www.facebook.com/events/145423992873191/" TargetMode="External"/><Relationship Id="rId753" Type="http://schemas.openxmlformats.org/officeDocument/2006/relationships/hyperlink" Target="http://www.12news.com/article/news/local/valley/phoenix-womens-march-draws-thousands/75-509979380" TargetMode="External"/><Relationship Id="rId518" Type="http://schemas.openxmlformats.org/officeDocument/2006/relationships/hyperlink" Target="http://abc7news.com/politics/womens-march-participants-flood-san-francisco/2972358/" TargetMode="External"/><Relationship Id="rId517" Type="http://schemas.openxmlformats.org/officeDocument/2006/relationships/hyperlink" Target="https://www.facebook.com/events/1942264432450715/" TargetMode="External"/><Relationship Id="rId759" Type="http://schemas.openxmlformats.org/officeDocument/2006/relationships/hyperlink" Target="http://triblive.com/local/allegheny/13207644-74/estimated-crowd-of-30000-marches-downtown-urges-women-to-vote-and-seek" TargetMode="External"/><Relationship Id="rId516" Type="http://schemas.openxmlformats.org/officeDocument/2006/relationships/hyperlink" Target="http://sandpointreader.com/womens-march-draws-almost-1000-strong/" TargetMode="External"/><Relationship Id="rId758" Type="http://schemas.openxmlformats.org/officeDocument/2006/relationships/hyperlink" Target="http://triblive.com/local/allegheny/13207644-74/downtown-marchers-denounce-trump-urge-women-to-vote-and-run-for-office" TargetMode="External"/><Relationship Id="rId515" Type="http://schemas.openxmlformats.org/officeDocument/2006/relationships/hyperlink" Target="https://actionnetwork.org/events/nid-womens-march-ii" TargetMode="External"/><Relationship Id="rId757" Type="http://schemas.openxmlformats.org/officeDocument/2006/relationships/hyperlink" Target="http://www.post-gazette.com/local/city/2018/01/21/Pittsburgh-Womens-March-Donald-Trump-rights-politics-Marke-Square/stories/201801210127" TargetMode="External"/><Relationship Id="rId15" Type="http://schemas.openxmlformats.org/officeDocument/2006/relationships/hyperlink" Target="http://www.mlive.com/news/ann-arbor/index.ssf/2018/01/more_than_3000_rally_at_womens.html" TargetMode="External"/><Relationship Id="rId14" Type="http://schemas.openxmlformats.org/officeDocument/2006/relationships/hyperlink" Target="http://www.ktva.com/story/37311184/anchorage-hosts-2018-womens-march-amid-protests-nationwide" TargetMode="External"/><Relationship Id="rId17" Type="http://schemas.openxmlformats.org/officeDocument/2006/relationships/hyperlink" Target="http://www.baltimoresun.com/ac-cn-annapolis-womens-march-0121-story.html" TargetMode="External"/><Relationship Id="rId16" Type="http://schemas.openxmlformats.org/officeDocument/2006/relationships/hyperlink" Target="https://www.facebook.com/events/136570970211321/" TargetMode="External"/><Relationship Id="rId19" Type="http://schemas.openxmlformats.org/officeDocument/2006/relationships/hyperlink" Target="http://www.citizen-times.com/story/news/local/2018/01/20/womens-march-asheville-2018/1051074001/" TargetMode="External"/><Relationship Id="rId510" Type="http://schemas.openxmlformats.org/officeDocument/2006/relationships/hyperlink" Target="http://www.expressnews.com/news/local/article/At-S-A-Women-s-March-progressive-causes-abound-12512743.php" TargetMode="External"/><Relationship Id="rId752" Type="http://schemas.openxmlformats.org/officeDocument/2006/relationships/hyperlink" Target="https://www.azcentral.com/story/news/local/phoenix/2018/01/21/2018-womens-march-arizona-phoenix/1050148001/" TargetMode="External"/><Relationship Id="rId18" Type="http://schemas.openxmlformats.org/officeDocument/2006/relationships/hyperlink" Target="https://www.facebook.com/events/408751532894308/" TargetMode="External"/><Relationship Id="rId751" Type="http://schemas.openxmlformats.org/officeDocument/2006/relationships/hyperlink" Target="https://www.eventbrite.com/e/womens-march-to-the-polls-phoenix-registration-41411980348" TargetMode="External"/><Relationship Id="rId750" Type="http://schemas.openxmlformats.org/officeDocument/2006/relationships/hyperlink" Target="https://www.facebook.com/events/201276180422292/" TargetMode="External"/><Relationship Id="rId84" Type="http://schemas.openxmlformats.org/officeDocument/2006/relationships/hyperlink" Target="http://www.heraldcourier.com/news/gather-in-bristol-to-support-national-women-s-march/article_f1fff1ef-a874-533b-ad71-265dea361c9d.html" TargetMode="External"/><Relationship Id="rId83" Type="http://schemas.openxmlformats.org/officeDocument/2006/relationships/hyperlink" Target="http://www.reformer.com/stories/gathering-in-solidarity-to-stand-up-for-change,530047?" TargetMode="External"/><Relationship Id="rId86" Type="http://schemas.openxmlformats.org/officeDocument/2006/relationships/hyperlink" Target="https://www.facebook.com/events/402103546897215/" TargetMode="External"/><Relationship Id="rId85" Type="http://schemas.openxmlformats.org/officeDocument/2006/relationships/hyperlink" Target="https://actionnetwork.org/events/bristol-virginessee-womens-march" TargetMode="External"/><Relationship Id="rId88" Type="http://schemas.openxmlformats.org/officeDocument/2006/relationships/hyperlink" Target="http://www.dailycamera.com/broomfield-news/ci_31607874/hundreds-turn-out-broomfield-show-passion-resistance-still?source=rss" TargetMode="External"/><Relationship Id="rId87" Type="http://schemas.openxmlformats.org/officeDocument/2006/relationships/hyperlink" Target="https://marchonthepolls.org/event/broomfield-county-democrats/" TargetMode="External"/><Relationship Id="rId89" Type="http://schemas.openxmlformats.org/officeDocument/2006/relationships/hyperlink" Target="http://www.greatfallstribune.com/story/news/2018/01/20/thousands-attend-democracy-rallies-around-state/1051327001/" TargetMode="External"/><Relationship Id="rId709" Type="http://schemas.openxmlformats.org/officeDocument/2006/relationships/hyperlink" Target="http://nmpolitics.net/index/2017/01/womens-march-draws-1500-people-in-las-cruces/" TargetMode="External"/><Relationship Id="rId708" Type="http://schemas.openxmlformats.org/officeDocument/2006/relationships/hyperlink" Target="https://actionnetwork.org/events/las-cruces-womens-march" TargetMode="External"/><Relationship Id="rId707" Type="http://schemas.openxmlformats.org/officeDocument/2006/relationships/hyperlink" Target="https://www.knoxnews.com/story/news/politics/2018/01/21/womens-march-pro-life-demonstration-could-crowd-downtown-knoxville-sunday/1048352001/" TargetMode="External"/><Relationship Id="rId706" Type="http://schemas.openxmlformats.org/officeDocument/2006/relationships/hyperlink" Target="https://www.facebook.com/events/1956492024602240/" TargetMode="External"/><Relationship Id="rId80" Type="http://schemas.openxmlformats.org/officeDocument/2006/relationships/hyperlink" Target="http://www.dailyitem.com/news/local_news/bloom-rally-calls-for-power-to-the-polls/article_b4c6672a-a641-542e-8fca-ac76fa333cf6.html" TargetMode="External"/><Relationship Id="rId82" Type="http://schemas.openxmlformats.org/officeDocument/2006/relationships/hyperlink" Target="https://www.bozemandailychronicle.com/news/one-year-on-women-march-again-for-equality-representation/article_dead0dff-2905-546d-bd06-199538cf724c.html" TargetMode="External"/><Relationship Id="rId81" Type="http://schemas.openxmlformats.org/officeDocument/2006/relationships/hyperlink" Target="https://www.facebook.com/events/2165978163416142/" TargetMode="External"/><Relationship Id="rId701" Type="http://schemas.openxmlformats.org/officeDocument/2006/relationships/hyperlink" Target="http://jacksonville.com/news/metro/2018-01-21/hundreds-take-part-women-s-march-jacksonville-landing-day-action" TargetMode="External"/><Relationship Id="rId700" Type="http://schemas.openxmlformats.org/officeDocument/2006/relationships/hyperlink" Target="https://www.news4jax.com/news/thousands-gather-downtown-for-women-s-empowerment" TargetMode="External"/><Relationship Id="rId705" Type="http://schemas.openxmlformats.org/officeDocument/2006/relationships/hyperlink" Target="http://www.westhawaiitoday.com/2018/01/22/hawaii-news/thousands-take-part-in-konas-2018-womens-march/" TargetMode="External"/><Relationship Id="rId704" Type="http://schemas.openxmlformats.org/officeDocument/2006/relationships/hyperlink" Target="https://actionnetwork.org/events/wahine-power-womens-march-anniversary-2018" TargetMode="External"/><Relationship Id="rId703" Type="http://schemas.openxmlformats.org/officeDocument/2006/relationships/hyperlink" Target="http://www.mlive.com/news/kalamazoo/index.ssf/2018/01/thousands_fill_streets_for_kal.html" TargetMode="External"/><Relationship Id="rId702" Type="http://schemas.openxmlformats.org/officeDocument/2006/relationships/hyperlink" Target="https://www.facebook.com/events/1526806507385506/" TargetMode="External"/><Relationship Id="rId73" Type="http://schemas.openxmlformats.org/officeDocument/2006/relationships/hyperlink" Target="https://www.facebook.com/events/174988803254497/" TargetMode="External"/><Relationship Id="rId72" Type="http://schemas.openxmlformats.org/officeDocument/2006/relationships/hyperlink" Target="https://actionnetwork.org/events/black-mountain-womens-march" TargetMode="External"/><Relationship Id="rId75" Type="http://schemas.openxmlformats.org/officeDocument/2006/relationships/hyperlink" Target="http://wglt.org/post/bloomington-normal-women-march-progressive-agenda" TargetMode="External"/><Relationship Id="rId74" Type="http://schemas.openxmlformats.org/officeDocument/2006/relationships/hyperlink" Target="http://www.star-telegram.com/news/politics-government/national-politics/article195768829.html" TargetMode="External"/><Relationship Id="rId77" Type="http://schemas.openxmlformats.org/officeDocument/2006/relationships/hyperlink" Target="https://actionnetwork.org/events/womens-march-bloomsburg" TargetMode="External"/><Relationship Id="rId76" Type="http://schemas.openxmlformats.org/officeDocument/2006/relationships/hyperlink" Target="http://www.idsnews.com/article/2018/01/womens-march-2018-makes-its-way-to-bloomington" TargetMode="External"/><Relationship Id="rId79" Type="http://schemas.openxmlformats.org/officeDocument/2006/relationships/hyperlink" Target="https://www.newsitem.com/articles/power-of-voting-emphasized-at-womens-rally-in-bloomsburg/" TargetMode="External"/><Relationship Id="rId78" Type="http://schemas.openxmlformats.org/officeDocument/2006/relationships/hyperlink" Target="http://wnep.com/2018/01/20/womens-march-in-bloomsburg-one-year-later/" TargetMode="External"/><Relationship Id="rId71" Type="http://schemas.openxmlformats.org/officeDocument/2006/relationships/hyperlink" Target="https://www.facebook.com/events/154547935321390/" TargetMode="External"/><Relationship Id="rId70" Type="http://schemas.openxmlformats.org/officeDocument/2006/relationships/hyperlink" Target="https://actionnetwork.org/events/eastern-sierra-womans-march-2018" TargetMode="External"/><Relationship Id="rId62" Type="http://schemas.openxmlformats.org/officeDocument/2006/relationships/hyperlink" Target="https://actionnetwork.org/events/equality-march" TargetMode="External"/><Relationship Id="rId61" Type="http://schemas.openxmlformats.org/officeDocument/2006/relationships/hyperlink" Target="http://www.thegazette.com/subject/news/community/women-to-march-saturday-in-iowa-city-building-on-success-of-2017-20180118" TargetMode="External"/><Relationship Id="rId64" Type="http://schemas.openxmlformats.org/officeDocument/2006/relationships/hyperlink" Target="http://www.kulr8.com/story/37311901/rise-together-womens-march-marks-its-second-year-in-the-magic-city" TargetMode="External"/><Relationship Id="rId63" Type="http://schemas.openxmlformats.org/officeDocument/2006/relationships/hyperlink" Target="https://www.facebook.com/events/342703226198732/" TargetMode="External"/><Relationship Id="rId66" Type="http://schemas.openxmlformats.org/officeDocument/2006/relationships/hyperlink" Target="https://missoulacurrent.com/government/2018/01/billings-womens-march/" TargetMode="External"/><Relationship Id="rId65" Type="http://schemas.openxmlformats.org/officeDocument/2006/relationships/hyperlink" Target="http://www.ktvq.com/story/37310554/billings-residents-take-to-streets-for-montana-womens-march" TargetMode="External"/><Relationship Id="rId68" Type="http://schemas.openxmlformats.org/officeDocument/2006/relationships/hyperlink" Target="http://www.al.com/news/mobile/index.ssf/2018/01/south_alabama_womens_march_din.html" TargetMode="External"/><Relationship Id="rId67" Type="http://schemas.openxmlformats.org/officeDocument/2006/relationships/hyperlink" Target="https://www.facebook.com/events/2006699712911706/" TargetMode="External"/><Relationship Id="rId729" Type="http://schemas.openxmlformats.org/officeDocument/2006/relationships/hyperlink" Target="http://www.wftv.com/news/local/thousands-attend-womens-marches-in-orlando-melbourne/687119424" TargetMode="External"/><Relationship Id="rId728" Type="http://schemas.openxmlformats.org/officeDocument/2006/relationships/hyperlink" Target="https://www.facebook.com/events/2049869348372766/" TargetMode="External"/><Relationship Id="rId60" Type="http://schemas.openxmlformats.org/officeDocument/2006/relationships/hyperlink" Target="http://www.mcall.com/news/breaking/mc-nws-nation-women-march-20180120-story.html" TargetMode="External"/><Relationship Id="rId723" Type="http://schemas.openxmlformats.org/officeDocument/2006/relationships/hyperlink" Target="https://actionnetwork.org/events/womens-and-all-peoples-rally" TargetMode="External"/><Relationship Id="rId722" Type="http://schemas.openxmlformats.org/officeDocument/2006/relationships/hyperlink" Target="https://actionnetwork.org/events/powertothepollsinmadisonin" TargetMode="External"/><Relationship Id="rId721" Type="http://schemas.openxmlformats.org/officeDocument/2006/relationships/hyperlink" Target="http://www.lowellsun.com/news/ci_31610596/i-dont-want-be-one-those-people-standing" TargetMode="External"/><Relationship Id="rId720" Type="http://schemas.openxmlformats.org/officeDocument/2006/relationships/hyperlink" Target="https://actionnetwork.org/events/lowell-solidarity-march-and-ddd" TargetMode="External"/><Relationship Id="rId727" Type="http://schemas.openxmlformats.org/officeDocument/2006/relationships/hyperlink" Target="http://www.miningjournal.net/news/front-page-news/2018/01/marching-for-a-purpose/" TargetMode="External"/><Relationship Id="rId726" Type="http://schemas.openxmlformats.org/officeDocument/2006/relationships/hyperlink" Target="https://www.facebook.com/events/1984984658443283/" TargetMode="External"/><Relationship Id="rId725" Type="http://schemas.openxmlformats.org/officeDocument/2006/relationships/hyperlink" Target="https://actionnetwork.org/events/marion-womens-march-2018" TargetMode="External"/><Relationship Id="rId724" Type="http://schemas.openxmlformats.org/officeDocument/2006/relationships/hyperlink" Target="https://mng-nenivt.smugmug.com/Manchester-Womens-March-0121/" TargetMode="External"/><Relationship Id="rId69" Type="http://schemas.openxmlformats.org/officeDocument/2006/relationships/hyperlink" Target="https://www.facebook.com/events/358897237822131/" TargetMode="External"/><Relationship Id="rId51" Type="http://schemas.openxmlformats.org/officeDocument/2006/relationships/hyperlink" Target="http://www.wvva.com/story/37313618/2018/01/Sunday/women-rally-in-beckley-on-one-year-anniversary-of-womens-march" TargetMode="External"/><Relationship Id="rId50" Type="http://schemas.openxmlformats.org/officeDocument/2006/relationships/hyperlink" Target="http://www.register-herald.com/news/women-s-march-anniversary-events-set-for-this-weekend/article_c9da4fd0-fbd8-11e7-8034-6b4703d49c80.html" TargetMode="External"/><Relationship Id="rId53" Type="http://schemas.openxmlformats.org/officeDocument/2006/relationships/hyperlink" Target="http://www.bellinghamherald.com/news/local/article195760234.html" TargetMode="External"/><Relationship Id="rId52" Type="http://schemas.openxmlformats.org/officeDocument/2006/relationships/hyperlink" Target="http://komonews.com/news/local/seattle-womens-march-20-underway" TargetMode="External"/><Relationship Id="rId55" Type="http://schemas.openxmlformats.org/officeDocument/2006/relationships/hyperlink" Target="https://www.facebook.com/events/175438419728697/" TargetMode="External"/><Relationship Id="rId54" Type="http://schemas.openxmlformats.org/officeDocument/2006/relationships/hyperlink" Target="https://www.facebook.com/events/319698725187805/" TargetMode="External"/><Relationship Id="rId57" Type="http://schemas.openxmlformats.org/officeDocument/2006/relationships/hyperlink" Target="http://www.ktvz.com/news/thousands-gather-for-c-oregon-womens-march/688682583" TargetMode="External"/><Relationship Id="rId56" Type="http://schemas.openxmlformats.org/officeDocument/2006/relationships/hyperlink" Target="http://www.bendbulletin.com/localstate/5936026-151/bend-joins-in-second-annual-womens-march" TargetMode="External"/><Relationship Id="rId719" Type="http://schemas.openxmlformats.org/officeDocument/2006/relationships/hyperlink" Target="https://www.courier-journal.com/picture-gallery/news/2018/01/21/thousands-rally-in-louisville-for-women-and-equality/109687736/" TargetMode="External"/><Relationship Id="rId718" Type="http://schemas.openxmlformats.org/officeDocument/2006/relationships/hyperlink" Target="http://www.delmarvanow.com/story/news/2018/01/21/real-march-election-day-lewes/1052211001/" TargetMode="External"/><Relationship Id="rId717" Type="http://schemas.openxmlformats.org/officeDocument/2006/relationships/hyperlink" Target="http://www.wkyc.com/article/news/nation-now/the-real-march-is-on-election-day-women-march-around-the-world-for-a-second-day/465-9c7f9fb8-21d3-41c7-8768-f553eb0a9a2b" TargetMode="External"/><Relationship Id="rId712" Type="http://schemas.openxmlformats.org/officeDocument/2006/relationships/hyperlink" Target="https://www.freep.com/story/news/politics/2018/01/12/2018-womens-march-las-vegas/1029503001/" TargetMode="External"/><Relationship Id="rId711" Type="http://schemas.openxmlformats.org/officeDocument/2006/relationships/hyperlink" Target="https://www.facebook.com/events/402968803470834/" TargetMode="External"/><Relationship Id="rId710" Type="http://schemas.openxmlformats.org/officeDocument/2006/relationships/hyperlink" Target="https://www.jsonline.com/story/news/2017/12/14/2018-womens-march-las-vegas/953592001/" TargetMode="External"/><Relationship Id="rId716" Type="http://schemas.openxmlformats.org/officeDocument/2006/relationships/hyperlink" Target="https://www.freep.com/story/news/local/michigan/2018/01/21/womens-march-2018-lansing/1045341001/" TargetMode="External"/><Relationship Id="rId715" Type="http://schemas.openxmlformats.org/officeDocument/2006/relationships/hyperlink" Target="http://www.mlive.com/news/kalamazoo/index.ssf/2018/01/thousands_rally_at_womens_marc.html" TargetMode="External"/><Relationship Id="rId714" Type="http://schemas.openxmlformats.org/officeDocument/2006/relationships/hyperlink" Target="https://www.facebook.com/events/193884877838229/" TargetMode="External"/><Relationship Id="rId713" Type="http://schemas.openxmlformats.org/officeDocument/2006/relationships/hyperlink" Target="https://www.azcentral.com/story/news/nation/2018/01/21/2018-womens-march-las-vegas-nevada-draws-thousands/1052368001/" TargetMode="External"/><Relationship Id="rId59" Type="http://schemas.openxmlformats.org/officeDocument/2006/relationships/hyperlink" Target="https://www.adn.com/alaska-news/2018/01/20/from-juneau-to-nome-alaskans-brave-the-cold-for-womens-march/" TargetMode="External"/><Relationship Id="rId58" Type="http://schemas.openxmlformats.org/officeDocument/2006/relationships/hyperlink" Target="https://www.adn.com/alaska-news/2018/01/20/from-juneau-to-nome-alaskans-brave-the-cold-for-womens-march/" TargetMode="External"/><Relationship Id="rId590" Type="http://schemas.openxmlformats.org/officeDocument/2006/relationships/hyperlink" Target="https://www.facebook.com/events/397386487370461/" TargetMode="External"/><Relationship Id="rId107" Type="http://schemas.openxmlformats.org/officeDocument/2006/relationships/hyperlink" Target="http://www.coastalview.com/news/gal-vanized-carpinteria-women-s-march-draws/article_f376abe2-ffbe-11e7-8a44-57d2225a5708.html" TargetMode="External"/><Relationship Id="rId349" Type="http://schemas.openxmlformats.org/officeDocument/2006/relationships/hyperlink" Target="https://www.facebook.com/events/570410086640783/" TargetMode="External"/><Relationship Id="rId106" Type="http://schemas.openxmlformats.org/officeDocument/2006/relationships/hyperlink" Target="https://actionnetwork.org/events/womens-march-carpinteria-2018" TargetMode="External"/><Relationship Id="rId348" Type="http://schemas.openxmlformats.org/officeDocument/2006/relationships/hyperlink" Target="http://www.wjfw.com/storydetails/20180121201038/men_join_in_to_support_nearly_200_hundred_women_at_the_womens_march_on_minocqua_" TargetMode="External"/><Relationship Id="rId105" Type="http://schemas.openxmlformats.org/officeDocument/2006/relationships/hyperlink" Target="http://cumberlink.com/news/local/multimedia/photo_galleries/photos-carlisle-women-s-march/collection_dc558e03-a542-58d6-8cd5-071fdf4c97ca.html" TargetMode="External"/><Relationship Id="rId347" Type="http://schemas.openxmlformats.org/officeDocument/2006/relationships/hyperlink" Target="https://www.facebook.com/events/771519633033874/" TargetMode="External"/><Relationship Id="rId589" Type="http://schemas.openxmlformats.org/officeDocument/2006/relationships/hyperlink" Target="http://www.record-eagle.com/news/local_news/women-s-march-draws-thousands-to-tc/article_83934c32-440d-5831-856b-28e5c37ec3df.html" TargetMode="External"/><Relationship Id="rId104" Type="http://schemas.openxmlformats.org/officeDocument/2006/relationships/hyperlink" Target="http://cumberlink.com/news/local/multimedia/photo_galleries/photos-carlisle-women-s-march/collection_dc558e03-a542-58d6-8cd5-071fdf4c97ca.html" TargetMode="External"/><Relationship Id="rId346" Type="http://schemas.openxmlformats.org/officeDocument/2006/relationships/hyperlink" Target="https://www.wpr.org/milwaukee-hundreds-rally-protest-republican-controlled-congress" TargetMode="External"/><Relationship Id="rId588" Type="http://schemas.openxmlformats.org/officeDocument/2006/relationships/hyperlink" Target="https://actionnetwork.org/events/womens-march-tc" TargetMode="External"/><Relationship Id="rId109" Type="http://schemas.openxmlformats.org/officeDocument/2006/relationships/hyperlink" Target="https://marchonthepolls.org/event/Womens-March-Reboot/" TargetMode="External"/><Relationship Id="rId108" Type="http://schemas.openxmlformats.org/officeDocument/2006/relationships/hyperlink" Target="https://www.facebook.com/events/133712343944883/" TargetMode="External"/><Relationship Id="rId341" Type="http://schemas.openxmlformats.org/officeDocument/2006/relationships/hyperlink" Target="https://twitter.com/LightOnLies/status/956521999412719616" TargetMode="External"/><Relationship Id="rId583" Type="http://schemas.openxmlformats.org/officeDocument/2006/relationships/hyperlink" Target="https://actionnetwork.org/events/2018-womens-march-power-to-the-polls" TargetMode="External"/><Relationship Id="rId340" Type="http://schemas.openxmlformats.org/officeDocument/2006/relationships/hyperlink" Target="https://actionnetwork.org/events/womens-march-anniversary-demonstration" TargetMode="External"/><Relationship Id="rId582" Type="http://schemas.openxmlformats.org/officeDocument/2006/relationships/hyperlink" Target="http://www.thedalleschronicle.com/news/2018/jan/23/womens-march-draws-400/" TargetMode="External"/><Relationship Id="rId581" Type="http://schemas.openxmlformats.org/officeDocument/2006/relationships/hyperlink" Target="https://actionnetwork.org/events/gorge-womxns-march-2018" TargetMode="External"/><Relationship Id="rId580" Type="http://schemas.openxmlformats.org/officeDocument/2006/relationships/hyperlink" Target="http://taosnews.com/stories/taos-remembers-womens-march,45705" TargetMode="External"/><Relationship Id="rId103" Type="http://schemas.openxmlformats.org/officeDocument/2006/relationships/hyperlink" Target="https://actionnetwork.org/events/womens-march-in-carlisle-pa" TargetMode="External"/><Relationship Id="rId345" Type="http://schemas.openxmlformats.org/officeDocument/2006/relationships/hyperlink" Target="https://www.jsonline.com/story/news/2018/01/20/hundreds-gather-milwaukee-2nd-annual-womens-march/1050172001/" TargetMode="External"/><Relationship Id="rId587" Type="http://schemas.openxmlformats.org/officeDocument/2006/relationships/hyperlink" Target="https://www.facebook.com/events/325765021272122/" TargetMode="External"/><Relationship Id="rId102" Type="http://schemas.openxmlformats.org/officeDocument/2006/relationships/hyperlink" Target="https://www.postindependent.com/news/hundreds-turn-out-for-carbondales-sister-womens-march/" TargetMode="External"/><Relationship Id="rId344" Type="http://schemas.openxmlformats.org/officeDocument/2006/relationships/hyperlink" Target="https://www.facebook.com/events/183431972243489/" TargetMode="External"/><Relationship Id="rId586" Type="http://schemas.openxmlformats.org/officeDocument/2006/relationships/hyperlink" Target="https://actionnetwork.org/events/were-still-here-womens-march-tillamook" TargetMode="External"/><Relationship Id="rId101" Type="http://schemas.openxmlformats.org/officeDocument/2006/relationships/hyperlink" Target="https://www.facebook.com/events/1755824881154780/" TargetMode="External"/><Relationship Id="rId343" Type="http://schemas.openxmlformats.org/officeDocument/2006/relationships/hyperlink" Target="http://milescitystar.com/content/dozens-turn-out-miles-citys-womens-march" TargetMode="External"/><Relationship Id="rId585" Type="http://schemas.openxmlformats.org/officeDocument/2006/relationships/hyperlink" Target="https://www.tillamookheadlightherald.com/news/new-womens-march-criss-crosses-through-tillamook/article_0b2c2a12-fe2c-11e7-aaae-3bfccb5038c0.html" TargetMode="External"/><Relationship Id="rId100" Type="http://schemas.openxmlformats.org/officeDocument/2006/relationships/hyperlink" Target="http://thesouthern.com/news/local/communities/carbondale/several-hundred-attend-women-s-march-in-downtown-carbondale/article_591afb9d-1667-59f3-a76f-db991aec4a92.html" TargetMode="External"/><Relationship Id="rId342" Type="http://schemas.openxmlformats.org/officeDocument/2006/relationships/hyperlink" Target="http://www.greatfallstribune.com/story/news/2018/01/20/thousands-attend-democracy-rallies-around-state/1051327001/" TargetMode="External"/><Relationship Id="rId584" Type="http://schemas.openxmlformats.org/officeDocument/2006/relationships/hyperlink" Target="https://www.google.com/search?q=women%27s+march+thief+river+falls&amp;rlz=1C5CHFA_enUS758US758&amp;biw=1315&amp;bih=603&amp;tbs=qdr:w&amp;tbm=isch&amp;source=iu&amp;ictx=1&amp;fir=3Tzv9mpdx5yeCM%253A%252C2PiR95YhBw7ZIM%252C_&amp;usg=__CiMS6ughZBjJx0W7i2GwbSt8L6U%3D&amp;sa=X&amp;ved=0ahUKEwim756m9u3YAhVChq0KHfx1BscQ9QEIPDAD" TargetMode="External"/><Relationship Id="rId338" Type="http://schemas.openxmlformats.org/officeDocument/2006/relationships/hyperlink" Target="https://www.commercialappeal.com/story/news/local/2018/01/20/local-womens-march-draws-1-000-aims-energize-memphis-ahead-midterm-elections/1051010001/" TargetMode="External"/><Relationship Id="rId337" Type="http://schemas.openxmlformats.org/officeDocument/2006/relationships/hyperlink" Target="http://www.wmcactionnews5.com/story/37311702/hundreds-turn-out-for-memphis-womens-rights-march" TargetMode="External"/><Relationship Id="rId579" Type="http://schemas.openxmlformats.org/officeDocument/2006/relationships/hyperlink" Target="https://actionnetwork.org/events/hear-our-vote-taos" TargetMode="External"/><Relationship Id="rId336" Type="http://schemas.openxmlformats.org/officeDocument/2006/relationships/hyperlink" Target="https://marchonthepolls.org/event/march-to-the-polls-2018-memphis/" TargetMode="External"/><Relationship Id="rId578" Type="http://schemas.openxmlformats.org/officeDocument/2006/relationships/hyperlink" Target="http://www.tallahassee.com/story/news/2018/01/20/one-year-later-more-change-needed-say-tallahassee-womens-march-attendees/1048441001/" TargetMode="External"/><Relationship Id="rId335" Type="http://schemas.openxmlformats.org/officeDocument/2006/relationships/hyperlink" Target="https://www.floridatoday.com/story/news/local/2018/01/20/womans-march-unites-men-women-all-ages-melbourne/1050996001/" TargetMode="External"/><Relationship Id="rId577" Type="http://schemas.openxmlformats.org/officeDocument/2006/relationships/hyperlink" Target="https://www.facebook.com/events/665121867212620/" TargetMode="External"/><Relationship Id="rId339" Type="http://schemas.openxmlformats.org/officeDocument/2006/relationships/hyperlink" Target="http://times-journal.com/news/article_f5da03f0-ffb6-11e7-b202-bbbe32df5b2c.html" TargetMode="External"/><Relationship Id="rId330" Type="http://schemas.openxmlformats.org/officeDocument/2006/relationships/hyperlink" Target="https://mng-nenivt.smugmug.com/Manchester-Womens-March-0121/" TargetMode="External"/><Relationship Id="rId572" Type="http://schemas.openxmlformats.org/officeDocument/2006/relationships/hyperlink" Target="https://www.facebook.com/events/397993427322828/" TargetMode="External"/><Relationship Id="rId571" Type="http://schemas.openxmlformats.org/officeDocument/2006/relationships/hyperlink" Target="http://www.centredaily.com/news/local/community/state-college/article195772864.html" TargetMode="External"/><Relationship Id="rId570" Type="http://schemas.openxmlformats.org/officeDocument/2006/relationships/hyperlink" Target="https://twitter.com/momo47/status/955955451388137473" TargetMode="External"/><Relationship Id="rId334" Type="http://schemas.openxmlformats.org/officeDocument/2006/relationships/hyperlink" Target="http://www.mailtribune.com/news/20180120/thousands-converge-in-medford-for-womens-march" TargetMode="External"/><Relationship Id="rId576" Type="http://schemas.openxmlformats.org/officeDocument/2006/relationships/hyperlink" Target="http://dailyorange.com/2018/01/2nd-syracuse-womens-march-draws-residents-amid-continued-anger-gender-issues-trump/" TargetMode="External"/><Relationship Id="rId333" Type="http://schemas.openxmlformats.org/officeDocument/2006/relationships/hyperlink" Target="https://twitter.com/ORD2Indivisible/status/948989082360627200" TargetMode="External"/><Relationship Id="rId575" Type="http://schemas.openxmlformats.org/officeDocument/2006/relationships/hyperlink" Target="https://www.facebook.com/events/750522481951358/" TargetMode="External"/><Relationship Id="rId332" Type="http://schemas.openxmlformats.org/officeDocument/2006/relationships/hyperlink" Target="https://www.facebook.com/events/1548538878548978/" TargetMode="External"/><Relationship Id="rId574" Type="http://schemas.openxmlformats.org/officeDocument/2006/relationships/hyperlink" Target="https://actionnetwork.org/events/womens-march-10" TargetMode="External"/><Relationship Id="rId331" Type="http://schemas.openxmlformats.org/officeDocument/2006/relationships/hyperlink" Target="http://www.mankatofreepress.com/news/women-s-march-momentum-continues-in-mankato/article_8977cf8e-fe31-11e7-b877-836a6cea22ae.html" TargetMode="External"/><Relationship Id="rId573" Type="http://schemas.openxmlformats.org/officeDocument/2006/relationships/hyperlink" Target="https://www.tahoedailytribune.com/news/south-shore-womens-march-participants-discuss-reasons-for-marching-video/" TargetMode="External"/><Relationship Id="rId370" Type="http://schemas.openxmlformats.org/officeDocument/2006/relationships/hyperlink" Target="https://www.facebook.com/events/1441866769269198/" TargetMode="External"/><Relationship Id="rId129" Type="http://schemas.openxmlformats.org/officeDocument/2006/relationships/hyperlink" Target="http://media.chicoer.com/2018/01/20/photos-womens-march-on-chico-2018/" TargetMode="External"/><Relationship Id="rId128" Type="http://schemas.openxmlformats.org/officeDocument/2006/relationships/hyperlink" Target="https://www.facebook.com/events/512300375818717/" TargetMode="External"/><Relationship Id="rId127" Type="http://schemas.openxmlformats.org/officeDocument/2006/relationships/hyperlink" Target="http://www.chicagotribune.com/news/local/breaking/ct-met-womens-march-draws-thousands-012018-story.html" TargetMode="External"/><Relationship Id="rId369" Type="http://schemas.openxmlformats.org/officeDocument/2006/relationships/hyperlink" Target="https://www.facebook.com/riseupmystic/" TargetMode="External"/><Relationship Id="rId126" Type="http://schemas.openxmlformats.org/officeDocument/2006/relationships/hyperlink" Target="http://abc7chicago.com/politics/about-300k-attend-2nd-womens-march-chicago-exceeding-last-year-organizers-say/2970801/" TargetMode="External"/><Relationship Id="rId368" Type="http://schemas.openxmlformats.org/officeDocument/2006/relationships/hyperlink" Target="https://www.myhorrynews.com/news/local/myrtle_beach/hundreds-advocate-for-change-during-women-s-march-myrtle-beach/article_4ad3ad44-fe49-11e7-8258-7764641f994e.html" TargetMode="External"/><Relationship Id="rId121" Type="http://schemas.openxmlformats.org/officeDocument/2006/relationships/hyperlink" Target="http://www.timesfreepress.com/news/local/story/2018/jan/20/thousands-demonstrators-take-part-womens-marc/461722/" TargetMode="External"/><Relationship Id="rId363" Type="http://schemas.openxmlformats.org/officeDocument/2006/relationships/hyperlink" Target="https://www.facebook.com/events/1510277659053350/" TargetMode="External"/><Relationship Id="rId120" Type="http://schemas.openxmlformats.org/officeDocument/2006/relationships/hyperlink" Target="https://www.facebook.com/events/1531901463593817/" TargetMode="External"/><Relationship Id="rId362" Type="http://schemas.openxmlformats.org/officeDocument/2006/relationships/hyperlink" Target="https://vtdigger.org/2018/01/21/2000-rally-march-future/" TargetMode="External"/><Relationship Id="rId361" Type="http://schemas.openxmlformats.org/officeDocument/2006/relationships/hyperlink" Target="http://www.burlingtonfreepress.com/story/news/2018/01/20/womens-march-trump-montpelier-vermont-youth/1047559001/" TargetMode="External"/><Relationship Id="rId360" Type="http://schemas.openxmlformats.org/officeDocument/2006/relationships/hyperlink" Target="https://www.facebook.com/events/1797733940524773/" TargetMode="External"/><Relationship Id="rId125" Type="http://schemas.openxmlformats.org/officeDocument/2006/relationships/hyperlink" Target="https://www.facebook.com/events/1125978860870077/" TargetMode="External"/><Relationship Id="rId367" Type="http://schemas.openxmlformats.org/officeDocument/2006/relationships/hyperlink" Target="https://www.facebook.com/events/1398093990316921/" TargetMode="External"/><Relationship Id="rId124" Type="http://schemas.openxmlformats.org/officeDocument/2006/relationships/hyperlink" Target="http://kgab.com/hundreds-join-wyoming-womens-march-in-cheyenne-video/" TargetMode="External"/><Relationship Id="rId366" Type="http://schemas.openxmlformats.org/officeDocument/2006/relationships/hyperlink" Target="http://www.ifiberone.com/columbia_basin/women-s-march-in-moses-lake-draws-a-crowd/article_43f095c0-fe65-11e7-be96-f33e155becaf.html" TargetMode="External"/><Relationship Id="rId123" Type="http://schemas.openxmlformats.org/officeDocument/2006/relationships/hyperlink" Target="https://www.wyomingnews.com/news/local_news/hundreds-march-in-cheyenne-to-show-solidarity-during-trump-administration/article_74d805ae-fe76-11e7-8151-9b2b35834c33.html" TargetMode="External"/><Relationship Id="rId365" Type="http://schemas.openxmlformats.org/officeDocument/2006/relationships/hyperlink" Target="https://morristowngreen.com/2018/01/20/thousands-of-women-march-in-morristown-for-equality/" TargetMode="External"/><Relationship Id="rId122" Type="http://schemas.openxmlformats.org/officeDocument/2006/relationships/hyperlink" Target="https://www.facebook.com/events/191437214745593/" TargetMode="External"/><Relationship Id="rId364" Type="http://schemas.openxmlformats.org/officeDocument/2006/relationships/hyperlink" Target="http://www.nj.com/politics/index.ssf/2018/01/womens_march_on_nj_kicks_off_in_morristown.html" TargetMode="External"/><Relationship Id="rId95" Type="http://schemas.openxmlformats.org/officeDocument/2006/relationships/hyperlink" Target="https://www.facebook.com/events/862995990536253/" TargetMode="External"/><Relationship Id="rId94" Type="http://schemas.openxmlformats.org/officeDocument/2006/relationships/hyperlink" Target="http://www.kxlf.com/story/37308275/butte-activists-celebrate-first-anniversary-of-womens-march" TargetMode="External"/><Relationship Id="rId97" Type="http://schemas.openxmlformats.org/officeDocument/2006/relationships/hyperlink" Target="https://www.facebook.com/events/196952110860035/" TargetMode="External"/><Relationship Id="rId96" Type="http://schemas.openxmlformats.org/officeDocument/2006/relationships/hyperlink" Target="https://www.bostonglobe.com/metro/2018/01/20/women-march-will-mark-anniversary-trump-inauguration/SDC6cUhZFDpLFZuVZkrqlL/story.html?event=event25" TargetMode="External"/><Relationship Id="rId99" Type="http://schemas.openxmlformats.org/officeDocument/2006/relationships/hyperlink" Target="https://www.facebook.com/events/201418973738325" TargetMode="External"/><Relationship Id="rId98" Type="http://schemas.openxmlformats.org/officeDocument/2006/relationships/hyperlink" Target="http://www.watertowndailytimes.com/news03/hundreds-rally-in-support-of-womens-movement-in-watertown-canton-20180121" TargetMode="External"/><Relationship Id="rId91" Type="http://schemas.openxmlformats.org/officeDocument/2006/relationships/hyperlink" Target="http://www.brownsvilleherald.com/news/local/demonstrators-celebrate-anniversary-of-women-s-march/article_d82be290-fe5a-11e7-aa2b-6356dceb8e90.html" TargetMode="External"/><Relationship Id="rId90" Type="http://schemas.openxmlformats.org/officeDocument/2006/relationships/hyperlink" Target="https://www.facebook.com/events/2048044305442878/" TargetMode="External"/><Relationship Id="rId93" Type="http://schemas.openxmlformats.org/officeDocument/2006/relationships/hyperlink" Target="http://www.greatfallstribune.com/story/news/2018/01/20/thousands-attend-democracy-rallies-around-state/1051327001/" TargetMode="External"/><Relationship Id="rId92" Type="http://schemas.openxmlformats.org/officeDocument/2006/relationships/hyperlink" Target="https://www.facebook.com/events/139816826705039/" TargetMode="External"/><Relationship Id="rId118" Type="http://schemas.openxmlformats.org/officeDocument/2006/relationships/hyperlink" Target="http://www.register-herald.com/news/women-s-march-anniversary-events-set-for-this-weekend/article_c9da4fd0-fbd8-11e7-8034-6b4703d49c80.html" TargetMode="External"/><Relationship Id="rId117" Type="http://schemas.openxmlformats.org/officeDocument/2006/relationships/hyperlink" Target="https://www.postandcourier.com/news/one-year-after-trump-s-inauguration-second-women-s-march/article_e18ce1f4-fe28-11e7-948d-53772fb02991.html" TargetMode="External"/><Relationship Id="rId359" Type="http://schemas.openxmlformats.org/officeDocument/2006/relationships/hyperlink" Target="http://www.montgomeryadvertiser.com/picture-gallery/news/local/2018/01/20/thousands-turn-out-for-montgomery-womans-march/109636916/" TargetMode="External"/><Relationship Id="rId116" Type="http://schemas.openxmlformats.org/officeDocument/2006/relationships/hyperlink" Target="http://www.wbtv.com/story/37311063/thousands-rally-for-electoral-justice-celebrate-womens-march-in-charleston" TargetMode="External"/><Relationship Id="rId358" Type="http://schemas.openxmlformats.org/officeDocument/2006/relationships/hyperlink" Target="https://www.facebook.com/events/161324297974691/" TargetMode="External"/><Relationship Id="rId115" Type="http://schemas.openxmlformats.org/officeDocument/2006/relationships/hyperlink" Target="https://www.facebook.com/events/261875177676684/" TargetMode="External"/><Relationship Id="rId357" Type="http://schemas.openxmlformats.org/officeDocument/2006/relationships/hyperlink" Target="http://www.nj.com/politics/index.ssf/2018/01/womens_march_on_nj_kicks_off_in_morristown.html" TargetMode="External"/><Relationship Id="rId599" Type="http://schemas.openxmlformats.org/officeDocument/2006/relationships/hyperlink" Target="http://kzyx.org/post/womens-march-returns-ukiah-big-way" TargetMode="External"/><Relationship Id="rId119" Type="http://schemas.openxmlformats.org/officeDocument/2006/relationships/hyperlink" Target="https://www.wvgazettemail.com/news/politics/citizens-activists-gather-at-wv-capitol-for-women-s-rally/article_f28d9454-1d77-59ac-9fdc-c3fbf1c37aa8.html" TargetMode="External"/><Relationship Id="rId110" Type="http://schemas.openxmlformats.org/officeDocument/2006/relationships/hyperlink" Target="http://trib.com/news/local/casper/women-s-march-demonstrators-find-even-more-reasons-to-march/article_06306dbf-2840-53ef-8b68-19edf4e5c364.html" TargetMode="External"/><Relationship Id="rId352" Type="http://schemas.openxmlformats.org/officeDocument/2006/relationships/hyperlink" Target="http://www.al.com/news/mobile/index.ssf/2018/01/south_alabama_womens_march_din.html" TargetMode="External"/><Relationship Id="rId594" Type="http://schemas.openxmlformats.org/officeDocument/2006/relationships/hyperlink" Target="http://www.newson6.com/story/37311719/tulsans-gather-for-downtown-womens-march" TargetMode="External"/><Relationship Id="rId351" Type="http://schemas.openxmlformats.org/officeDocument/2006/relationships/hyperlink" Target="http://www.al.com/news/mobile/index.ssf/2018/01/womens_marches_in_alabama_satu.html" TargetMode="External"/><Relationship Id="rId593" Type="http://schemas.openxmlformats.org/officeDocument/2006/relationships/hyperlink" Target="https://www.facebook.com/events/175072066430621/?ti=icl" TargetMode="External"/><Relationship Id="rId350" Type="http://schemas.openxmlformats.org/officeDocument/2006/relationships/hyperlink" Target="http://mtpr.org/post/womens-marches-draw-thousands-across-montana" TargetMode="External"/><Relationship Id="rId592" Type="http://schemas.openxmlformats.org/officeDocument/2006/relationships/hyperlink" Target="http://www.kvoa.com/story/37312091/candlelight-vigil-shows-solidarity-with-womens-march" TargetMode="External"/><Relationship Id="rId591" Type="http://schemas.openxmlformats.org/officeDocument/2006/relationships/hyperlink" Target="https://www.facebook.com/events/305247013320967/" TargetMode="External"/><Relationship Id="rId114" Type="http://schemas.openxmlformats.org/officeDocument/2006/relationships/hyperlink" Target="http://www.charlotteobserver.com/news/local/article195744414.html" TargetMode="External"/><Relationship Id="rId356" Type="http://schemas.openxmlformats.org/officeDocument/2006/relationships/hyperlink" Target="http://www.star-telegram.com/news/politics-government/national-politics/article195756319.html" TargetMode="External"/><Relationship Id="rId598" Type="http://schemas.openxmlformats.org/officeDocument/2006/relationships/hyperlink" Target="https://www.facebook.com/events/126979741329188/" TargetMode="External"/><Relationship Id="rId113" Type="http://schemas.openxmlformats.org/officeDocument/2006/relationships/hyperlink" Target="http://www.charlotteobserver.com/news/local/article192381944.html" TargetMode="External"/><Relationship Id="rId355" Type="http://schemas.openxmlformats.org/officeDocument/2006/relationships/hyperlink" Target="http://www.modbee.com/news/article195799434.html" TargetMode="External"/><Relationship Id="rId597" Type="http://schemas.openxmlformats.org/officeDocument/2006/relationships/hyperlink" Target="https://www.evensi.us/ukiah-women-march-2018/238994763" TargetMode="External"/><Relationship Id="rId112" Type="http://schemas.openxmlformats.org/officeDocument/2006/relationships/hyperlink" Target="https://charlottewomensmarch.org/2017/12/17/save-the-date/" TargetMode="External"/><Relationship Id="rId354" Type="http://schemas.openxmlformats.org/officeDocument/2006/relationships/hyperlink" Target="https://www.facebook.com/events/1939563432976226/" TargetMode="External"/><Relationship Id="rId596" Type="http://schemas.openxmlformats.org/officeDocument/2006/relationships/hyperlink" Target="https://www.facebook.com/events/175072066430621/permalink/181924945745333/" TargetMode="External"/><Relationship Id="rId111" Type="http://schemas.openxmlformats.org/officeDocument/2006/relationships/hyperlink" Target="https://www.facebook.com/events/749324518595628/" TargetMode="External"/><Relationship Id="rId353" Type="http://schemas.openxmlformats.org/officeDocument/2006/relationships/hyperlink" Target="http://www.al.com/news/mobile/index.ssf/2018/01/south_alabama_womens_march_din.html" TargetMode="External"/><Relationship Id="rId595" Type="http://schemas.openxmlformats.org/officeDocument/2006/relationships/hyperlink" Target="http://ktul.com/news/local/thousands-show-up-for-womens-march-fight-for-human-rights" TargetMode="External"/><Relationship Id="rId305" Type="http://schemas.openxmlformats.org/officeDocument/2006/relationships/hyperlink" Target="https://actionnetwork.org/events/first-anniversary-womens-march-lamoni" TargetMode="External"/><Relationship Id="rId547" Type="http://schemas.openxmlformats.org/officeDocument/2006/relationships/hyperlink" Target="https://www.facebook.com/events/1484607838301339/" TargetMode="External"/><Relationship Id="rId789" Type="http://schemas.openxmlformats.org/officeDocument/2006/relationships/hyperlink" Target="http://floridapolitics.com/archives/254133-thousands-gather-st-petersburg-womens-march" TargetMode="External"/><Relationship Id="rId304" Type="http://schemas.openxmlformats.org/officeDocument/2006/relationships/hyperlink" Target="https://www.facebook.com/events/2052684858322640/" TargetMode="External"/><Relationship Id="rId546" Type="http://schemas.openxmlformats.org/officeDocument/2006/relationships/hyperlink" Target="https://www.facebook.com/events/391507571306628/" TargetMode="External"/><Relationship Id="rId788" Type="http://schemas.openxmlformats.org/officeDocument/2006/relationships/hyperlink" Target="https://www.facebook.com/events/1527046680716939/" TargetMode="External"/><Relationship Id="rId303" Type="http://schemas.openxmlformats.org/officeDocument/2006/relationships/hyperlink" Target="http://www.thegazette.com/subject/news/community/women-to-march-saturday-in-iowa-city-building-on-success-of-2017-20180118" TargetMode="External"/><Relationship Id="rId545" Type="http://schemas.openxmlformats.org/officeDocument/2006/relationships/hyperlink" Target="https://www.cvbugle.com/news/2018/jan/23/500-take-streets-womens-march-sedona/" TargetMode="External"/><Relationship Id="rId787" Type="http://schemas.openxmlformats.org/officeDocument/2006/relationships/hyperlink" Target="http://www.startribune.com/new-year-brings-new-focus-for-minnesota-women-s-march/470438043/" TargetMode="External"/><Relationship Id="rId302" Type="http://schemas.openxmlformats.org/officeDocument/2006/relationships/hyperlink" Target="http://www.bakercityherald.com/home/5941399-151/marchers-message" TargetMode="External"/><Relationship Id="rId544" Type="http://schemas.openxmlformats.org/officeDocument/2006/relationships/hyperlink" Target="https://www.facebook.com/events/168762970398692/" TargetMode="External"/><Relationship Id="rId786" Type="http://schemas.openxmlformats.org/officeDocument/2006/relationships/hyperlink" Target="https://www.facebook.com/events/2066121933607368/" TargetMode="External"/><Relationship Id="rId309" Type="http://schemas.openxmlformats.org/officeDocument/2006/relationships/hyperlink" Target="https://www.facebook.com/events/554737534878127/" TargetMode="External"/><Relationship Id="rId308" Type="http://schemas.openxmlformats.org/officeDocument/2006/relationships/hyperlink" Target="https://www.facebook.com/events/2234973569861924/" TargetMode="External"/><Relationship Id="rId307" Type="http://schemas.openxmlformats.org/officeDocument/2006/relationships/hyperlink" Target="https://www.facebook.com/events/821640364689245/" TargetMode="External"/><Relationship Id="rId549" Type="http://schemas.openxmlformats.org/officeDocument/2006/relationships/hyperlink" Target="http://www.syracuse.com/news/index.ssf/2018/01/thousands_attend_the_seneca_falls_womens_march_photos.html" TargetMode="External"/><Relationship Id="rId306" Type="http://schemas.openxmlformats.org/officeDocument/2006/relationships/hyperlink" Target="https://actionnetwork.org/events/anniversary-womens-march" TargetMode="External"/><Relationship Id="rId548" Type="http://schemas.openxmlformats.org/officeDocument/2006/relationships/hyperlink" Target="https://www.democratandchronicle.com/story/news/2018/01/20/women-march-seneca-falls-2018/1051196001/" TargetMode="External"/><Relationship Id="rId781" Type="http://schemas.openxmlformats.org/officeDocument/2006/relationships/hyperlink" Target="http://www.thegeorgeanne.com/news/article_26fa0e5c-2795-5ec8-b0f9-a65b33e8f2b9.html" TargetMode="External"/><Relationship Id="rId780" Type="http://schemas.openxmlformats.org/officeDocument/2006/relationships/hyperlink" Target="https://actionnetwork.org/events/statesboros-2018-womens-march-power-to-the-polls?referrer=&amp;source=widget&amp;email_referrer=&amp;can_id" TargetMode="External"/><Relationship Id="rId301" Type="http://schemas.openxmlformats.org/officeDocument/2006/relationships/hyperlink" Target="https://actionnetwork.org/events/women-march-for-truth-and-justice" TargetMode="External"/><Relationship Id="rId543" Type="http://schemas.openxmlformats.org/officeDocument/2006/relationships/hyperlink" Target="https://actionnetwork.org/events/womens-march-and-rally" TargetMode="External"/><Relationship Id="rId785" Type="http://schemas.openxmlformats.org/officeDocument/2006/relationships/hyperlink" Target="https://actionnetwork.org/events/womens-march-power-to-the-polls-3" TargetMode="External"/><Relationship Id="rId300" Type="http://schemas.openxmlformats.org/officeDocument/2006/relationships/hyperlink" Target="https://www.adn.com/alaska-news/2018/01/20/from-juneau-to-nome-alaskans-brave-the-cold-for-womens-march/" TargetMode="External"/><Relationship Id="rId542" Type="http://schemas.openxmlformats.org/officeDocument/2006/relationships/hyperlink" Target="http://www.sonomawest.com/sonoma_west_times_and_news/news/slideshow-women-s-march-in-sebastopol/article_732577c6-fecd-11e7-84f3-7399f31af50a.html" TargetMode="External"/><Relationship Id="rId784" Type="http://schemas.openxmlformats.org/officeDocument/2006/relationships/hyperlink" Target="https://coloradopolitics.com/steamboat-today-steamboat-womens-march-hopeful/" TargetMode="External"/><Relationship Id="rId541" Type="http://schemas.openxmlformats.org/officeDocument/2006/relationships/hyperlink" Target="https://www.facebook.com/events/516102345438713/" TargetMode="External"/><Relationship Id="rId783" Type="http://schemas.openxmlformats.org/officeDocument/2006/relationships/hyperlink" Target="https://www.facebook.com/events/145324506126134/?active_tab=about" TargetMode="External"/><Relationship Id="rId540" Type="http://schemas.openxmlformats.org/officeDocument/2006/relationships/hyperlink" Target="http://www.yakimaherald.com/news/state_news/arrest-as-thousands-turns-out-for-seattle-women-s-march/article_670b6a6e-25f1-5a7f-8117-e67d3b478a9b.html" TargetMode="External"/><Relationship Id="rId782" Type="http://schemas.openxmlformats.org/officeDocument/2006/relationships/hyperlink" Target="http://www.statesboroherald.com/section/1/article/83626/" TargetMode="External"/><Relationship Id="rId536" Type="http://schemas.openxmlformats.org/officeDocument/2006/relationships/hyperlink" Target="http://www.montereyherald.com/article/NF/20180120/NEWS/180129991" TargetMode="External"/><Relationship Id="rId778" Type="http://schemas.openxmlformats.org/officeDocument/2006/relationships/hyperlink" Target="http://www.spokesman.com/stories/2018/jan/21/6000-strong-spokane-womens-march-exceeds-expectati/" TargetMode="External"/><Relationship Id="rId535" Type="http://schemas.openxmlformats.org/officeDocument/2006/relationships/hyperlink" Target="http://www.wjcl.com/article/2018-savannah-womens-march-attracts-hundreds-of-supporters/15831718" TargetMode="External"/><Relationship Id="rId777" Type="http://schemas.openxmlformats.org/officeDocument/2006/relationships/hyperlink" Target="https://marchonthepolls.org/event/womens-march-spokane/" TargetMode="External"/><Relationship Id="rId534" Type="http://schemas.openxmlformats.org/officeDocument/2006/relationships/hyperlink" Target="https://www.facebook.com/events/1338145959646943/" TargetMode="External"/><Relationship Id="rId776" Type="http://schemas.openxmlformats.org/officeDocument/2006/relationships/hyperlink" Target="https://www.facebook.com/photo.php?fbid=10155662242219219&amp;set=pcb.10155662242469219&amp;type=3" TargetMode="External"/><Relationship Id="rId533" Type="http://schemas.openxmlformats.org/officeDocument/2006/relationships/hyperlink" Target="http://www.pressdemocrat.com/news/7889285-181/thousands-rally-at-womens-marches" TargetMode="External"/><Relationship Id="rId775" Type="http://schemas.openxmlformats.org/officeDocument/2006/relationships/hyperlink" Target="http://www.santafenewmexican.com/news/local_news/santa-fe-women-s-march-turns-out-thousands-on-plaza/article_344d095e-fefc-11e7-86fa-47d760cefaf2.html" TargetMode="External"/><Relationship Id="rId539" Type="http://schemas.openxmlformats.org/officeDocument/2006/relationships/hyperlink" Target="http://komonews.com/news/local/thousands-expected-at-womens-marches-across-the-northwest" TargetMode="External"/><Relationship Id="rId538" Type="http://schemas.openxmlformats.org/officeDocument/2006/relationships/hyperlink" Target="http://www.capitolhillseattle.com/2017/01/womens-march-stretches-from-central-district-to-the-seattle-center/" TargetMode="External"/><Relationship Id="rId537" Type="http://schemas.openxmlformats.org/officeDocument/2006/relationships/hyperlink" Target="https://www.facebook.com/events/2060643887505131/" TargetMode="External"/><Relationship Id="rId779" Type="http://schemas.openxmlformats.org/officeDocument/2006/relationships/hyperlink" Target="https://www.gonzagabulletin.com/article_e4a2d7b8-ff4a-11e7-b058-ebdd29c2b16d.html" TargetMode="External"/><Relationship Id="rId770" Type="http://schemas.openxmlformats.org/officeDocument/2006/relationships/hyperlink" Target="http://www.ridgecrestca.com/news/20180123/ridgecrest-united-leads-second-annual-womens-march-sunday-with-extensive-photo-gallery" TargetMode="External"/><Relationship Id="rId532" Type="http://schemas.openxmlformats.org/officeDocument/2006/relationships/hyperlink" Target="https://www.facebook.com/events/553471835030755/" TargetMode="External"/><Relationship Id="rId774" Type="http://schemas.openxmlformats.org/officeDocument/2006/relationships/hyperlink" Target="https://www.facebook.com/events/186859508722711/" TargetMode="External"/><Relationship Id="rId531" Type="http://schemas.openxmlformats.org/officeDocument/2006/relationships/hyperlink" Target="http://www.sfgate.com/bayarea/article/Here-s-where-Bay-Area-women-s-marches-are-12511122.php" TargetMode="External"/><Relationship Id="rId773" Type="http://schemas.openxmlformats.org/officeDocument/2006/relationships/hyperlink" Target="http://www.statesmanjournal.com/story/news/2018/01/21/salem-womens-march-2018/1042874001/" TargetMode="External"/><Relationship Id="rId530" Type="http://schemas.openxmlformats.org/officeDocument/2006/relationships/hyperlink" Target="https://www.facebook.com/events/466458803750312/" TargetMode="External"/><Relationship Id="rId772" Type="http://schemas.openxmlformats.org/officeDocument/2006/relationships/hyperlink" Target="https://www.facebook.com/events/267368463788979/" TargetMode="External"/><Relationship Id="rId771" Type="http://schemas.openxmlformats.org/officeDocument/2006/relationships/hyperlink" Target="https://www.facebook.com/events/139876786700682/" TargetMode="External"/><Relationship Id="rId327" Type="http://schemas.openxmlformats.org/officeDocument/2006/relationships/hyperlink" Target="https://actionnetwork.org/events/womwns-march-event-power-to-the-polls" TargetMode="External"/><Relationship Id="rId569" Type="http://schemas.openxmlformats.org/officeDocument/2006/relationships/hyperlink" Target="https://www.facebook.com/stlwomensmarch/" TargetMode="External"/><Relationship Id="rId326" Type="http://schemas.openxmlformats.org/officeDocument/2006/relationships/hyperlink" Target="https://www.politico.com/story/2018/01/20/womens-march-anniversary-dc-352231" TargetMode="External"/><Relationship Id="rId568" Type="http://schemas.openxmlformats.org/officeDocument/2006/relationships/hyperlink" Target="http://www.kmov.com/story/37310880/thousands-participated-in-2nd-womens-march-in-downtown-st-louis" TargetMode="External"/><Relationship Id="rId325" Type="http://schemas.openxmlformats.org/officeDocument/2006/relationships/hyperlink" Target="https://www.facebook.com/events/2043712059196789/" TargetMode="External"/><Relationship Id="rId567" Type="http://schemas.openxmlformats.org/officeDocument/2006/relationships/hyperlink" Target="http://foxillinois.com/news/local/nationwide-womens-march-comes-to-springfield-01-21-2018" TargetMode="External"/><Relationship Id="rId324" Type="http://schemas.openxmlformats.org/officeDocument/2006/relationships/hyperlink" Target="https://www.facebook.com/events/1993387487545131/" TargetMode="External"/><Relationship Id="rId566" Type="http://schemas.openxmlformats.org/officeDocument/2006/relationships/hyperlink" Target="https://www.facebook.com/events/599123710479151/" TargetMode="External"/><Relationship Id="rId329" Type="http://schemas.openxmlformats.org/officeDocument/2006/relationships/hyperlink" Target="https://www.facebook.com/RightsNH/" TargetMode="External"/><Relationship Id="rId328" Type="http://schemas.openxmlformats.org/officeDocument/2006/relationships/hyperlink" Target="http://lubbockonline.com/local/2017-01-21/hundreds-protest-lubbock-women-s-march" TargetMode="External"/><Relationship Id="rId561" Type="http://schemas.openxmlformats.org/officeDocument/2006/relationships/hyperlink" Target="https://www.alaskapublic.org/2018/01/22/alaskans-march-for-women-call-for-power-to-the-polls/" TargetMode="External"/><Relationship Id="rId560" Type="http://schemas.openxmlformats.org/officeDocument/2006/relationships/hyperlink" Target="http://www.argusleader.com/story/news/2018/01/19/sioux-falls-womens-march/1049949001/" TargetMode="External"/><Relationship Id="rId323" Type="http://schemas.openxmlformats.org/officeDocument/2006/relationships/hyperlink" Target="http://fox13now.com/2018/01/20/celebrities-politicians-speak-at-respect-rally-in-park-city-as-women-march-nationwide/" TargetMode="External"/><Relationship Id="rId565" Type="http://schemas.openxmlformats.org/officeDocument/2006/relationships/hyperlink" Target="http://www.pressdemocrat.com/news/7889285-181/thousands-rally-at-womens-marches" TargetMode="External"/><Relationship Id="rId322" Type="http://schemas.openxmlformats.org/officeDocument/2006/relationships/hyperlink" Target="https://marchonthepolls.org/event/stand-together/" TargetMode="External"/><Relationship Id="rId564" Type="http://schemas.openxmlformats.org/officeDocument/2006/relationships/hyperlink" Target="https://www.facebook.com/events/162135734393828/" TargetMode="External"/><Relationship Id="rId321" Type="http://schemas.openxmlformats.org/officeDocument/2006/relationships/hyperlink" Target="http://katv.com/news/local/hundreds-of-arkansans-participate-in-the-womens-march-in-little-rock" TargetMode="External"/><Relationship Id="rId563" Type="http://schemas.openxmlformats.org/officeDocument/2006/relationships/hyperlink" Target="http://peninsulaclarion.com/local/news/2018-01-20/marching-justice-again" TargetMode="External"/><Relationship Id="rId320" Type="http://schemas.openxmlformats.org/officeDocument/2006/relationships/hyperlink" Target="http://www.thv11.com/news/politics/arkansas-participates-in-nationwide-womens-march-/509844932" TargetMode="External"/><Relationship Id="rId562" Type="http://schemas.openxmlformats.org/officeDocument/2006/relationships/hyperlink" Target="https://actionnetwork.org/events/the-great-socorro-womens-march-2" TargetMode="External"/><Relationship Id="rId316" Type="http://schemas.openxmlformats.org/officeDocument/2006/relationships/hyperlink" Target="http://www.limaohio.com/news/281454/womens-march-remembered-in-lima" TargetMode="External"/><Relationship Id="rId558" Type="http://schemas.openxmlformats.org/officeDocument/2006/relationships/hyperlink" Target="https://www.ktbs.com/news/nd-annual-women-s-march-takes-place-in-shreveport/article_92fc20f2-fe2f-11e7-8414-cf294afe2dca.html" TargetMode="External"/><Relationship Id="rId315" Type="http://schemas.openxmlformats.org/officeDocument/2006/relationships/hyperlink" Target="http://www.kentucky.com/news/local/counties/fayette-county/article195792539.html" TargetMode="External"/><Relationship Id="rId557" Type="http://schemas.openxmlformats.org/officeDocument/2006/relationships/hyperlink" Target="http://www.shreveporttimes.com/picture-gallery/news/2018/01/21/the-womens-march-downtown-shreveport/109680450/" TargetMode="External"/><Relationship Id="rId799" Type="http://schemas.openxmlformats.org/officeDocument/2006/relationships/hyperlink" Target="https://www.facebook.com/events/1881025205272239/" TargetMode="External"/><Relationship Id="rId314" Type="http://schemas.openxmlformats.org/officeDocument/2006/relationships/hyperlink" Target="https://www.facebook.com/events/1496492360440088/" TargetMode="External"/><Relationship Id="rId556" Type="http://schemas.openxmlformats.org/officeDocument/2006/relationships/hyperlink" Target="http://www.shreveporttimes.com/story/news/2018/01/09/womens-march-planned-shreveport/1012773001/" TargetMode="External"/><Relationship Id="rId798" Type="http://schemas.openxmlformats.org/officeDocument/2006/relationships/hyperlink" Target="http://kucb.org/post/unalaskas-womens-march-focuses-youth-and-midterm-elections" TargetMode="External"/><Relationship Id="rId313" Type="http://schemas.openxmlformats.org/officeDocument/2006/relationships/hyperlink" Target="https://www.facebook.com/events/134493770556310/" TargetMode="External"/><Relationship Id="rId555" Type="http://schemas.openxmlformats.org/officeDocument/2006/relationships/hyperlink" Target="https://www.facebook.com/events/544473482551747/" TargetMode="External"/><Relationship Id="rId797" Type="http://schemas.openxmlformats.org/officeDocument/2006/relationships/hyperlink" Target="https://www.alaskapublic.org/2018/01/22/alaskans-march-for-women-call-for-power-to-the-polls/" TargetMode="External"/><Relationship Id="rId319" Type="http://schemas.openxmlformats.org/officeDocument/2006/relationships/hyperlink" Target="https://www.eventbrite.com/e/march-on-arkansas-march-on-the-polls-2018-tickets-41632427712" TargetMode="External"/><Relationship Id="rId318" Type="http://schemas.openxmlformats.org/officeDocument/2006/relationships/hyperlink" Target="https://marchonthepolls.org/event/Be-the-Change-Alliance/" TargetMode="External"/><Relationship Id="rId317" Type="http://schemas.openxmlformats.org/officeDocument/2006/relationships/hyperlink" Target="http://www.klkntv.com/story/37312488/2nd-annual-womens-march-draws-large-crowd" TargetMode="External"/><Relationship Id="rId559" Type="http://schemas.openxmlformats.org/officeDocument/2006/relationships/hyperlink" Target="http://www.argusleader.com/story/news/2018/01/18/womens-march-round-2-sioux-falls-ready/1037740001/" TargetMode="External"/><Relationship Id="rId550" Type="http://schemas.openxmlformats.org/officeDocument/2006/relationships/hyperlink" Target="https://www.facebook.com/events/1546353065402587/" TargetMode="External"/><Relationship Id="rId792" Type="http://schemas.openxmlformats.org/officeDocument/2006/relationships/hyperlink" Target="http://www.toledoblade.com/local/2018/01/21/Hundreds-rally-for-unity-downtown.html" TargetMode="External"/><Relationship Id="rId791" Type="http://schemas.openxmlformats.org/officeDocument/2006/relationships/hyperlink" Target="https://actionnetwork.org/events/ywca-of-northwest-ohio-unity-march" TargetMode="External"/><Relationship Id="rId790" Type="http://schemas.openxmlformats.org/officeDocument/2006/relationships/hyperlink" Target="http://www.tampabay.com/news/At-second-St-Petersburg-Women-s-March-5-000-focus-on-what-we-can-do-_164720760" TargetMode="External"/><Relationship Id="rId312" Type="http://schemas.openxmlformats.org/officeDocument/2006/relationships/hyperlink" Target="https://www.northjersey.com/story/news/bergen/leonia/2018/01/20/leonia-nj-womens-march-movement-takes-streets/1048251001/" TargetMode="External"/><Relationship Id="rId554" Type="http://schemas.openxmlformats.org/officeDocument/2006/relationships/hyperlink" Target="http://www.telegram.com/news/20180120/womens-march-felt-in-central-mass" TargetMode="External"/><Relationship Id="rId796" Type="http://schemas.openxmlformats.org/officeDocument/2006/relationships/hyperlink" Target="https://actionnetwork.org/events/unalaska-womens-march-power-to-the-polls" TargetMode="External"/><Relationship Id="rId311" Type="http://schemas.openxmlformats.org/officeDocument/2006/relationships/hyperlink" Target="https://www.facebook.com/events/178902742704016/?notif_t=event_calendar_create&amp;notif_id=1514420073509495" TargetMode="External"/><Relationship Id="rId553" Type="http://schemas.openxmlformats.org/officeDocument/2006/relationships/hyperlink" Target="http://www.telegram.com/news/20180120/women-to-gather-again-including-in-shrewsbury-and-charlton-with-aim-to-become-political-force" TargetMode="External"/><Relationship Id="rId795" Type="http://schemas.openxmlformats.org/officeDocument/2006/relationships/hyperlink" Target="https://www.nbcnews.com/news/us-news/demonstrators-rally-worldwide-second-day-women-s-marches-n839626" TargetMode="External"/><Relationship Id="rId310" Type="http://schemas.openxmlformats.org/officeDocument/2006/relationships/hyperlink" Target="http://www2.ljworld.com/news/2018/jan/20/2500-attend-2018-womens-march-promote-resistance-c/" TargetMode="External"/><Relationship Id="rId552" Type="http://schemas.openxmlformats.org/officeDocument/2006/relationships/hyperlink" Target="https://www.facebook.com/events/401691706940756/permalink/402394903537103/" TargetMode="External"/><Relationship Id="rId794" Type="http://schemas.openxmlformats.org/officeDocument/2006/relationships/hyperlink" Target="https://www.facebook.com/events/180075369250428/" TargetMode="External"/><Relationship Id="rId551" Type="http://schemas.openxmlformats.org/officeDocument/2006/relationships/hyperlink" Target="http://www.sharonherald.com/news/local_news/while-millions-globally-join-women-s-march-hundreds-come-together/article_0ed4ef16-fe5c-11e7-96ed-df6bef15b9ff.html" TargetMode="External"/><Relationship Id="rId793" Type="http://schemas.openxmlformats.org/officeDocument/2006/relationships/hyperlink" Target="http://www.wtol.com/story/37315039/women-take-to-the-streets-of-toledo-for-i-rise-unity-march" TargetMode="External"/><Relationship Id="rId297" Type="http://schemas.openxmlformats.org/officeDocument/2006/relationships/hyperlink" Target="https://www.heraldandnews.com/news/hundreds-show-for-k-falls-women-s-march/article_241b0c53-d3cd-5b1f-9d2d-1b9b356a6a67.html" TargetMode="External"/><Relationship Id="rId296" Type="http://schemas.openxmlformats.org/officeDocument/2006/relationships/hyperlink" Target="https://www.sierrasun.com/news/hundreds-attend-2018-womens-march-in-kings-beach/" TargetMode="External"/><Relationship Id="rId295" Type="http://schemas.openxmlformats.org/officeDocument/2006/relationships/hyperlink" Target="https://actionnetwork.org/groups/womens-march-truckee-ca" TargetMode="External"/><Relationship Id="rId294" Type="http://schemas.openxmlformats.org/officeDocument/2006/relationships/hyperlink" Target="http://www.kmvt.com/content/news/Hundreds-march-in-Ketchum-for-womens-rights-470343053.html" TargetMode="External"/><Relationship Id="rId299" Type="http://schemas.openxmlformats.org/officeDocument/2006/relationships/hyperlink" Target="https://actionnetwork.org/events/women-march-2" TargetMode="External"/><Relationship Id="rId298" Type="http://schemas.openxmlformats.org/officeDocument/2006/relationships/hyperlink" Target="https://actionnetwork.org/events/womens-march-klamath-falls" TargetMode="External"/><Relationship Id="rId271" Type="http://schemas.openxmlformats.org/officeDocument/2006/relationships/hyperlink" Target="http://www.thestarpress.com/story/news/local/2018/01/20/hoosier-womens-march-participants-talk-2018-wishes-and-whats-next-metoo/1044753001/" TargetMode="External"/><Relationship Id="rId270" Type="http://schemas.openxmlformats.org/officeDocument/2006/relationships/hyperlink" Target="http://fox59.com/2018/01/20/second-womens-march-puts-focus-on-2018-elections/" TargetMode="External"/><Relationship Id="rId269" Type="http://schemas.openxmlformats.org/officeDocument/2006/relationships/hyperlink" Target="https://www.facebook.com/events/2073896855955504/" TargetMode="External"/><Relationship Id="rId264" Type="http://schemas.openxmlformats.org/officeDocument/2006/relationships/hyperlink" Target="https://www.facebook.com/events/204510536784911/" TargetMode="External"/><Relationship Id="rId263" Type="http://schemas.openxmlformats.org/officeDocument/2006/relationships/hyperlink" Target="https://www.columbiapaper.com/2018/01/womens-march-returns-hudson/" TargetMode="External"/><Relationship Id="rId262" Type="http://schemas.openxmlformats.org/officeDocument/2006/relationships/hyperlink" Target="https://marchonthepolls.org/event/indivisible-cd19-ny/" TargetMode="External"/><Relationship Id="rId261" Type="http://schemas.openxmlformats.org/officeDocument/2006/relationships/hyperlink" Target="http://www.houstonpress.com/news/women-and-men-march-together-for-change-in-houston-10138865" TargetMode="External"/><Relationship Id="rId268" Type="http://schemas.openxmlformats.org/officeDocument/2006/relationships/hyperlink" Target="https://www.eastidahonews.com/2018/01/womens-march-idaho-falls-promotes-political-activism/" TargetMode="External"/><Relationship Id="rId267" Type="http://schemas.openxmlformats.org/officeDocument/2006/relationships/hyperlink" Target="https://www.facebook.com/events/1314209345350127/" TargetMode="External"/><Relationship Id="rId266" Type="http://schemas.openxmlformats.org/officeDocument/2006/relationships/hyperlink" Target="http://www.capecodtimes.com/news/20180120/hundreds-gather-on-hyannis-village-green-for-womens-march" TargetMode="External"/><Relationship Id="rId265" Type="http://schemas.openxmlformats.org/officeDocument/2006/relationships/hyperlink" Target="https://actionnetwork.org/events/cape-cod-womens-march" TargetMode="External"/><Relationship Id="rId260" Type="http://schemas.openxmlformats.org/officeDocument/2006/relationships/hyperlink" Target="http://www.houstonchronicle.com/news/houston-texas/houston/article/Thousands-march-through-downtown-for-second-12512756.php" TargetMode="External"/><Relationship Id="rId259" Type="http://schemas.openxmlformats.org/officeDocument/2006/relationships/hyperlink" Target="https://www.facebook.com/events/185119012070325/" TargetMode="External"/><Relationship Id="rId258" Type="http://schemas.openxmlformats.org/officeDocument/2006/relationships/hyperlink" Target="http://khon2.com/2018/01/20/womens-march-brings-thousands-together-for-human-rights-in-hawaii/" TargetMode="External"/><Relationship Id="rId253" Type="http://schemas.openxmlformats.org/officeDocument/2006/relationships/hyperlink" Target="https://actionnetwork.org/events/rally-for-commonality" TargetMode="External"/><Relationship Id="rId495" Type="http://schemas.openxmlformats.org/officeDocument/2006/relationships/hyperlink" Target="http://www.star-telegram.com/news/politics-government/national-politics/article195768829.html" TargetMode="External"/><Relationship Id="rId252" Type="http://schemas.openxmlformats.org/officeDocument/2006/relationships/hyperlink" Target="https://www.facebook.com/events/190602844827623/" TargetMode="External"/><Relationship Id="rId494" Type="http://schemas.openxmlformats.org/officeDocument/2006/relationships/hyperlink" Target="https://www.democratandchronicle.com/story/news/2018/01/20/live-women-march-seneca-falls/1050690001/" TargetMode="External"/><Relationship Id="rId251" Type="http://schemas.openxmlformats.org/officeDocument/2006/relationships/hyperlink" Target="http://www.hawaiitribune-herald.com/2018/01/21/hawaii-news/standing-up-for-their-rights-womens-issues-politics-on-minds-of-hundreds-at-hilo-rally/" TargetMode="External"/><Relationship Id="rId493" Type="http://schemas.openxmlformats.org/officeDocument/2006/relationships/hyperlink" Target="https://www.facebook.com/events/311324759355430/" TargetMode="External"/><Relationship Id="rId250" Type="http://schemas.openxmlformats.org/officeDocument/2006/relationships/hyperlink" Target="https://www.facebook.com/events/1782731191777636/" TargetMode="External"/><Relationship Id="rId492" Type="http://schemas.openxmlformats.org/officeDocument/2006/relationships/hyperlink" Target="http://www.roanoke.com/news/local/women-s-march-returns-to-roanoke/article_044a919a-3011-5ac5-8c0e-8f259dd433c6.html" TargetMode="External"/><Relationship Id="rId257" Type="http://schemas.openxmlformats.org/officeDocument/2006/relationships/hyperlink" Target="https://www.facebook.com/events/192303001322445/" TargetMode="External"/><Relationship Id="rId499" Type="http://schemas.openxmlformats.org/officeDocument/2006/relationships/hyperlink" Target="http://qctimes.com/news/local/hundreds-rally-for-q-c-women-s-march/article_35bcf0d7-c0df-54c8-a6fc-8524497cd8d5.html" TargetMode="External"/><Relationship Id="rId256" Type="http://schemas.openxmlformats.org/officeDocument/2006/relationships/hyperlink" Target="https://www.adn.com/alaska-news/2018/01/20/from-juneau-to-nome-alaskans-brave-the-cold-for-womens-march/" TargetMode="External"/><Relationship Id="rId498" Type="http://schemas.openxmlformats.org/officeDocument/2006/relationships/hyperlink" Target="http://qctimes.com/news/local/hundreds-rally-for-q-c-women-s-march/article_35bcf0d7-c0df-54c8-a6fc-8524497cd8d5.html" TargetMode="External"/><Relationship Id="rId255" Type="http://schemas.openxmlformats.org/officeDocument/2006/relationships/hyperlink" Target="https://www.facebook.com/events/411661875931341/" TargetMode="External"/><Relationship Id="rId497" Type="http://schemas.openxmlformats.org/officeDocument/2006/relationships/hyperlink" Target="http://www.star-telegram.com/news/politics-government/national-politics/article195768829.html" TargetMode="External"/><Relationship Id="rId254" Type="http://schemas.openxmlformats.org/officeDocument/2006/relationships/hyperlink" Target="http://www.hollandsentinel.com/news/20180120/rally-for-commonality-draws-350-together-for-social-justice" TargetMode="External"/><Relationship Id="rId496" Type="http://schemas.openxmlformats.org/officeDocument/2006/relationships/hyperlink" Target="http://www.wifr.com/content/news/Thousands-join-second-Womens-March-in-Rockford-470309173.html" TargetMode="External"/><Relationship Id="rId293" Type="http://schemas.openxmlformats.org/officeDocument/2006/relationships/hyperlink" Target="https://actionnetwork.org/events/womens-march-we-march-on" TargetMode="External"/><Relationship Id="rId292" Type="http://schemas.openxmlformats.org/officeDocument/2006/relationships/hyperlink" Target="https://www.adn.com/alaska-news/2018/01/20/from-juneau-to-nome-alaskans-brave-the-cold-for-womens-march/" TargetMode="External"/><Relationship Id="rId291" Type="http://schemas.openxmlformats.org/officeDocument/2006/relationships/hyperlink" Target="http://www.wfmz.com/news/cnn-national/9yearold-girl-plans-kansas-city-womens-march/691018569" TargetMode="External"/><Relationship Id="rId290" Type="http://schemas.openxmlformats.org/officeDocument/2006/relationships/hyperlink" Target="http://www.daily-journal.com/news/local/local-women-s-march-part-of-mass-movement/article_f1c1a0a3-c742-52ac-9827-b712d72e56cf.html" TargetMode="External"/><Relationship Id="rId286" Type="http://schemas.openxmlformats.org/officeDocument/2006/relationships/hyperlink" Target="http://www.newsobserver.com/news/politics-government/national-politics/article195777139.html" TargetMode="External"/><Relationship Id="rId285" Type="http://schemas.openxmlformats.org/officeDocument/2006/relationships/hyperlink" Target="http://www.hawaiinewsnow.com/story/37312521/thousands-join-local-marches-statewide-to-stand-in-solidarity-for-womens-rights" TargetMode="External"/><Relationship Id="rId284" Type="http://schemas.openxmlformats.org/officeDocument/2006/relationships/hyperlink" Target="https://www.alaskapublic.org/2018/01/22/alaskans-march-for-women-call-for-power-to-the-polls/" TargetMode="External"/><Relationship Id="rId283" Type="http://schemas.openxmlformats.org/officeDocument/2006/relationships/hyperlink" Target="https://www.ktoo.org/2018/01/20/2018-womens-march-organizers-encourage-younger-generation-of-women-to-run-for-office/" TargetMode="External"/><Relationship Id="rId289" Type="http://schemas.openxmlformats.org/officeDocument/2006/relationships/hyperlink" Target="https://www.facebook.com/groups/371946963136711/" TargetMode="External"/><Relationship Id="rId288" Type="http://schemas.openxmlformats.org/officeDocument/2006/relationships/hyperlink" Target="http://flatheadbeacon.com/galleries/photos-womens-march-flathead/" TargetMode="External"/><Relationship Id="rId287" Type="http://schemas.openxmlformats.org/officeDocument/2006/relationships/hyperlink" Target="http://www.dailyinterlake.com/local_news/20180120/photos_womens_march_held_in_kalispell" TargetMode="External"/><Relationship Id="rId282" Type="http://schemas.openxmlformats.org/officeDocument/2006/relationships/hyperlink" Target="https://actionnetwork.org/events/2018-juneau-womens-march" TargetMode="External"/><Relationship Id="rId281" Type="http://schemas.openxmlformats.org/officeDocument/2006/relationships/hyperlink" Target="http://wjhl.com/2018/01/20/tri-cities-womens-march-held-in-downtown-johnson-city-saturday/" TargetMode="External"/><Relationship Id="rId280" Type="http://schemas.openxmlformats.org/officeDocument/2006/relationships/hyperlink" Target="https://www.facebook.com/events/550035945330876/" TargetMode="External"/><Relationship Id="rId275" Type="http://schemas.openxmlformats.org/officeDocument/2006/relationships/hyperlink" Target="https://www.facebook.com/events/186479368755248/" TargetMode="External"/><Relationship Id="rId274" Type="http://schemas.openxmlformats.org/officeDocument/2006/relationships/hyperlink" Target="https://www.facebook.com/events/531188110587858/" TargetMode="External"/><Relationship Id="rId273" Type="http://schemas.openxmlformats.org/officeDocument/2006/relationships/hyperlink" Target="http://thegazette.com/subject/news/hundreds-take-to-iowa-city-street-for-womens-march-20180120" TargetMode="External"/><Relationship Id="rId272" Type="http://schemas.openxmlformats.org/officeDocument/2006/relationships/hyperlink" Target="http://www.thegazette.com/subject/news/community/women-to-march-saturday-in-iowa-city-building-on-success-of-2017-20180118" TargetMode="External"/><Relationship Id="rId279" Type="http://schemas.openxmlformats.org/officeDocument/2006/relationships/hyperlink" Target="https://www.sacbee.com/news/state/california/article195751684.html" TargetMode="External"/><Relationship Id="rId278" Type="http://schemas.openxmlformats.org/officeDocument/2006/relationships/hyperlink" Target="https://actionnetwork.org/events/timber-cove-landing-womens-march-and-rally" TargetMode="External"/><Relationship Id="rId277" Type="http://schemas.openxmlformats.org/officeDocument/2006/relationships/hyperlink" Target="https://actionnetwork.org/events/womens-march-anniversary-power-to-the-polls-8" TargetMode="External"/><Relationship Id="rId276" Type="http://schemas.openxmlformats.org/officeDocument/2006/relationships/hyperlink" Target="http://www.jhnewsandguide.com/news/features/women-march-to-move-forward/article_7487f260-4308-5aaf-8ecc-bdb02f1522af.html" TargetMode="External"/><Relationship Id="rId629" Type="http://schemas.openxmlformats.org/officeDocument/2006/relationships/hyperlink" Target="https://actionnetwork.org/events/womens-march-in-williamsburg" TargetMode="External"/><Relationship Id="rId624" Type="http://schemas.openxmlformats.org/officeDocument/2006/relationships/hyperlink" Target="http://www.mycentraljersey.com/story/news/politics/new-jersey/2018/01/20/more-than-1-000-turn-out-westfield-womens-march-protest-trump/1048498001/" TargetMode="External"/><Relationship Id="rId623" Type="http://schemas.openxmlformats.org/officeDocument/2006/relationships/hyperlink" Target="https://m.facebook.com/photo.php?fbid=10210713863736532&amp;set=p.10210713863736532&amp;type=3&amp;theater" TargetMode="External"/><Relationship Id="rId622" Type="http://schemas.openxmlformats.org/officeDocument/2006/relationships/hyperlink" Target="http://www.wsaw.com/content/news/Wausau-Womens-March-470328153.html" TargetMode="External"/><Relationship Id="rId621" Type="http://schemas.openxmlformats.org/officeDocument/2006/relationships/hyperlink" Target="https://actionnetwork.org/events/stand-together-3" TargetMode="External"/><Relationship Id="rId628" Type="http://schemas.openxmlformats.org/officeDocument/2006/relationships/hyperlink" Target="http://www.vagazette.com/news/va-vg-womens-march-williamsburg-0120-story.html" TargetMode="External"/><Relationship Id="rId627" Type="http://schemas.openxmlformats.org/officeDocument/2006/relationships/hyperlink" Target="http://www.newschannel6now.com/story/37310888/wf-womens-march-aims-to-increase-political-involvement" TargetMode="External"/><Relationship Id="rId626" Type="http://schemas.openxmlformats.org/officeDocument/2006/relationships/hyperlink" Target="https://actionnetwork.org/events/wichita-falls-womens-march-2018" TargetMode="External"/><Relationship Id="rId625" Type="http://schemas.openxmlformats.org/officeDocument/2006/relationships/hyperlink" Target="https://www.facebook.com/events/324726724670866/" TargetMode="External"/><Relationship Id="rId620" Type="http://schemas.openxmlformats.org/officeDocument/2006/relationships/hyperlink" Target="http://www.watertowndailytimes.com/news03/hundreds-rally-in-support-of-womens-movement-in-watertown-canton-20180121" TargetMode="External"/><Relationship Id="rId619" Type="http://schemas.openxmlformats.org/officeDocument/2006/relationships/hyperlink" Target="https://www.facebook.com/events/145954829396717/" TargetMode="External"/><Relationship Id="rId618" Type="http://schemas.openxmlformats.org/officeDocument/2006/relationships/hyperlink" Target="https://www.facebook.com/events/2033775260281286/" TargetMode="External"/><Relationship Id="rId613" Type="http://schemas.openxmlformats.org/officeDocument/2006/relationships/hyperlink" Target="http://baylorlariat.com/2018/01/22/recap-waco-womens-march-meets-objectives-prepares-for-the-future/" TargetMode="External"/><Relationship Id="rId612" Type="http://schemas.openxmlformats.org/officeDocument/2006/relationships/hyperlink" Target="https://www.facebook.com/events/1847569298820953/" TargetMode="External"/><Relationship Id="rId611" Type="http://schemas.openxmlformats.org/officeDocument/2006/relationships/hyperlink" Target="https://www.ourvalleyvoice.com/2018/01/20/2018-womens-march-takes-place-visalia/" TargetMode="External"/><Relationship Id="rId610" Type="http://schemas.openxmlformats.org/officeDocument/2006/relationships/hyperlink" Target="http://www.visaliatimesdelta.com/story/news/2018/01/21/tulare-county-women-take-stand/1051498001/" TargetMode="External"/><Relationship Id="rId617" Type="http://schemas.openxmlformats.org/officeDocument/2006/relationships/hyperlink" Target="http://www.lakegenevanews.net/news/village-square-draws-crowd-to-protest-trump/article_b79bb8ba-9d9c-5f36-a415-6a0ac000ed12.html" TargetMode="External"/><Relationship Id="rId616" Type="http://schemas.openxmlformats.org/officeDocument/2006/relationships/hyperlink" Target="https://www.sfgate.com/bayarea/article/Bay-Area-women-march-to-oppose-Trump-and-his-12512328.php" TargetMode="External"/><Relationship Id="rId615" Type="http://schemas.openxmlformats.org/officeDocument/2006/relationships/hyperlink" Target="https://www.facebook.com/events/2001222930162380/" TargetMode="External"/><Relationship Id="rId614" Type="http://schemas.openxmlformats.org/officeDocument/2006/relationships/hyperlink" Target="https://patch.com/california/walnutcreek/womens-march-saturday-walnut-creek" TargetMode="External"/><Relationship Id="rId409" Type="http://schemas.openxmlformats.org/officeDocument/2006/relationships/hyperlink" Target="https://www.thedailyworld.com/news/ocean-shores-womens-march-elevates-multiple-causes/" TargetMode="External"/><Relationship Id="rId404" Type="http://schemas.openxmlformats.org/officeDocument/2006/relationships/hyperlink" Target="http://www.fresnobee.com/news/local/article128014199.html" TargetMode="External"/><Relationship Id="rId646" Type="http://schemas.openxmlformats.org/officeDocument/2006/relationships/hyperlink" Target="https://www.facebook.com/events/172237453528006/" TargetMode="External"/><Relationship Id="rId403" Type="http://schemas.openxmlformats.org/officeDocument/2006/relationships/hyperlink" Target="http://www.gazettenet.com/Women-march-again-in-Northampton-15019709" TargetMode="External"/><Relationship Id="rId645" Type="http://schemas.openxmlformats.org/officeDocument/2006/relationships/hyperlink" Target="https://www.facebook.com/vivianfaithprescott/posts/10212831555477544" TargetMode="External"/><Relationship Id="rId402" Type="http://schemas.openxmlformats.org/officeDocument/2006/relationships/hyperlink" Target="https://marchonthepolls.org/event/pioneer-valley-womens-march/" TargetMode="External"/><Relationship Id="rId644" Type="http://schemas.openxmlformats.org/officeDocument/2006/relationships/hyperlink" Target="https://twitter.com/planet_alaska/status/954918138944012288" TargetMode="External"/><Relationship Id="rId401" Type="http://schemas.openxmlformats.org/officeDocument/2006/relationships/hyperlink" Target="https://www.facebook.com/events/200256233873115/" TargetMode="External"/><Relationship Id="rId643" Type="http://schemas.openxmlformats.org/officeDocument/2006/relationships/hyperlink" Target="http://www.the-daily-record.com/news/20180120/wooster-rally-speakers-encourage-women-to-take-their-power-to-polls" TargetMode="External"/><Relationship Id="rId408" Type="http://schemas.openxmlformats.org/officeDocument/2006/relationships/hyperlink" Target="http://sanfrancisco.cbslocal.com/2018/01/20/womens-marches-2018-bay-area/" TargetMode="External"/><Relationship Id="rId407" Type="http://schemas.openxmlformats.org/officeDocument/2006/relationships/hyperlink" Target="https://www.facebook.com/events/142167803164078/" TargetMode="External"/><Relationship Id="rId649" Type="http://schemas.openxmlformats.org/officeDocument/2006/relationships/hyperlink" Target="http://marchonnewmexico.com/2018/01/15/take-action-womens-marches-around-new-mexico/" TargetMode="External"/><Relationship Id="rId406" Type="http://schemas.openxmlformats.org/officeDocument/2006/relationships/hyperlink" Target="http://www.sfgate.com/bayarea/article/Here-s-where-Bay-Area-women-s-marches-are-12511122.php" TargetMode="External"/><Relationship Id="rId648" Type="http://schemas.openxmlformats.org/officeDocument/2006/relationships/hyperlink" Target="https://www.facebook.com/events/1986270488313131/" TargetMode="External"/><Relationship Id="rId405" Type="http://schemas.openxmlformats.org/officeDocument/2006/relationships/hyperlink" Target="https://www.facebook.com/events/128545627850703/" TargetMode="External"/><Relationship Id="rId647" Type="http://schemas.openxmlformats.org/officeDocument/2006/relationships/hyperlink" Target="http://www.yakimaherald.com/news/local/hundreds-gather-for-annual-women-s-march-in-yakima/article_8f10050c-fe53-11e7-80b4-0320ff30b450.html" TargetMode="External"/><Relationship Id="rId400" Type="http://schemas.openxmlformats.org/officeDocument/2006/relationships/hyperlink" Target="https://actionnetwork.org/events/adirondack-march-for-democracy" TargetMode="External"/><Relationship Id="rId642" Type="http://schemas.openxmlformats.org/officeDocument/2006/relationships/hyperlink" Target="https://www.facebook.com/events/2041006932832273/" TargetMode="External"/><Relationship Id="rId641" Type="http://schemas.openxmlformats.org/officeDocument/2006/relationships/hyperlink" Target="http://www.midhudsonnews.com/News/2018/January/21/WomensMarch_Woodstock-21Jan18.htm" TargetMode="External"/><Relationship Id="rId640" Type="http://schemas.openxmlformats.org/officeDocument/2006/relationships/hyperlink" Target="https://twitter.com/Indivisible19NY/status/955074503234801666" TargetMode="External"/><Relationship Id="rId635" Type="http://schemas.openxmlformats.org/officeDocument/2006/relationships/hyperlink" Target="http://www.cabinet.com/opinion/cabinet-editorials/2018/01/19/womens-march/" TargetMode="External"/><Relationship Id="rId634" Type="http://schemas.openxmlformats.org/officeDocument/2006/relationships/hyperlink" Target="https://www.facebook.com/events/139311313412427/" TargetMode="External"/><Relationship Id="rId633" Type="http://schemas.openxmlformats.org/officeDocument/2006/relationships/hyperlink" Target="http://www.concordmonitor.com/TogetherWeRise-CM-012118-15001936" TargetMode="External"/><Relationship Id="rId632" Type="http://schemas.openxmlformats.org/officeDocument/2006/relationships/hyperlink" Target="http://m.wect.com/story/37295508/womens-march-draws-more-than-2000-in-downtown-wilmington" TargetMode="External"/><Relationship Id="rId639" Type="http://schemas.openxmlformats.org/officeDocument/2006/relationships/hyperlink" Target="https://www.facebook.com/events/1997776580499435" TargetMode="External"/><Relationship Id="rId638" Type="http://schemas.openxmlformats.org/officeDocument/2006/relationships/hyperlink" Target="http://myfox8.com/2018/01/20/large-crowds-gather-in-winston-salem-as-part-of-2018-womens-march/" TargetMode="External"/><Relationship Id="rId637" Type="http://schemas.openxmlformats.org/officeDocument/2006/relationships/hyperlink" Target="http://www.journalnow.com/news/local/thousands-march-protest-at-winston-salem-women-s-march/article_6c3ccae9-f348-5cd0-9e89-b6e733ccf450.html" TargetMode="External"/><Relationship Id="rId636" Type="http://schemas.openxmlformats.org/officeDocument/2006/relationships/hyperlink" Target="https://actionnetwork.org/events/triad-womens-march-on-the-polls" TargetMode="External"/><Relationship Id="rId631" Type="http://schemas.openxmlformats.org/officeDocument/2006/relationships/hyperlink" Target="https://www.facebook.com/events/168063263810510/?active_tab=discussion" TargetMode="External"/><Relationship Id="rId630" Type="http://schemas.openxmlformats.org/officeDocument/2006/relationships/hyperlink" Target="http://www.wbtv.com/story/37295508/womens-march-planned-for-saturday" TargetMode="External"/><Relationship Id="rId609" Type="http://schemas.openxmlformats.org/officeDocument/2006/relationships/hyperlink" Target="https://www.facebook.com/events/293459261166877/" TargetMode="External"/><Relationship Id="rId608" Type="http://schemas.openxmlformats.org/officeDocument/2006/relationships/hyperlink" Target="http://www.mvtimes.com/2018/01/20/islanders-descend-five-corners-protest-rally/" TargetMode="External"/><Relationship Id="rId607" Type="http://schemas.openxmlformats.org/officeDocument/2006/relationships/hyperlink" Target="https://actionnetwork.org/events/womens-march-on-this-saturday-121-over-barber-bridge" TargetMode="External"/><Relationship Id="rId602" Type="http://schemas.openxmlformats.org/officeDocument/2006/relationships/hyperlink" Target="https://actionnetwork.org/events/womens-march-1-year-anniversary" TargetMode="External"/><Relationship Id="rId601" Type="http://schemas.openxmlformats.org/officeDocument/2006/relationships/hyperlink" Target="http://www.wktv.com/content/news/More-than-200-take-part-in-Womens-March-in-Utica-470289363.html" TargetMode="External"/><Relationship Id="rId600" Type="http://schemas.openxmlformats.org/officeDocument/2006/relationships/hyperlink" Target="https://actionnetwork.org/events/utica-womens-march-2018" TargetMode="External"/><Relationship Id="rId606" Type="http://schemas.openxmlformats.org/officeDocument/2006/relationships/hyperlink" Target="http://www.vcstar.com/story/news/local/communities/ventura/2018/01/20/1-500-people-take-downtown-ventura-streets-second-annual-march-justice/1010224001/" TargetMode="External"/><Relationship Id="rId605" Type="http://schemas.openxmlformats.org/officeDocument/2006/relationships/hyperlink" Target="https://www.facebook.com/events/1783507021951455/" TargetMode="External"/><Relationship Id="rId604" Type="http://schemas.openxmlformats.org/officeDocument/2006/relationships/hyperlink" Target="http://www.valdezstar.net/story/2018/01/24/main-news/news-briefs/1811.html" TargetMode="External"/><Relationship Id="rId603" Type="http://schemas.openxmlformats.org/officeDocument/2006/relationships/hyperlink" Target="https://actionnetwork.org/events/valdez-march-power-to-the-polls" TargetMode="External"/><Relationship Id="rId228" Type="http://schemas.openxmlformats.org/officeDocument/2006/relationships/hyperlink" Target="https://www.facebook.com/events/315305122301162/" TargetMode="External"/><Relationship Id="rId227" Type="http://schemas.openxmlformats.org/officeDocument/2006/relationships/hyperlink" Target="https://www.greeleytribune.com/news/local/greeleys-first-womens-march-draws-larger-than-expected-crowd/" TargetMode="External"/><Relationship Id="rId469" Type="http://schemas.openxmlformats.org/officeDocument/2006/relationships/hyperlink" Target="https://www.facebook.com/events/354571301649031/" TargetMode="External"/><Relationship Id="rId226" Type="http://schemas.openxmlformats.org/officeDocument/2006/relationships/hyperlink" Target="http://www.greatfallstribune.com/story/news/2018/01/20/thousands-attend-democracy-rallies-around-state/1051327001/" TargetMode="External"/><Relationship Id="rId468" Type="http://schemas.openxmlformats.org/officeDocument/2006/relationships/hyperlink" Target="http://www.easternnewmexiconews.com/story/2018/01/21/news/womens-march-important/155832.html" TargetMode="External"/><Relationship Id="rId225" Type="http://schemas.openxmlformats.org/officeDocument/2006/relationships/hyperlink" Target="http://www.newsobserver.com/news/politics-government/national-politics/article195777139.html" TargetMode="External"/><Relationship Id="rId467" Type="http://schemas.openxmlformats.org/officeDocument/2006/relationships/hyperlink" Target="http://www.ptleader.com/news/thousands-march/article_9b6d90f2-0098-11e8-9dae-af53d1b71d00.html" TargetMode="External"/><Relationship Id="rId229" Type="http://schemas.openxmlformats.org/officeDocument/2006/relationships/hyperlink" Target="http://www.greenbaypressgazette.com/story/news/2018/01/20/hundreds-attend-saturdays-green-bay-womens-march/1042798001/" TargetMode="External"/><Relationship Id="rId220" Type="http://schemas.openxmlformats.org/officeDocument/2006/relationships/hyperlink" Target="http://www.nbc11news.com/content/news/470313453.html" TargetMode="External"/><Relationship Id="rId462" Type="http://schemas.openxmlformats.org/officeDocument/2006/relationships/hyperlink" Target="http://www.recordonline.com/news/20180120/power-to-polls-rally-held-in-port-jervis" TargetMode="External"/><Relationship Id="rId461" Type="http://schemas.openxmlformats.org/officeDocument/2006/relationships/hyperlink" Target="https://actionnetwork.org/events/womans-march-power-to-the-polls" TargetMode="External"/><Relationship Id="rId460" Type="http://schemas.openxmlformats.org/officeDocument/2006/relationships/hyperlink" Target="https://www.facebook.com/events/446290322452132/" TargetMode="External"/><Relationship Id="rId224" Type="http://schemas.openxmlformats.org/officeDocument/2006/relationships/hyperlink" Target="http://www.mailtribune.com/news/20180120/thousands-converge-in-medford-for-womens-march" TargetMode="External"/><Relationship Id="rId466" Type="http://schemas.openxmlformats.org/officeDocument/2006/relationships/hyperlink" Target="https://www.facebook.com/events/529458367433822/" TargetMode="External"/><Relationship Id="rId223" Type="http://schemas.openxmlformats.org/officeDocument/2006/relationships/hyperlink" Target="https://www.facebook.com/events/177167919531280/" TargetMode="External"/><Relationship Id="rId465" Type="http://schemas.openxmlformats.org/officeDocument/2006/relationships/hyperlink" Target="http://komonews.com/news/local/seattle-womens-march-20-underway" TargetMode="External"/><Relationship Id="rId222" Type="http://schemas.openxmlformats.org/officeDocument/2006/relationships/hyperlink" Target="https://www.facebook.com/events/183036258948087/" TargetMode="External"/><Relationship Id="rId464" Type="http://schemas.openxmlformats.org/officeDocument/2006/relationships/hyperlink" Target="https://www.facebook.com/events/1418079321645086/" TargetMode="External"/><Relationship Id="rId221" Type="http://schemas.openxmlformats.org/officeDocument/2006/relationships/hyperlink" Target="https://actionnetwork.org/events/grand-marais-womens-march" TargetMode="External"/><Relationship Id="rId463" Type="http://schemas.openxmlformats.org/officeDocument/2006/relationships/hyperlink" Target="https://actionnetwork.org/events/womens-march-2018-4" TargetMode="External"/><Relationship Id="rId217" Type="http://schemas.openxmlformats.org/officeDocument/2006/relationships/hyperlink" Target="https://www.centralmaine.com/2018/01/20/about-2500-march-for-womens-rights-in-augusta/" TargetMode="External"/><Relationship Id="rId459" Type="http://schemas.openxmlformats.org/officeDocument/2006/relationships/hyperlink" Target="http://www.prescottenews.com/index.php/community/item/31322-women-s-march-on-prescott-2018" TargetMode="External"/><Relationship Id="rId216" Type="http://schemas.openxmlformats.org/officeDocument/2006/relationships/hyperlink" Target="https://bangordailynews.com/2018/01/18/news/state/a-year-after-the-biggest-protest-in-american-history-maine-women-plan-to-march-again/" TargetMode="External"/><Relationship Id="rId458" Type="http://schemas.openxmlformats.org/officeDocument/2006/relationships/hyperlink" Target="https://www.facebook.com/events/154196982019997/" TargetMode="External"/><Relationship Id="rId215" Type="http://schemas.openxmlformats.org/officeDocument/2006/relationships/hyperlink" Target="https://actionnetwork.org/events/gouldsboro-womens-march-20" TargetMode="External"/><Relationship Id="rId457" Type="http://schemas.openxmlformats.org/officeDocument/2006/relationships/hyperlink" Target="https://www.facebook.com/events/194419357775236/" TargetMode="External"/><Relationship Id="rId699" Type="http://schemas.openxmlformats.org/officeDocument/2006/relationships/hyperlink" Target="https://www.facebook.com/events/1713590272016548/" TargetMode="External"/><Relationship Id="rId214" Type="http://schemas.openxmlformats.org/officeDocument/2006/relationships/hyperlink" Target="https://www.facebook.com/events/417994065283480/" TargetMode="External"/><Relationship Id="rId456" Type="http://schemas.openxmlformats.org/officeDocument/2006/relationships/hyperlink" Target="https://twitter.com/mikedweinberg/status/956299869139939329" TargetMode="External"/><Relationship Id="rId698" Type="http://schemas.openxmlformats.org/officeDocument/2006/relationships/hyperlink" Target="http://conwaymagic.com/?p=20148" TargetMode="External"/><Relationship Id="rId219" Type="http://schemas.openxmlformats.org/officeDocument/2006/relationships/hyperlink" Target="https://www.facebook.com/events/1782440188496571/" TargetMode="External"/><Relationship Id="rId218" Type="http://schemas.openxmlformats.org/officeDocument/2006/relationships/hyperlink" Target="https://www.facebook.com/pg/postcardsforAmerica/photos/?tab=album&amp;album_id=1570352646412275" TargetMode="External"/><Relationship Id="rId451" Type="http://schemas.openxmlformats.org/officeDocument/2006/relationships/hyperlink" Target="https://www.facebook.com/events/940756792745228/" TargetMode="External"/><Relationship Id="rId693" Type="http://schemas.openxmlformats.org/officeDocument/2006/relationships/hyperlink" Target="https://womensmarchmichigan.org/" TargetMode="External"/><Relationship Id="rId450" Type="http://schemas.openxmlformats.org/officeDocument/2006/relationships/hyperlink" Target="https://www.trendsmap.com/twitter/tweet/955604636009975808" TargetMode="External"/><Relationship Id="rId692" Type="http://schemas.openxmlformats.org/officeDocument/2006/relationships/hyperlink" Target="https://actionnetwork.org/events/sister-march-7" TargetMode="External"/><Relationship Id="rId691" Type="http://schemas.openxmlformats.org/officeDocument/2006/relationships/hyperlink" Target="http://www.mlive.com/news/kalamazoo/index.ssf/2018/01/thousands_rally_at_womens_marc.html" TargetMode="External"/><Relationship Id="rId690" Type="http://schemas.openxmlformats.org/officeDocument/2006/relationships/hyperlink" Target="http://www.mlive.com/news/index.ssf/2018/01/michigans_largest_womens_march.html" TargetMode="External"/><Relationship Id="rId213" Type="http://schemas.openxmlformats.org/officeDocument/2006/relationships/hyperlink" Target="https://www.facebook.com/events/314303429072502/" TargetMode="External"/><Relationship Id="rId455" Type="http://schemas.openxmlformats.org/officeDocument/2006/relationships/hyperlink" Target="http://westchester.news12.com/story/37310376/2nd-annual-womens-march-held-in-pleasantville" TargetMode="External"/><Relationship Id="rId697" Type="http://schemas.openxmlformats.org/officeDocument/2006/relationships/hyperlink" Target="https://actionnetwork.org/events/jackson-nh-power-to-the-polls" TargetMode="External"/><Relationship Id="rId212" Type="http://schemas.openxmlformats.org/officeDocument/2006/relationships/hyperlink" Target="http://www.gettysburgtimes.com/news/local/article_9bb7cfe1-aea2-5d75-9528-da80df26c115.html" TargetMode="External"/><Relationship Id="rId454" Type="http://schemas.openxmlformats.org/officeDocument/2006/relationships/hyperlink" Target="https://www.facebook.com/events/2001345300150283/" TargetMode="External"/><Relationship Id="rId696" Type="http://schemas.openxmlformats.org/officeDocument/2006/relationships/hyperlink" Target="https://www.indianagazette.com/multimedia/women-s-march-held-in-downtown-indiana/image_4dd6feb4-ff03-11e7-be68-1babb55847a0.html" TargetMode="External"/><Relationship Id="rId211" Type="http://schemas.openxmlformats.org/officeDocument/2006/relationships/hyperlink" Target="http://abc27.com/2018/01/21/womens-march-held-in-gettysburg/" TargetMode="External"/><Relationship Id="rId453" Type="http://schemas.openxmlformats.org/officeDocument/2006/relationships/hyperlink" Target="https://marchonthepolls.org/event/indivisible-pittsfield-events/" TargetMode="External"/><Relationship Id="rId695" Type="http://schemas.openxmlformats.org/officeDocument/2006/relationships/hyperlink" Target="https://www.facebook.com/events/391118247995428/" TargetMode="External"/><Relationship Id="rId210" Type="http://schemas.openxmlformats.org/officeDocument/2006/relationships/hyperlink" Target="https://www.facebook.com/events/2165978163416142/" TargetMode="External"/><Relationship Id="rId452" Type="http://schemas.openxmlformats.org/officeDocument/2006/relationships/hyperlink" Target="http://www.morningsun.net/photogallery/KM/20180122/NEWS/122009998/PH/1?start=2" TargetMode="External"/><Relationship Id="rId694" Type="http://schemas.openxmlformats.org/officeDocument/2006/relationships/hyperlink" Target="http://www.mininggazette.com/news/2018/01/refreshed-resistance-local-womens-march-ii-shows-resolve-for-change/" TargetMode="External"/><Relationship Id="rId491" Type="http://schemas.openxmlformats.org/officeDocument/2006/relationships/hyperlink" Target="http://www.roanoke.com/news/politics/roanoke/women-s-march-on-roanoke-inspires-a-new-wave-of/article_9a6a19ec-e560-51a0-8d8d-015efa40eb08.html" TargetMode="External"/><Relationship Id="rId490" Type="http://schemas.openxmlformats.org/officeDocument/2006/relationships/hyperlink" Target="https://www.facebook.com/events/1466256653482337/" TargetMode="External"/><Relationship Id="rId249" Type="http://schemas.openxmlformats.org/officeDocument/2006/relationships/hyperlink" Target="https://www.facebook.com/events/841800549278484/" TargetMode="External"/><Relationship Id="rId248" Type="http://schemas.openxmlformats.org/officeDocument/2006/relationships/hyperlink" Target="https://actionnetwork.org/events/womens-march-hillsville-virginia" TargetMode="External"/><Relationship Id="rId247" Type="http://schemas.openxmlformats.org/officeDocument/2006/relationships/hyperlink" Target="http://www.newsobserver.com/news/local/counties/orange-county/article195803044.html" TargetMode="External"/><Relationship Id="rId489" Type="http://schemas.openxmlformats.org/officeDocument/2006/relationships/hyperlink" Target="https://www.sbsun.com/2018/01/20/more-than-6000-expected-at-womens-march-in-riverside/" TargetMode="External"/><Relationship Id="rId242" Type="http://schemas.openxmlformats.org/officeDocument/2006/relationships/hyperlink" Target="http://www.nhregister.com/home/slideshow/Women-s-March-2018-in-Hartford-177731.php" TargetMode="External"/><Relationship Id="rId484" Type="http://schemas.openxmlformats.org/officeDocument/2006/relationships/hyperlink" Target="http://www.rgj.com/story/news/politics/2018/01/20/tens-thousands-pack-downtown-reno-annual-womens-march/1051507001/" TargetMode="External"/><Relationship Id="rId241" Type="http://schemas.openxmlformats.org/officeDocument/2006/relationships/hyperlink" Target="https://www.facebook.com/events/1927244767603503/" TargetMode="External"/><Relationship Id="rId483" Type="http://schemas.openxmlformats.org/officeDocument/2006/relationships/hyperlink" Target="https://www.facebook.com/events/137127293667322/" TargetMode="External"/><Relationship Id="rId240" Type="http://schemas.openxmlformats.org/officeDocument/2006/relationships/hyperlink" Target="https://www.adn.com/alaska-news/2018/01/20/from-juneau-to-nome-alaskans-brave-the-cold-for-womens-march/" TargetMode="External"/><Relationship Id="rId482" Type="http://schemas.openxmlformats.org/officeDocument/2006/relationships/hyperlink" Target="http://www.redding.com/story/news/2018/01/21/hundreds-march-womens-rights-redding/1052570001/" TargetMode="External"/><Relationship Id="rId481" Type="http://schemas.openxmlformats.org/officeDocument/2006/relationships/hyperlink" Target="https://www.facebook.com/events/332703987246004/" TargetMode="External"/><Relationship Id="rId246" Type="http://schemas.openxmlformats.org/officeDocument/2006/relationships/hyperlink" Target="http://www.krtv.com/story/37312646/womens-march-draws-2000-to-capitol" TargetMode="External"/><Relationship Id="rId488" Type="http://schemas.openxmlformats.org/officeDocument/2006/relationships/hyperlink" Target="https://www.facebook.com/events/387248451720933/" TargetMode="External"/><Relationship Id="rId245" Type="http://schemas.openxmlformats.org/officeDocument/2006/relationships/hyperlink" Target="https://www.facebook.com/events/169881023764827/" TargetMode="External"/><Relationship Id="rId487" Type="http://schemas.openxmlformats.org/officeDocument/2006/relationships/hyperlink" Target="https://twitter.com/MaimeLeffler/status/956335943191064576" TargetMode="External"/><Relationship Id="rId244" Type="http://schemas.openxmlformats.org/officeDocument/2006/relationships/hyperlink" Target="https://ctmirror.org/2018/01/20/rally-to-empower-women-draws-thousands-to-the-capitol/" TargetMode="External"/><Relationship Id="rId486" Type="http://schemas.openxmlformats.org/officeDocument/2006/relationships/hyperlink" Target="http://www.nbc29.com/story/37310581/richmond-womens-march-draws-more-than-1000-in-protest" TargetMode="External"/><Relationship Id="rId243" Type="http://schemas.openxmlformats.org/officeDocument/2006/relationships/hyperlink" Target="https://twitter.com/womensmarchct/status/954876262308343820" TargetMode="External"/><Relationship Id="rId485" Type="http://schemas.openxmlformats.org/officeDocument/2006/relationships/hyperlink" Target="https://www.facebook.com/events/211237982753635/" TargetMode="External"/><Relationship Id="rId480" Type="http://schemas.openxmlformats.org/officeDocument/2006/relationships/hyperlink" Target="https://www.facebook.com/events/122909855169079/" TargetMode="External"/><Relationship Id="rId239" Type="http://schemas.openxmlformats.org/officeDocument/2006/relationships/hyperlink" Target="https://actionnetwork.org/events/gustavus-march-for-humanity-power-to-the-polls" TargetMode="External"/><Relationship Id="rId238" Type="http://schemas.openxmlformats.org/officeDocument/2006/relationships/hyperlink" Target="https://www.facebook.com/events/1499500716830432/" TargetMode="External"/><Relationship Id="rId237" Type="http://schemas.openxmlformats.org/officeDocument/2006/relationships/hyperlink" Target="https://marchonthepolls.org/event/gunnison-womens-march/" TargetMode="External"/><Relationship Id="rId479" Type="http://schemas.openxmlformats.org/officeDocument/2006/relationships/hyperlink" Target="http://www.newsobserver.com/news/politics-government/national-politics/article195790794.html" TargetMode="External"/><Relationship Id="rId236" Type="http://schemas.openxmlformats.org/officeDocument/2006/relationships/hyperlink" Target="https://actionnetwork.org/events/womens-march-2018-5" TargetMode="External"/><Relationship Id="rId478" Type="http://schemas.openxmlformats.org/officeDocument/2006/relationships/hyperlink" Target="https://www.facebook.com/events/1611316172263531/" TargetMode="External"/><Relationship Id="rId231" Type="http://schemas.openxmlformats.org/officeDocument/2006/relationships/hyperlink" Target="https://www.facebook.com/events/1371469082975406/" TargetMode="External"/><Relationship Id="rId473" Type="http://schemas.openxmlformats.org/officeDocument/2006/relationships/hyperlink" Target="https://www.facebook.com/events/195734647670732/" TargetMode="External"/><Relationship Id="rId230" Type="http://schemas.openxmlformats.org/officeDocument/2006/relationships/hyperlink" Target="https://www.facebook.com/events/396298527456609/" TargetMode="External"/><Relationship Id="rId472" Type="http://schemas.openxmlformats.org/officeDocument/2006/relationships/hyperlink" Target="https://www.facebook.com/events/522562244776518/" TargetMode="External"/><Relationship Id="rId471" Type="http://schemas.openxmlformats.org/officeDocument/2006/relationships/hyperlink" Target="http://www.seacoastonline.com/news/20180120/this-is-my-country-portsmouth-womens-march-seeks-progress" TargetMode="External"/><Relationship Id="rId470" Type="http://schemas.openxmlformats.org/officeDocument/2006/relationships/hyperlink" Target="https://www.facebook.com/events/522562244776518/" TargetMode="External"/><Relationship Id="rId235" Type="http://schemas.openxmlformats.org/officeDocument/2006/relationships/hyperlink" Target="https://www.greenvilleonline.com/story/news/2018/01/20/women-marching-greenville-show-their-strength/1050671001/" TargetMode="External"/><Relationship Id="rId477" Type="http://schemas.openxmlformats.org/officeDocument/2006/relationships/hyperlink" Target="https://www.facebook.com/events/156566465099429/" TargetMode="External"/><Relationship Id="rId234" Type="http://schemas.openxmlformats.org/officeDocument/2006/relationships/hyperlink" Target="https://www.facebook.com/events/380059382418474/" TargetMode="External"/><Relationship Id="rId476" Type="http://schemas.openxmlformats.org/officeDocument/2006/relationships/hyperlink" Target="https://www.chieftain.com/news/pueblo/hundreds-gather-to-protest-for-women-s-rights-and-equality/article_a581b09d-e668-5d55-8e5e-be82d051047c.html" TargetMode="External"/><Relationship Id="rId233" Type="http://schemas.openxmlformats.org/officeDocument/2006/relationships/hyperlink" Target="https://marchonthepolls.org/event/women-rise/" TargetMode="External"/><Relationship Id="rId475" Type="http://schemas.openxmlformats.org/officeDocument/2006/relationships/hyperlink" Target="https://www.facebook.com/events/2126692217558538/" TargetMode="External"/><Relationship Id="rId232" Type="http://schemas.openxmlformats.org/officeDocument/2006/relationships/hyperlink" Target="http://www.recorder.com/Second-annual-women-s-rally-draws-hundreds-to-Greenfield-common-15021477" TargetMode="External"/><Relationship Id="rId474" Type="http://schemas.openxmlformats.org/officeDocument/2006/relationships/hyperlink" Target="http://www.providencejournal.com/news/20180121/trump-sexism-racism-deplored-at-ri-womens-march" TargetMode="External"/><Relationship Id="rId426" Type="http://schemas.openxmlformats.org/officeDocument/2006/relationships/hyperlink" Target="https://www.sfgate.com/bayarea/article/Bay-Area-women-march-to-oppose-Trump-and-his-12512328.php" TargetMode="External"/><Relationship Id="rId668" Type="http://schemas.openxmlformats.org/officeDocument/2006/relationships/hyperlink" Target="http://gazette.com/second-colorado-springs-womens-march-seen-as-show-of-commitment/article/1619469?custom_click=rss" TargetMode="External"/><Relationship Id="rId425" Type="http://schemas.openxmlformats.org/officeDocument/2006/relationships/hyperlink" Target="https://mrhubb5.wixsite.com/womensmarchpacifica" TargetMode="External"/><Relationship Id="rId667" Type="http://schemas.openxmlformats.org/officeDocument/2006/relationships/hyperlink" Target="http://www.codyenterprise.com/news/local/article_7a15d0a4-ffb7-11e7-9525-1fb314f974de.html" TargetMode="External"/><Relationship Id="rId424" Type="http://schemas.openxmlformats.org/officeDocument/2006/relationships/hyperlink" Target="https://patch.com/california/pacifica/calendar/event/20180120/281679/womens-march-pacifica-2018" TargetMode="External"/><Relationship Id="rId666" Type="http://schemas.openxmlformats.org/officeDocument/2006/relationships/hyperlink" Target="https://marchonthepolls.org/event/wyoming-rising-northwest/" TargetMode="External"/><Relationship Id="rId423" Type="http://schemas.openxmlformats.org/officeDocument/2006/relationships/hyperlink" Target="http://www.omakchronicle.com/news/2018/jan/23/nearly-400-take-part-omak-womens-march/" TargetMode="External"/><Relationship Id="rId665" Type="http://schemas.openxmlformats.org/officeDocument/2006/relationships/hyperlink" Target="http://www.wgrz.com/article/news/local/buffalo/buffalo-joins-nationwide-womens-march-movement/71-510300558" TargetMode="External"/><Relationship Id="rId429" Type="http://schemas.openxmlformats.org/officeDocument/2006/relationships/hyperlink" Target="https://www.abqjournal.com/1122341/global-female-empowerment-marches-enter-second-day.html" TargetMode="External"/><Relationship Id="rId428" Type="http://schemas.openxmlformats.org/officeDocument/2006/relationships/hyperlink" Target="http://www.nj.com/politics/index.ssf/2018/01/womens_march_on_nj_kicks_off_in_morristown.html" TargetMode="External"/><Relationship Id="rId427" Type="http://schemas.openxmlformats.org/officeDocument/2006/relationships/hyperlink" Target="https://actionnetwork.org/events/power-to-the-polls-womens-march-and-voter-registration-drive" TargetMode="External"/><Relationship Id="rId669" Type="http://schemas.openxmlformats.org/officeDocument/2006/relationships/hyperlink" Target="https://marchonthepolls.org/event/weekend-of-women-crested-butte/" TargetMode="External"/><Relationship Id="rId660" Type="http://schemas.openxmlformats.org/officeDocument/2006/relationships/hyperlink" Target="https://www.facebook.com/events/309554346117853/" TargetMode="External"/><Relationship Id="rId422" Type="http://schemas.openxmlformats.org/officeDocument/2006/relationships/hyperlink" Target="https://www.facebook.com/events/162713317687225/" TargetMode="External"/><Relationship Id="rId664" Type="http://schemas.openxmlformats.org/officeDocument/2006/relationships/hyperlink" Target="https://www.facebook.com/events/1621879744564288/" TargetMode="External"/><Relationship Id="rId421" Type="http://schemas.openxmlformats.org/officeDocument/2006/relationships/hyperlink" Target="http://www.omaha.com/news/metro/thousands-fill-downtown-omaha-streets-for-second-year-in-protest/article_cd1d3b9a-fe20-11e7-807f-5f645ad5eefb.html" TargetMode="External"/><Relationship Id="rId663" Type="http://schemas.openxmlformats.org/officeDocument/2006/relationships/hyperlink" Target="https://actionnetwork.org/events/still-they-persisted" TargetMode="External"/><Relationship Id="rId420" Type="http://schemas.openxmlformats.org/officeDocument/2006/relationships/hyperlink" Target="http://www.newsobserver.com/news/politics-government/national-politics/article195778949.html" TargetMode="External"/><Relationship Id="rId662" Type="http://schemas.openxmlformats.org/officeDocument/2006/relationships/hyperlink" Target="https://actionnetwork.org/events/still-we-march-one-year-later" TargetMode="External"/><Relationship Id="rId661" Type="http://schemas.openxmlformats.org/officeDocument/2006/relationships/hyperlink" Target="http://www.idahostatesman.com/news/local/article195862104.html" TargetMode="External"/><Relationship Id="rId415" Type="http://schemas.openxmlformats.org/officeDocument/2006/relationships/hyperlink" Target="http://www.newschannel10.com/story/37311087/hundreds-gather-at-oklahoma-capitol-for-womens-march" TargetMode="External"/><Relationship Id="rId657" Type="http://schemas.openxmlformats.org/officeDocument/2006/relationships/hyperlink" Target="https://www.facebook.com/events/859586084207914/" TargetMode="External"/><Relationship Id="rId414" Type="http://schemas.openxmlformats.org/officeDocument/2006/relationships/hyperlink" Target="https://www.facebook.com/events/394375357685930/" TargetMode="External"/><Relationship Id="rId656" Type="http://schemas.openxmlformats.org/officeDocument/2006/relationships/hyperlink" Target="https://actionnetwork.org/events/andover-area-womens-march-2018" TargetMode="External"/><Relationship Id="rId413" Type="http://schemas.openxmlformats.org/officeDocument/2006/relationships/hyperlink" Target="https://www.sltrib.com/news/2018/01/21/we-need-to-make-sure-the-people-running-for-office-represent-our-values-ogden-residents-say-at-womens-rally/" TargetMode="External"/><Relationship Id="rId655" Type="http://schemas.openxmlformats.org/officeDocument/2006/relationships/hyperlink" Target="https://marfapublicradio.org/blog/scenes-from-the-2018-womens-march-in-alpine/" TargetMode="External"/><Relationship Id="rId412" Type="http://schemas.openxmlformats.org/officeDocument/2006/relationships/hyperlink" Target="https://actionnetwork.org/events/northern-utah-womens-march" TargetMode="External"/><Relationship Id="rId654" Type="http://schemas.openxmlformats.org/officeDocument/2006/relationships/hyperlink" Target="https://actionnetwork.org/events/womens-march-anniversary-power-to-the-polls-big-bend" TargetMode="External"/><Relationship Id="rId419" Type="http://schemas.openxmlformats.org/officeDocument/2006/relationships/hyperlink" Target="http://omahawomensmarch.com" TargetMode="External"/><Relationship Id="rId418" Type="http://schemas.openxmlformats.org/officeDocument/2006/relationships/hyperlink" Target="https://www.seattletimes.com/seattle-news/womens-march-today-2018-womxn-act-on-seattle/" TargetMode="External"/><Relationship Id="rId417" Type="http://schemas.openxmlformats.org/officeDocument/2006/relationships/hyperlink" Target="https://www.facebook.com/events/1989487254651952/" TargetMode="External"/><Relationship Id="rId659" Type="http://schemas.openxmlformats.org/officeDocument/2006/relationships/hyperlink" Target="https://www.facebook.com/events/859586084207914/" TargetMode="External"/><Relationship Id="rId416" Type="http://schemas.openxmlformats.org/officeDocument/2006/relationships/hyperlink" Target="http://www.koco.com/article/thousands-join-womens-march-at-oklahoma-capitol-for-second-straight-year/15832008" TargetMode="External"/><Relationship Id="rId658" Type="http://schemas.openxmlformats.org/officeDocument/2006/relationships/hyperlink" Target="http://www.eagletribune.com/news/merrimack_valley/solidarity-group-holds-women-s-march-encourages-local-action/article_b35fc1fb-8a11-5931-ae9f-639476b06206.html" TargetMode="External"/><Relationship Id="rId411" Type="http://schemas.openxmlformats.org/officeDocument/2006/relationships/hyperlink" Target="http://www.pressofatlanticcity.com/news/women-s-march-held-in-ocean-city/article_590505fc-497a-52dc-8af5-30fe7954df05.html" TargetMode="External"/><Relationship Id="rId653" Type="http://schemas.openxmlformats.org/officeDocument/2006/relationships/hyperlink" Target="https://www.abqjournal.com/1122527/womens-march-reflects-changes.html" TargetMode="External"/><Relationship Id="rId410" Type="http://schemas.openxmlformats.org/officeDocument/2006/relationships/hyperlink" Target="http://www.star-telegram.com/news/politics-government/national-politics/article195756319.html" TargetMode="External"/><Relationship Id="rId652" Type="http://schemas.openxmlformats.org/officeDocument/2006/relationships/hyperlink" Target="https://www.facebook.com/events/142280889811142/" TargetMode="External"/><Relationship Id="rId651" Type="http://schemas.openxmlformats.org/officeDocument/2006/relationships/hyperlink" Target="https://actionnetwork.org/events/wmnm-2018-marchresistemower" TargetMode="External"/><Relationship Id="rId650" Type="http://schemas.openxmlformats.org/officeDocument/2006/relationships/hyperlink" Target="https://www.facebook.com/events/1789810964423297/" TargetMode="External"/><Relationship Id="rId206" Type="http://schemas.openxmlformats.org/officeDocument/2006/relationships/hyperlink" Target="http://www.theknoxstudent.com/news/2018/01/24/galesburg-marches-womens-rights/" TargetMode="External"/><Relationship Id="rId448" Type="http://schemas.openxmlformats.org/officeDocument/2006/relationships/hyperlink" Target="https://actionnetwork.org/events/wyoming-women-march-to-the-polls" TargetMode="External"/><Relationship Id="rId205" Type="http://schemas.openxmlformats.org/officeDocument/2006/relationships/hyperlink" Target="http://www.sanjuanjournal.com/news/islanders-join-womens-march-in-friday-harbor/" TargetMode="External"/><Relationship Id="rId447" Type="http://schemas.openxmlformats.org/officeDocument/2006/relationships/hyperlink" Target="http://www.capjournal.com/news/pierre-women-s-march-joins-national-movement/article_95c7cc76-e12c-11e6-92e2-1f3586078c92.html" TargetMode="External"/><Relationship Id="rId689" Type="http://schemas.openxmlformats.org/officeDocument/2006/relationships/hyperlink" Target="http://www.gainesville.com/news/20180121/gainesville-march-celebrates-women-solidarity" TargetMode="External"/><Relationship Id="rId204" Type="http://schemas.openxmlformats.org/officeDocument/2006/relationships/hyperlink" Target="http://www.fresnobee.com/news/local/article195755649.html" TargetMode="External"/><Relationship Id="rId446" Type="http://schemas.openxmlformats.org/officeDocument/2006/relationships/hyperlink" Target="https://actionnetwork.org/events/womens-march-2018-pierre-2" TargetMode="External"/><Relationship Id="rId688" Type="http://schemas.openxmlformats.org/officeDocument/2006/relationships/hyperlink" Target="https://www.fredericknewspost.com/news/politics_and_government/hundreds-march-on-downtown-frederick-to-rally-for-women-equality/article_32e2a8ee-4a3a-589c-b74e-c59aa06cb5de.html" TargetMode="External"/><Relationship Id="rId203" Type="http://schemas.openxmlformats.org/officeDocument/2006/relationships/hyperlink" Target="https://www.facebook.com/events/367530390336893/" TargetMode="External"/><Relationship Id="rId445" Type="http://schemas.openxmlformats.org/officeDocument/2006/relationships/hyperlink" Target="https://billypenn.com/2018/01/20/womens-march-2018-thousands-rally-on-the-parkway-for-equality-solidarity-and-recognition/" TargetMode="External"/><Relationship Id="rId687" Type="http://schemas.openxmlformats.org/officeDocument/2006/relationships/hyperlink" Target="http://www.news-sentinel.com/news/local-news/2018/01/21/about-500-people-gather-for-local-womens-march-event-in-fort-wayne/" TargetMode="External"/><Relationship Id="rId209" Type="http://schemas.openxmlformats.org/officeDocument/2006/relationships/hyperlink" Target="http://www.ktvq.com/story/37310554/billings-residents-take-to-streets-for-montana-womens-march" TargetMode="External"/><Relationship Id="rId208" Type="http://schemas.openxmlformats.org/officeDocument/2006/relationships/hyperlink" Target="https://www.facebook.com/events/139757043356720/" TargetMode="External"/><Relationship Id="rId207" Type="http://schemas.openxmlformats.org/officeDocument/2006/relationships/hyperlink" Target="https://actionnetwork.org/events/march-to-the-polls-galesburg-2018" TargetMode="External"/><Relationship Id="rId449" Type="http://schemas.openxmlformats.org/officeDocument/2006/relationships/hyperlink" Target="https://actionnetwork.org/events/march-for-womens-equality-in-pinedale" TargetMode="External"/><Relationship Id="rId440" Type="http://schemas.openxmlformats.org/officeDocument/2006/relationships/hyperlink" Target="http://www.eastoregonian.com/eo/local-news/20180121/womens-march-shares-voice-for-change" TargetMode="External"/><Relationship Id="rId682" Type="http://schemas.openxmlformats.org/officeDocument/2006/relationships/hyperlink" Target="http://www.courierpress.com/picture-gallery/news/2018/01/21/womens-march-of-evansville/109686034/" TargetMode="External"/><Relationship Id="rId681" Type="http://schemas.openxmlformats.org/officeDocument/2006/relationships/hyperlink" Target="http://www.yourerie.com/news/local-news/womens-rally-in-perry-square-pushes-voter-registration/930275940" TargetMode="External"/><Relationship Id="rId680" Type="http://schemas.openxmlformats.org/officeDocument/2006/relationships/hyperlink" Target="https://www.facebook.com/events/1909289705765357/" TargetMode="External"/><Relationship Id="rId202" Type="http://schemas.openxmlformats.org/officeDocument/2006/relationships/hyperlink" Target="https://marchonthepolls.org/event/womens-march-fresno/" TargetMode="External"/><Relationship Id="rId444" Type="http://schemas.openxmlformats.org/officeDocument/2006/relationships/hyperlink" Target="https://www.facebook.com/events/415113958891295/" TargetMode="External"/><Relationship Id="rId686" Type="http://schemas.openxmlformats.org/officeDocument/2006/relationships/hyperlink" Target="https://act.myngp.com/Forms/3899257028587096064" TargetMode="External"/><Relationship Id="rId201" Type="http://schemas.openxmlformats.org/officeDocument/2006/relationships/hyperlink" Target="http://www.unionleader.com/Francestown-holds-peaceful-womens-march" TargetMode="External"/><Relationship Id="rId443" Type="http://schemas.openxmlformats.org/officeDocument/2006/relationships/hyperlink" Target="https://www.adn.com/alaska-news/2018/01/20/from-juneau-to-nome-alaskans-brave-the-cold-for-womens-march/" TargetMode="External"/><Relationship Id="rId685" Type="http://schemas.openxmlformats.org/officeDocument/2006/relationships/hyperlink" Target="https://actionnetwork.org/events/womens-march-anniversary-power-to-the-polls-7" TargetMode="External"/><Relationship Id="rId200" Type="http://schemas.openxmlformats.org/officeDocument/2006/relationships/hyperlink" Target="http://www.star-telegram.com/news/local/community/fort-worth/article195769774.html" TargetMode="External"/><Relationship Id="rId442" Type="http://schemas.openxmlformats.org/officeDocument/2006/relationships/hyperlink" Target="http://www.pnj.com/picture-gallery/news/2018/01/20/hundreds-add-their-voices-at-pensacola-womens-march/109634942/" TargetMode="External"/><Relationship Id="rId684" Type="http://schemas.openxmlformats.org/officeDocument/2006/relationships/hyperlink" Target="https://www.facebook.com/events/2057505937829307/" TargetMode="External"/><Relationship Id="rId441" Type="http://schemas.openxmlformats.org/officeDocument/2006/relationships/hyperlink" Target="https://www.facebook.com/events/164230300860302/" TargetMode="External"/><Relationship Id="rId683" Type="http://schemas.openxmlformats.org/officeDocument/2006/relationships/hyperlink" Target="https://www.meetup.com/Network-NoVA/events/246349753/?_cookie-check=JVrtfVPTGJI0ryMg" TargetMode="External"/><Relationship Id="rId437" Type="http://schemas.openxmlformats.org/officeDocument/2006/relationships/hyperlink" Target="https://www.facebook.com/events/1228693830499115/" TargetMode="External"/><Relationship Id="rId679" Type="http://schemas.openxmlformats.org/officeDocument/2006/relationships/hyperlink" Target="http://www.elpasotimes.com/story/news/local/2018/01/21/el-paso-gathers-show-unity-sisterhood-during-womens-march/1052463001/" TargetMode="External"/><Relationship Id="rId436" Type="http://schemas.openxmlformats.org/officeDocument/2006/relationships/hyperlink" Target="https://actionnetwork.org/events/marching-in-sisterly-solidarity" TargetMode="External"/><Relationship Id="rId678" Type="http://schemas.openxmlformats.org/officeDocument/2006/relationships/hyperlink" Target="https://www.facebook.com/EPWomensMarch/" TargetMode="External"/><Relationship Id="rId435" Type="http://schemas.openxmlformats.org/officeDocument/2006/relationships/hyperlink" Target="https://www.azcentral.com/story/news/local/arizona/2018/01/19/womens-marches-planned-across-arizona-sunday-phoenix-flagstaff-sedona-prescott-payson-nogales-ajo/1048870001/" TargetMode="External"/><Relationship Id="rId677" Type="http://schemas.openxmlformats.org/officeDocument/2006/relationships/hyperlink" Target="https://www.facebook.com/events/169368020336721/" TargetMode="External"/><Relationship Id="rId434" Type="http://schemas.openxmlformats.org/officeDocument/2006/relationships/hyperlink" Target="http://www.latimes.com/local/california/la-me-ln-womens-march-updates-2018-it-s-23-degrees-and-snowing-in-park-1516469803-htmlstory.html" TargetMode="External"/><Relationship Id="rId676" Type="http://schemas.openxmlformats.org/officeDocument/2006/relationships/hyperlink" Target="https://www.facebook.com/2018-Saugatuck-Douglas-Womens-March-970303153128523/" TargetMode="External"/><Relationship Id="rId439" Type="http://schemas.openxmlformats.org/officeDocument/2006/relationships/hyperlink" Target="http://www.eastoregonian.com/eo/community-news/20180111/pendleton-group-sets-womens-march" TargetMode="External"/><Relationship Id="rId438" Type="http://schemas.openxmlformats.org/officeDocument/2006/relationships/hyperlink" Target="https://www.facebook.com/events/260680237798450/" TargetMode="External"/><Relationship Id="rId671" Type="http://schemas.openxmlformats.org/officeDocument/2006/relationships/hyperlink" Target="http://crestedbuttenews.com/2018/01/march-on-3/" TargetMode="External"/><Relationship Id="rId670" Type="http://schemas.openxmlformats.org/officeDocument/2006/relationships/hyperlink" Target="https://www.facebook.com/events/544094582591782/" TargetMode="External"/><Relationship Id="rId433" Type="http://schemas.openxmlformats.org/officeDocument/2006/relationships/hyperlink" Target="https://www.facebook.com/events/230128330861894/" TargetMode="External"/><Relationship Id="rId675" Type="http://schemas.openxmlformats.org/officeDocument/2006/relationships/hyperlink" Target="https://actionnetwork.org/events/womens-march-anniversary-power-to-the-polls-moving-forward" TargetMode="External"/><Relationship Id="rId432" Type="http://schemas.openxmlformats.org/officeDocument/2006/relationships/hyperlink" Target="http://www.newsherald.com/photogallery/DA/20180120/NEWS/120009996/PH/1?start=2" TargetMode="External"/><Relationship Id="rId674" Type="http://schemas.openxmlformats.org/officeDocument/2006/relationships/hyperlink" Target="https://www.facebook.com/events/462639760800278/" TargetMode="External"/><Relationship Id="rId431" Type="http://schemas.openxmlformats.org/officeDocument/2006/relationships/hyperlink" Target="https://www.desertsun.com/story/news/local/palm-springs/2018/01/20/palm-springs-equality-government-shutdown-take-center-stage-womens-march/1042391001/" TargetMode="External"/><Relationship Id="rId673" Type="http://schemas.openxmlformats.org/officeDocument/2006/relationships/hyperlink" Target="https://www.dallasnews.com/news/downtown-dallas/2018/01/20/pink-clad-multitude-gathers-downtown-2nd-annual-dallas-womens-march" TargetMode="External"/><Relationship Id="rId430" Type="http://schemas.openxmlformats.org/officeDocument/2006/relationships/hyperlink" Target="https://www.facebook.com/events/205803139989339/" TargetMode="External"/><Relationship Id="rId672" Type="http://schemas.openxmlformats.org/officeDocument/2006/relationships/hyperlink" Target="https://www.facebook.com/events/500308440356430/" TargetMode="External"/></Relationships>
</file>

<file path=xl/worksheets/_rels/sheet4.xml.rels><?xml version="1.0" encoding="UTF-8" standalone="yes"?><Relationships xmlns="http://schemas.openxmlformats.org/package/2006/relationships"><Relationship Id="rId190" Type="http://schemas.openxmlformats.org/officeDocument/2006/relationships/vmlDrawing" Target="../drawings/vmlDrawing3.vml"/><Relationship Id="rId187" Type="http://schemas.openxmlformats.org/officeDocument/2006/relationships/hyperlink" Target="http://www.womensmarchcanada.com/42066/women_s_march_canada_yarmouth" TargetMode="External"/><Relationship Id="rId186" Type="http://schemas.openxmlformats.org/officeDocument/2006/relationships/hyperlink" Target="https://actionnetwork.org/events/march-to-the-ballot-box-vienna" TargetMode="External"/><Relationship Id="rId185" Type="http://schemas.openxmlformats.org/officeDocument/2006/relationships/hyperlink" Target="https://www.facebook.com/events/205809846643649/" TargetMode="External"/><Relationship Id="rId184" Type="http://schemas.openxmlformats.org/officeDocument/2006/relationships/hyperlink" Target="http://www.iheartradio.ca/cfax-1070/news/womens-march-in-victoria-attracts-1300-supporters-1.3567540" TargetMode="External"/><Relationship Id="rId189" Type="http://schemas.openxmlformats.org/officeDocument/2006/relationships/drawing" Target="../drawings/drawing4.xml"/><Relationship Id="rId188" Type="http://schemas.openxmlformats.org/officeDocument/2006/relationships/hyperlink" Target="http://www.independent.co.uk/news/world/americas/us-politics/womens-march-2018-latest-updates-protest-donald-trump-power-polls-feminism-washington-las-vegas-new-a8169781.html" TargetMode="External"/><Relationship Id="rId183" Type="http://schemas.openxmlformats.org/officeDocument/2006/relationships/hyperlink" Target="https://www.facebook.com/events/166741244078597/" TargetMode="External"/><Relationship Id="rId182" Type="http://schemas.openxmlformats.org/officeDocument/2006/relationships/hyperlink" Target="http://vancouversun.com/news/local-news/thousands-rally-in-downtown-vancouver-for-womens-march" TargetMode="External"/><Relationship Id="rId181" Type="http://schemas.openxmlformats.org/officeDocument/2006/relationships/hyperlink" Target="https://www.facebook.com/events/935631489925413/" TargetMode="External"/><Relationship Id="rId180" Type="http://schemas.openxmlformats.org/officeDocument/2006/relationships/hyperlink" Target="http://www.womensmarchcanada.com/katel/women_s_march_woodstock_ont?recruiter_id=44123" TargetMode="External"/><Relationship Id="rId176" Type="http://schemas.openxmlformats.org/officeDocument/2006/relationships/hyperlink" Target="http://www.womensmarchcanada.com/womens-march-canada-wiarton-march-2018" TargetMode="External"/><Relationship Id="rId175" Type="http://schemas.openxmlformats.org/officeDocument/2006/relationships/hyperlink" Target="http://www.womensmarchcanada.com/lesessentielles/women_s_march_canada_whitehorse_march" TargetMode="External"/><Relationship Id="rId174" Type="http://schemas.openxmlformats.org/officeDocument/2006/relationships/hyperlink" Target="https://twitter.com/BBerezan/status/954866543216570371" TargetMode="External"/><Relationship Id="rId173" Type="http://schemas.openxmlformats.org/officeDocument/2006/relationships/hyperlink" Target="https://www.facebook.com/pg/womensmarchnewzealand/events/?ref=page_internal" TargetMode="External"/><Relationship Id="rId179" Type="http://schemas.openxmlformats.org/officeDocument/2006/relationships/hyperlink" Target="https://www.facebook.com/events/549171538769660/" TargetMode="External"/><Relationship Id="rId178" Type="http://schemas.openxmlformats.org/officeDocument/2006/relationships/hyperlink" Target="http://www.womensmarchcanada.com/women_s_march_canada_windsor_2018" TargetMode="External"/><Relationship Id="rId177" Type="http://schemas.openxmlformats.org/officeDocument/2006/relationships/hyperlink" Target="https://www.facebook.com/events/137870033570627/" TargetMode="External"/><Relationship Id="rId150" Type="http://schemas.openxmlformats.org/officeDocument/2006/relationships/hyperlink" Target="http://www.womensmarchcanada.com/deevoelk/stjohns_2018" TargetMode="External"/><Relationship Id="rId1" Type="http://schemas.openxmlformats.org/officeDocument/2006/relationships/comments" Target="../comments3.xml"/><Relationship Id="rId2" Type="http://schemas.openxmlformats.org/officeDocument/2006/relationships/hyperlink" Target="https://actionnetwork.org/events/power-to-the-polls-4?referrer=&amp;source=widget&amp;email_referrer=&amp;can_id=" TargetMode="External"/><Relationship Id="rId3" Type="http://schemas.openxmlformats.org/officeDocument/2006/relationships/hyperlink" Target="https://actionnetwork.org/events/womens-march-ghana-gender-equity-economic-environmental-justice-global-solidarity?referrer=&amp;source=widget&amp;email_referrer=&amp;can_id=" TargetMode="External"/><Relationship Id="rId149" Type="http://schemas.openxmlformats.org/officeDocument/2006/relationships/hyperlink" Target="https://www.facebook.com/events/1524803570950071/" TargetMode="External"/><Relationship Id="rId4" Type="http://schemas.openxmlformats.org/officeDocument/2006/relationships/hyperlink" Target="https://www.facebook.com/events/197594107475717/" TargetMode="External"/><Relationship Id="rId148" Type="http://schemas.openxmlformats.org/officeDocument/2006/relationships/hyperlink" Target="http://www.womensmarchcanada.com/45137/niagara_women_march_on" TargetMode="External"/><Relationship Id="rId9" Type="http://schemas.openxmlformats.org/officeDocument/2006/relationships/hyperlink" Target="http://www.thecourier.com.au/story/5172843/ballarat-standing-together-on-the-first-womens-march-anniversary/" TargetMode="External"/><Relationship Id="rId143" Type="http://schemas.openxmlformats.org/officeDocument/2006/relationships/hyperlink" Target="https://actionnetwork.org/events/democrats-abroad-china-shanghai?referrer=&amp;source=widget&amp;email_referrer=&amp;can_id=" TargetMode="External"/><Relationship Id="rId142" Type="http://schemas.openxmlformats.org/officeDocument/2006/relationships/hyperlink" Target="https://www.facebook.com/events/2049222891981233/" TargetMode="External"/><Relationship Id="rId141" Type="http://schemas.openxmlformats.org/officeDocument/2006/relationships/hyperlink" Target="https://www.facebook.com/events/1433389903454249/" TargetMode="External"/><Relationship Id="rId140" Type="http://schemas.openxmlformats.org/officeDocument/2006/relationships/hyperlink" Target="http://www.cbc.ca/news/canada/saskatoon/grab-em-patriarchy-signs-for-change-2018-women-s-march-1.4496813" TargetMode="External"/><Relationship Id="rId5" Type="http://schemas.openxmlformats.org/officeDocument/2006/relationships/hyperlink" Target="https://mashable.com/2017/01/23/i-will-go-out-marches-women-safety-india/" TargetMode="External"/><Relationship Id="rId147" Type="http://schemas.openxmlformats.org/officeDocument/2006/relationships/hyperlink" Target="https://opseu.org/news/we-march-again-womens-rights" TargetMode="External"/><Relationship Id="rId6" Type="http://schemas.openxmlformats.org/officeDocument/2006/relationships/hyperlink" Target="https://www.facebook.com/events/2064668933803951/" TargetMode="External"/><Relationship Id="rId146" Type="http://schemas.openxmlformats.org/officeDocument/2006/relationships/hyperlink" Target="https://www.facebook.com/events/176054726332558/" TargetMode="External"/><Relationship Id="rId7" Type="http://schemas.openxmlformats.org/officeDocument/2006/relationships/hyperlink" Target="https://www.facebook.com/events/151235142197674/" TargetMode="External"/><Relationship Id="rId145" Type="http://schemas.openxmlformats.org/officeDocument/2006/relationships/hyperlink" Target="https://mashable.com/2017/01/23/i-will-go-out-marches-women-safety-india/" TargetMode="External"/><Relationship Id="rId8" Type="http://schemas.openxmlformats.org/officeDocument/2006/relationships/hyperlink" Target="https://www.facebook.com/events/277009106159006/" TargetMode="External"/><Relationship Id="rId144" Type="http://schemas.openxmlformats.org/officeDocument/2006/relationships/hyperlink" Target="https://m.facebook.com/events/180773822657177/" TargetMode="External"/><Relationship Id="rId139" Type="http://schemas.openxmlformats.org/officeDocument/2006/relationships/hyperlink" Target="http://www.independent.co.uk/news/world/americas/womens-march-canada-nova-scotia-a8171261.html" TargetMode="External"/><Relationship Id="rId138" Type="http://schemas.openxmlformats.org/officeDocument/2006/relationships/hyperlink" Target="http://www.cbc.ca/news/canada/nova-scotia/sandy-cove-womens-march-international-attention-1.4497363" TargetMode="External"/><Relationship Id="rId137" Type="http://schemas.openxmlformats.org/officeDocument/2006/relationships/hyperlink" Target="https://actionnetwork.org/events/power-to-the-polls-san-miguel-de-allende-rally?referrer=&amp;source=widget&amp;email_referrer=&amp;can_id=" TargetMode="External"/><Relationship Id="rId132" Type="http://schemas.openxmlformats.org/officeDocument/2006/relationships/hyperlink" Target="http://www.womensmarchcanada.com/2018_marches" TargetMode="External"/><Relationship Id="rId131" Type="http://schemas.openxmlformats.org/officeDocument/2006/relationships/hyperlink" Target="https://www.facebook.com/events/139876786700682/" TargetMode="External"/><Relationship Id="rId130" Type="http://schemas.openxmlformats.org/officeDocument/2006/relationships/hyperlink" Target="http://woodtv.com/2018/01/20/thousands-march-for-womens-rights-encourage-voting/" TargetMode="External"/><Relationship Id="rId136" Type="http://schemas.openxmlformats.org/officeDocument/2006/relationships/hyperlink" Target="https://www.facebook.com/events/319614655200178/" TargetMode="External"/><Relationship Id="rId135" Type="http://schemas.openxmlformats.org/officeDocument/2006/relationships/hyperlink" Target="https://actionnetwork.org/events/rally-in-solidarity-of-womens-march?referrer=&amp;source=widget&amp;email_referrer=&amp;can_id=" TargetMode="External"/><Relationship Id="rId134" Type="http://schemas.openxmlformats.org/officeDocument/2006/relationships/hyperlink" Target="https://actionnetwork.org/events/womens-march-san-carlos-mujeres-adelante" TargetMode="External"/><Relationship Id="rId133" Type="http://schemas.openxmlformats.org/officeDocument/2006/relationships/hyperlink" Target="http://www.womensmarchcanada.com/marcdav43540949/salt_spring_walks_in_silent_solidarity" TargetMode="External"/><Relationship Id="rId172" Type="http://schemas.openxmlformats.org/officeDocument/2006/relationships/hyperlink" Target="http://www.womensmarchcanada.com/centralnovawomendresourcecentre/women_s_march_canada_truro" TargetMode="External"/><Relationship Id="rId171" Type="http://schemas.openxmlformats.org/officeDocument/2006/relationships/hyperlink" Target="https://timesofindia.indiatimes.com/city/kochi/i-will-go-out/articleshow/56717254.cms" TargetMode="External"/><Relationship Id="rId170" Type="http://schemas.openxmlformats.org/officeDocument/2006/relationships/hyperlink" Target="http://www.dailymail.co.uk/indiahome/indianews/article-4145908/I-Women-march-India.html" TargetMode="External"/><Relationship Id="rId165" Type="http://schemas.openxmlformats.org/officeDocument/2006/relationships/hyperlink" Target="https://www.tbnewswatch.com/local-news/local-women-march-in-solidarity-with-global-movement-818280" TargetMode="External"/><Relationship Id="rId164" Type="http://schemas.openxmlformats.org/officeDocument/2006/relationships/hyperlink" Target="https://www.facebook.com/events/153128738793152/" TargetMode="External"/><Relationship Id="rId163" Type="http://schemas.openxmlformats.org/officeDocument/2006/relationships/hyperlink" Target="https://timesofindia.indiatimes.com/city/kochi/i-will-go-out/articleshow/56717254.cms" TargetMode="External"/><Relationship Id="rId162" Type="http://schemas.openxmlformats.org/officeDocument/2006/relationships/hyperlink" Target="http://www.dailymail.co.uk/indiahome/indianews/article-4145908/I-Women-march-India.html" TargetMode="External"/><Relationship Id="rId169" Type="http://schemas.openxmlformats.org/officeDocument/2006/relationships/hyperlink" Target="https://actionnetwork.org/events/metoo-comes-to-toulouse-france?referrer=&amp;source=&amp;email_referrer=&amp;can_id=" TargetMode="External"/><Relationship Id="rId168" Type="http://schemas.openxmlformats.org/officeDocument/2006/relationships/hyperlink" Target="https://www.facebook.com/events/167970267122615/" TargetMode="External"/><Relationship Id="rId167" Type="http://schemas.openxmlformats.org/officeDocument/2006/relationships/hyperlink" Target="https://actionnetwork.org/events/sister-event" TargetMode="External"/><Relationship Id="rId166" Type="http://schemas.openxmlformats.org/officeDocument/2006/relationships/hyperlink" Target="http://www.womensmarchcanada.com/women_s_march_canada_thunderbay_2018" TargetMode="External"/><Relationship Id="rId161" Type="http://schemas.openxmlformats.org/officeDocument/2006/relationships/hyperlink" Target="http://www.womensmarchcanada.com/43718/women_s_march_sydney_ns" TargetMode="External"/><Relationship Id="rId160" Type="http://schemas.openxmlformats.org/officeDocument/2006/relationships/hyperlink" Target="https://www.facebook.com/events/161872554425531/" TargetMode="External"/><Relationship Id="rId159" Type="http://schemas.openxmlformats.org/officeDocument/2006/relationships/hyperlink" Target="http://www.wkyc.com/article/news/nation-now/the-real-march-is-on-election-day-women-march-around-the-world-for-a-second-day/465-9c7f9fb8-21d3-41c7-8768-f553eb0a9a2b" TargetMode="External"/><Relationship Id="rId154" Type="http://schemas.openxmlformats.org/officeDocument/2006/relationships/hyperlink" Target="http://www.womensmarchcanada.com/women_s_march_canada_stratford_2018" TargetMode="External"/><Relationship Id="rId153" Type="http://schemas.openxmlformats.org/officeDocument/2006/relationships/hyperlink" Target="https://opseu.org/news/we-march-again-womens-rights" TargetMode="External"/><Relationship Id="rId152" Type="http://schemas.openxmlformats.org/officeDocument/2006/relationships/hyperlink" Target="http://www.lfpress.com/2018/01/20/london-takes-part-in-global-march-for-women" TargetMode="External"/><Relationship Id="rId151" Type="http://schemas.openxmlformats.org/officeDocument/2006/relationships/hyperlink" Target="https://www.facebook.com/events/1431222657006244/" TargetMode="External"/><Relationship Id="rId158" Type="http://schemas.openxmlformats.org/officeDocument/2006/relationships/hyperlink" Target="http://www.smh.com.au/nsw/we-are-unbroken-protesters-join-hands-in-hyde-park-for-sydney-womens-march-20180121-h0lo1k.html" TargetMode="External"/><Relationship Id="rId157" Type="http://schemas.openxmlformats.org/officeDocument/2006/relationships/hyperlink" Target="https://fijisun.com.fj/2018/01/22/activist-group-remembers-us-womens-march-against-trump/" TargetMode="External"/><Relationship Id="rId156" Type="http://schemas.openxmlformats.org/officeDocument/2006/relationships/hyperlink" Target="http://www.womensmarchcanada.com/amandakmalo/women_s_march_canada_sudbury_march" TargetMode="External"/><Relationship Id="rId155" Type="http://schemas.openxmlformats.org/officeDocument/2006/relationships/hyperlink" Target="https://opseu.org/news/we-march-again-womens-rights" TargetMode="External"/><Relationship Id="rId40" Type="http://schemas.openxmlformats.org/officeDocument/2006/relationships/hyperlink" Target="https://twitter.com/Capeck732Reed/status/954732164859465728?ref_src=twsrc%5Etfw&amp;ref_url=http%3A%2F%2Fwww.thelovepost.global%2Fidentity%2Farticles%2Fwomens-march-2018-protest-and-they-will-listen" TargetMode="External"/><Relationship Id="rId42" Type="http://schemas.openxmlformats.org/officeDocument/2006/relationships/hyperlink" Target="https://www.facebook.com/events/409572949472807/" TargetMode="External"/><Relationship Id="rId41" Type="http://schemas.openxmlformats.org/officeDocument/2006/relationships/hyperlink" Target="https://actionnetwork.org/events/womens-march-florence-italy?source=facebook" TargetMode="External"/><Relationship Id="rId44" Type="http://schemas.openxmlformats.org/officeDocument/2006/relationships/hyperlink" Target="https://actionnetwork.org/events/march-to-the-ballot-box-frankfurt?referrer=&amp;source=&amp;email_referrer=&amp;can_id=" TargetMode="External"/><Relationship Id="rId43" Type="http://schemas.openxmlformats.org/officeDocument/2006/relationships/hyperlink" Target="https://www.facebook.com/events/307416716438443" TargetMode="External"/><Relationship Id="rId46" Type="http://schemas.openxmlformats.org/officeDocument/2006/relationships/hyperlink" Target="http://www.womensmarchcanada.com/36295/we_march_in_grand_forks_british_columbia_canada" TargetMode="External"/><Relationship Id="rId45" Type="http://schemas.openxmlformats.org/officeDocument/2006/relationships/hyperlink" Target="http://www.womensmarchcanada.com/womens-march-canada-fredericton-march-2018" TargetMode="External"/><Relationship Id="rId48" Type="http://schemas.openxmlformats.org/officeDocument/2006/relationships/hyperlink" Target="https://mashable.com/2017/01/23/i-will-go-out-marches-women-safety-india/" TargetMode="External"/><Relationship Id="rId47" Type="http://schemas.openxmlformats.org/officeDocument/2006/relationships/hyperlink" Target="https://www.facebook.com/events/171507920131927/" TargetMode="External"/><Relationship Id="rId49" Type="http://schemas.openxmlformats.org/officeDocument/2006/relationships/hyperlink" Target="https://www.facebook.com/events/1528377957210556/" TargetMode="External"/><Relationship Id="rId31" Type="http://schemas.openxmlformats.org/officeDocument/2006/relationships/hyperlink" Target="https://www.facebook.com/events/316030018885024/" TargetMode="External"/><Relationship Id="rId30" Type="http://schemas.openxmlformats.org/officeDocument/2006/relationships/hyperlink" Target="https://mashable.com/2017/01/23/i-will-go-out-marches-women-safety-india/" TargetMode="External"/><Relationship Id="rId33" Type="http://schemas.openxmlformats.org/officeDocument/2006/relationships/hyperlink" Target="https://www.theprogress.com/news/video-inaugural-fraser-valley-womens-march/" TargetMode="External"/><Relationship Id="rId32" Type="http://schemas.openxmlformats.org/officeDocument/2006/relationships/hyperlink" Target="http://vancouversun.com/news/local-news/thousands-rally-in-downtown-vancouver-for-womens-march" TargetMode="External"/><Relationship Id="rId35" Type="http://schemas.openxmlformats.org/officeDocument/2006/relationships/hyperlink" Target="https://actionnetwork.org/events/womens-march-on-st-croix-gathering" TargetMode="External"/><Relationship Id="rId34" Type="http://schemas.openxmlformats.org/officeDocument/2006/relationships/hyperlink" Target="http://www.womensmarchcanada.com/women_s_march_canada_chilliwack_2018" TargetMode="External"/><Relationship Id="rId37" Type="http://schemas.openxmlformats.org/officeDocument/2006/relationships/hyperlink" Target="https://actionnetwork.org/events/cologne-keep-marching-to-the-ballot-box" TargetMode="External"/><Relationship Id="rId36" Type="http://schemas.openxmlformats.org/officeDocument/2006/relationships/hyperlink" Target="https://stjohnsource.com/2018/01/23/hundreds-rally-in-st-croix-womens-march/" TargetMode="External"/><Relationship Id="rId39" Type="http://schemas.openxmlformats.org/officeDocument/2006/relationships/hyperlink" Target="http://www.cbc.ca/news/canada/edmonton/2018-edmonton-womens-march-1.4496882" TargetMode="External"/><Relationship Id="rId38" Type="http://schemas.openxmlformats.org/officeDocument/2006/relationships/hyperlink" Target="http://www.womensmarchcanada.com/ccurtis/women_s_march_connor" TargetMode="External"/><Relationship Id="rId20" Type="http://schemas.openxmlformats.org/officeDocument/2006/relationships/hyperlink" Target="https://www.facebook.com/events/322674474901142/" TargetMode="External"/><Relationship Id="rId22" Type="http://schemas.openxmlformats.org/officeDocument/2006/relationships/hyperlink" Target="http://www.bristolpost.co.uk/news/bristol-news/bristol-women-stop-traffic-march-1096406" TargetMode="External"/><Relationship Id="rId21" Type="http://schemas.openxmlformats.org/officeDocument/2006/relationships/hyperlink" Target="https://www.facebook.com/events/210341202867278/?active_tab=discussion" TargetMode="External"/><Relationship Id="rId24" Type="http://schemas.openxmlformats.org/officeDocument/2006/relationships/hyperlink" Target="https://www.democratsabroad.org/paulinemanos/lights_for_rights_brussels_women_s_march" TargetMode="External"/><Relationship Id="rId23" Type="http://schemas.openxmlformats.org/officeDocument/2006/relationships/hyperlink" Target="https://actionnetwork.org/events/lights-for-rights-brussels-womens-march-anniversary" TargetMode="External"/><Relationship Id="rId26" Type="http://schemas.openxmlformats.org/officeDocument/2006/relationships/hyperlink" Target="https://actionnetwork.org/events/cassis-womens-march-2018?referrer=&amp;source=widget&amp;email_referrer=&amp;can_id=" TargetMode="External"/><Relationship Id="rId25" Type="http://schemas.openxmlformats.org/officeDocument/2006/relationships/hyperlink" Target="https://www.facebook.com/events/2108145162742547/" TargetMode="External"/><Relationship Id="rId28" Type="http://schemas.openxmlformats.org/officeDocument/2006/relationships/hyperlink" Target="https://www.facebook.com/events/492625471131036/" TargetMode="External"/><Relationship Id="rId27" Type="http://schemas.openxmlformats.org/officeDocument/2006/relationships/hyperlink" Target="https://globalnews.ca/news/3977844/thousands-take-part-in-calgarys-womens-march/" TargetMode="External"/><Relationship Id="rId29" Type="http://schemas.openxmlformats.org/officeDocument/2006/relationships/hyperlink" Target="https://mashable.com/2017/01/23/i-will-go-out-marches-women-safety-india/" TargetMode="External"/><Relationship Id="rId11" Type="http://schemas.openxmlformats.org/officeDocument/2006/relationships/hyperlink" Target="https://actionnetwork.org/events/womens-march-anniversary-bangkok?referrer=&amp;source=&amp;email_referrer=&amp;can_id=" TargetMode="External"/><Relationship Id="rId10" Type="http://schemas.openxmlformats.org/officeDocument/2006/relationships/hyperlink" Target="https://www.facebook.com/events/332146977288991/" TargetMode="External"/><Relationship Id="rId13" Type="http://schemas.openxmlformats.org/officeDocument/2006/relationships/hyperlink" Target="https://www.euroweeklynews.com/3.0.15/news/on-euro-weekly-news/spain-news-in-english/1471270-spanish-demonstrators-mark-global-anti-trump-women%E2%80%99s-march-2-0" TargetMode="External"/><Relationship Id="rId12" Type="http://schemas.openxmlformats.org/officeDocument/2006/relationships/hyperlink" Target="https://www.facebook.com/events/166850063923019/" TargetMode="External"/><Relationship Id="rId15" Type="http://schemas.openxmlformats.org/officeDocument/2006/relationships/hyperlink" Target="http://www.laht.com/article.asp?ArticleId=2449448&amp;CategoryId=36641" TargetMode="External"/><Relationship Id="rId14" Type="http://schemas.openxmlformats.org/officeDocument/2006/relationships/hyperlink" Target="https://www.facebook.com/events/2049222891981233/" TargetMode="External"/><Relationship Id="rId17" Type="http://schemas.openxmlformats.org/officeDocument/2006/relationships/hyperlink" Target="https://mashable.com/2017/01/23/i-will-go-out-marches-women-safety-india/" TargetMode="External"/><Relationship Id="rId16" Type="http://schemas.openxmlformats.org/officeDocument/2006/relationships/hyperlink" Target="https://www.facebook.com/events/528551367524765/" TargetMode="External"/><Relationship Id="rId19" Type="http://schemas.openxmlformats.org/officeDocument/2006/relationships/hyperlink" Target="http://www.morganton.com/news/world/ap/the-latest-thousands-rally-across-australia-for-women/article_29445bbc-2e8b-5cfe-8c65-23e114840cc3.html" TargetMode="External"/><Relationship Id="rId18" Type="http://schemas.openxmlformats.org/officeDocument/2006/relationships/hyperlink" Target="https://www.cfr.org/blog/assessing-2018-womens-march" TargetMode="External"/><Relationship Id="rId84" Type="http://schemas.openxmlformats.org/officeDocument/2006/relationships/hyperlink" Target="https://mashable.com/2017/01/23/i-will-go-out-marches-women-safety-india/" TargetMode="External"/><Relationship Id="rId83" Type="http://schemas.openxmlformats.org/officeDocument/2006/relationships/hyperlink" Target="https://actionnetwork.org/events/march-to-the-ballot?referrer=&amp;source=&amp;email_referrer=&amp;can_id=" TargetMode="External"/><Relationship Id="rId86" Type="http://schemas.openxmlformats.org/officeDocument/2006/relationships/hyperlink" Target="https://actionnetwork.org/events/womens-solidarity-march-luxembourg" TargetMode="External"/><Relationship Id="rId85" Type="http://schemas.openxmlformats.org/officeDocument/2006/relationships/hyperlink" Target="https://marchonthepolls.org/event/womens-march-lusaka-metoo/" TargetMode="External"/><Relationship Id="rId88" Type="http://schemas.openxmlformats.org/officeDocument/2006/relationships/hyperlink" Target="https://www.facebook.com/events/507919516248999/" TargetMode="External"/><Relationship Id="rId87" Type="http://schemas.openxmlformats.org/officeDocument/2006/relationships/hyperlink" Target="https://www.facebook.com/DemocratsAbroadLuxembourg/posts/1670044036393220" TargetMode="External"/><Relationship Id="rId89" Type="http://schemas.openxmlformats.org/officeDocument/2006/relationships/hyperlink" Target="https://twitter.com/FemenSpain/status/955161039561285638" TargetMode="External"/><Relationship Id="rId80" Type="http://schemas.openxmlformats.org/officeDocument/2006/relationships/hyperlink" Target="http://www.womensmarchcanada.com/wendy/womens_march_london_2018" TargetMode="External"/><Relationship Id="rId82" Type="http://schemas.openxmlformats.org/officeDocument/2006/relationships/hyperlink" Target="https://www.abqjournal.com/1122341/global-female-empowerment-marches-enter-second-day.html" TargetMode="External"/><Relationship Id="rId81" Type="http://schemas.openxmlformats.org/officeDocument/2006/relationships/hyperlink" Target="https://www.facebook.com/events/685982471609772/" TargetMode="External"/><Relationship Id="rId73" Type="http://schemas.openxmlformats.org/officeDocument/2006/relationships/hyperlink" Target="https://actionnetwork.org/events/de-frontline" TargetMode="External"/><Relationship Id="rId72" Type="http://schemas.openxmlformats.org/officeDocument/2006/relationships/hyperlink" Target="https://www.facebook.com/events/156062128352981/" TargetMode="External"/><Relationship Id="rId75" Type="http://schemas.openxmlformats.org/officeDocument/2006/relationships/hyperlink" Target="http://www.womensmarchcanada.com/womens-march-canada-waterloo-march-2018" TargetMode="External"/><Relationship Id="rId74" Type="http://schemas.openxmlformats.org/officeDocument/2006/relationships/hyperlink" Target="https://www.facebook.com/events/139239573361865/" TargetMode="External"/><Relationship Id="rId77" Type="http://schemas.openxmlformats.org/officeDocument/2006/relationships/hyperlink" Target="https://www.facebook.com/login/?next=https%3A%2F%2Fwww.facebook.com%2Fgroups%2F160139831296104%2F" TargetMode="External"/><Relationship Id="rId76" Type="http://schemas.openxmlformats.org/officeDocument/2006/relationships/hyperlink" Target="https://www.facebook.com/events/332146977288991/" TargetMode="External"/><Relationship Id="rId79" Type="http://schemas.openxmlformats.org/officeDocument/2006/relationships/hyperlink" Target="http://www.lfpress.com/2018/01/20/london-takes-part-in-global-march-for-women" TargetMode="External"/><Relationship Id="rId78" Type="http://schemas.openxmlformats.org/officeDocument/2006/relationships/hyperlink" Target="https://face2faceafrica.com/article/womens-march-also-held-togo-different-dictator" TargetMode="External"/><Relationship Id="rId71" Type="http://schemas.openxmlformats.org/officeDocument/2006/relationships/hyperlink" Target="https://mashable.com/2017/01/23/i-will-go-out-marches-women-safety-india/" TargetMode="External"/><Relationship Id="rId70" Type="http://schemas.openxmlformats.org/officeDocument/2006/relationships/hyperlink" Target="https://www.facebook.com/events/251577585378079/" TargetMode="External"/><Relationship Id="rId62" Type="http://schemas.openxmlformats.org/officeDocument/2006/relationships/hyperlink" Target="http://www.womensmarchcanada.com/womens-march-canada-ilesdelamadeleine-march" TargetMode="External"/><Relationship Id="rId61" Type="http://schemas.openxmlformats.org/officeDocument/2006/relationships/hyperlink" Target="https://mashable.com/2017/01/23/i-will-go-out-marches-women-safety-india/" TargetMode="External"/><Relationship Id="rId64" Type="http://schemas.openxmlformats.org/officeDocument/2006/relationships/hyperlink" Target="https://www.facebook.com/events/332146977288991/" TargetMode="External"/><Relationship Id="rId63" Type="http://schemas.openxmlformats.org/officeDocument/2006/relationships/hyperlink" Target="https://mashable.com/2017/01/23/i-will-go-out-marches-women-safety-india/" TargetMode="External"/><Relationship Id="rId66" Type="http://schemas.openxmlformats.org/officeDocument/2006/relationships/hyperlink" Target="http://www.womensmarchcanada.com/carlinbolt/kamloops_women_s_march_2018" TargetMode="External"/><Relationship Id="rId65" Type="http://schemas.openxmlformats.org/officeDocument/2006/relationships/hyperlink" Target="https://actionnetwork.org/events/kaiserslautern-dag-chapter-get-out-the-votemarch-to-the-ballot-box?referrer=&amp;source=&amp;email_referrer=&amp;can_id=" TargetMode="External"/><Relationship Id="rId68" Type="http://schemas.openxmlformats.org/officeDocument/2006/relationships/hyperlink" Target="https://mashable.com/2017/01/23/i-will-go-out-marches-women-safety-india/" TargetMode="External"/><Relationship Id="rId67" Type="http://schemas.openxmlformats.org/officeDocument/2006/relationships/hyperlink" Target="https://www.facebook.com/events/134089590620213/" TargetMode="External"/><Relationship Id="rId60" Type="http://schemas.openxmlformats.org/officeDocument/2006/relationships/hyperlink" Target="http://www.dailymail.co.uk/indiahome/indianews/article-4145908/I-Women-march-India.html" TargetMode="External"/><Relationship Id="rId69" Type="http://schemas.openxmlformats.org/officeDocument/2006/relationships/hyperlink" Target="https://actionnetwork.org/events/kansai-womens-march-and-vigil-look-back-march-forward" TargetMode="External"/><Relationship Id="rId51" Type="http://schemas.openxmlformats.org/officeDocument/2006/relationships/hyperlink" Target="http://www.cbc.ca/news/canada/nova-scotia/counter-rally-diverse-organization-halifax-women-s-march-1.4496892" TargetMode="External"/><Relationship Id="rId50" Type="http://schemas.openxmlformats.org/officeDocument/2006/relationships/hyperlink" Target="http://www.womensmarchcanada.com/38512/womens_march_halifax_2018" TargetMode="External"/><Relationship Id="rId53" Type="http://schemas.openxmlformats.org/officeDocument/2006/relationships/hyperlink" Target="https://www.facebook.com/events/382722398850315/" TargetMode="External"/><Relationship Id="rId52" Type="http://schemas.openxmlformats.org/officeDocument/2006/relationships/hyperlink" Target="https://actionnetwork.org/events/march-for-democracy-2?referrer=&amp;source=widget&amp;email_referrer=&amp;can_id=" TargetMode="External"/><Relationship Id="rId55" Type="http://schemas.openxmlformats.org/officeDocument/2006/relationships/hyperlink" Target="https://actionnetwork.org/events/womens-march-on-bermuda" TargetMode="External"/><Relationship Id="rId54" Type="http://schemas.openxmlformats.org/officeDocument/2006/relationships/hyperlink" Target="http://www.womensmarchcanada.com/women_s_march_canada_hamilton" TargetMode="External"/><Relationship Id="rId57" Type="http://schemas.openxmlformats.org/officeDocument/2006/relationships/hyperlink" Target="https://www.facebook.com/events/904862333015506/" TargetMode="External"/><Relationship Id="rId56" Type="http://schemas.openxmlformats.org/officeDocument/2006/relationships/hyperlink" Target="http://bernews.com/2018/01/video-womens-march-at-queen-elizabeth-park/" TargetMode="External"/><Relationship Id="rId59" Type="http://schemas.openxmlformats.org/officeDocument/2006/relationships/hyperlink" Target="http://www.womensmarchcanada.com/muskoka/women_s_march_muskoka" TargetMode="External"/><Relationship Id="rId58" Type="http://schemas.openxmlformats.org/officeDocument/2006/relationships/hyperlink" Target="https://www.facebook.com/events/1697890216899355/" TargetMode="External"/><Relationship Id="rId107" Type="http://schemas.openxmlformats.org/officeDocument/2006/relationships/hyperlink" Target="http://www.womensmarchcanada.com/womens-march-canada-nanaimo-march-2018" TargetMode="External"/><Relationship Id="rId106" Type="http://schemas.openxmlformats.org/officeDocument/2006/relationships/hyperlink" Target="https://www.facebook.com/events/254139191787726/" TargetMode="External"/><Relationship Id="rId105" Type="http://schemas.openxmlformats.org/officeDocument/2006/relationships/hyperlink" Target="https://www.facebook.com/events/332146977288991/" TargetMode="External"/><Relationship Id="rId104" Type="http://schemas.openxmlformats.org/officeDocument/2006/relationships/hyperlink" Target="http://www.dailymail.co.uk/indiahome/indianews/article-4145908/I-Women-march-India.html" TargetMode="External"/><Relationship Id="rId109" Type="http://schemas.openxmlformats.org/officeDocument/2006/relationships/hyperlink" Target="http://www.womensmarchcanada.com/labanan/northwestriver_2018" TargetMode="External"/><Relationship Id="rId108" Type="http://schemas.openxmlformats.org/officeDocument/2006/relationships/hyperlink" Target="http://www.dailymail.co.uk/indiahome/indianews/article-4145908/I-Women-march-India.html" TargetMode="External"/><Relationship Id="rId103" Type="http://schemas.openxmlformats.org/officeDocument/2006/relationships/hyperlink" Target="http://munichnow.com/munich-joins-the-global-2018-womens-march-to-the-polls-photo-video/" TargetMode="External"/><Relationship Id="rId102" Type="http://schemas.openxmlformats.org/officeDocument/2006/relationships/hyperlink" Target="https://www.facebook.com/events/1974515892809412/" TargetMode="External"/><Relationship Id="rId101" Type="http://schemas.openxmlformats.org/officeDocument/2006/relationships/hyperlink" Target="https://www.facebook.com/events/332146977288991/" TargetMode="External"/><Relationship Id="rId100" Type="http://schemas.openxmlformats.org/officeDocument/2006/relationships/hyperlink" Target="http://www.dailymail.co.uk/indiahome/indianews/article-4145908/I-Women-march-India.html" TargetMode="External"/><Relationship Id="rId129" Type="http://schemas.openxmlformats.org/officeDocument/2006/relationships/hyperlink" Target="http://www.wkyc.com/article/news/nation-now/the-real-march-is-on-election-day-women-march-around-the-world-for-a-second-day/465-9c7f9fb8-21d3-41c7-8768-f553eb0a9a2b" TargetMode="External"/><Relationship Id="rId128" Type="http://schemas.openxmlformats.org/officeDocument/2006/relationships/hyperlink" Target="https://actionnetwork.org/events/womens-march-rome" TargetMode="External"/><Relationship Id="rId127" Type="http://schemas.openxmlformats.org/officeDocument/2006/relationships/hyperlink" Target="http://www.womensmarchcanada.com/leahcollison/women_s_march_canada_roberts_creek_bc" TargetMode="External"/><Relationship Id="rId126" Type="http://schemas.openxmlformats.org/officeDocument/2006/relationships/hyperlink" Target="http://www.womensmarchcanada.com/womens-march-canada-regina-march-2018" TargetMode="External"/><Relationship Id="rId121" Type="http://schemas.openxmlformats.org/officeDocument/2006/relationships/hyperlink" Target="https://www.facebook.com/events/332146977288991/" TargetMode="External"/><Relationship Id="rId120" Type="http://schemas.openxmlformats.org/officeDocument/2006/relationships/hyperlink" Target="https://www.facebook.com/events/147070562568250/" TargetMode="External"/><Relationship Id="rId125" Type="http://schemas.openxmlformats.org/officeDocument/2006/relationships/hyperlink" Target="https://www.facebook.com/events/168497433757365/" TargetMode="External"/><Relationship Id="rId124" Type="http://schemas.openxmlformats.org/officeDocument/2006/relationships/hyperlink" Target="http://www.dailymail.co.uk/indiahome/indianews/article-4145908/I-Women-march-India.html" TargetMode="External"/><Relationship Id="rId123" Type="http://schemas.openxmlformats.org/officeDocument/2006/relationships/hyperlink" Target="https://actionnetwork.org/events/meet-and-greet-quito-democrats-abroad" TargetMode="External"/><Relationship Id="rId122" Type="http://schemas.openxmlformats.org/officeDocument/2006/relationships/hyperlink" Target="https://actionnetwork.org/events/queenstown-new-zealand-march?referrer=&amp;source=widget&amp;email_referrer=&amp;can_id=" TargetMode="External"/><Relationship Id="rId95" Type="http://schemas.openxmlformats.org/officeDocument/2006/relationships/hyperlink" Target="https://www.facebook.com/events/178183516264343/" TargetMode="External"/><Relationship Id="rId94" Type="http://schemas.openxmlformats.org/officeDocument/2006/relationships/hyperlink" Target="http://www.morganton.com/news/world/ap/the-latest-thousands-rally-across-australia-for-women/article_29445bbc-2e8b-5cfe-8c65-23e114840cc3.html" TargetMode="External"/><Relationship Id="rId97" Type="http://schemas.openxmlformats.org/officeDocument/2006/relationships/hyperlink" Target="http://www.mcgilltribune.com/news/manif-des-femmes-montreal-returns-with-empowering-messages-12318/" TargetMode="External"/><Relationship Id="rId96" Type="http://schemas.openxmlformats.org/officeDocument/2006/relationships/hyperlink" Target="https://www.facebook.com/events/322311551606536/" TargetMode="External"/><Relationship Id="rId99" Type="http://schemas.openxmlformats.org/officeDocument/2006/relationships/hyperlink" Target="http://www.womensmarchcanada.com/women_s_march_canada_montreal_2018" TargetMode="External"/><Relationship Id="rId98" Type="http://schemas.openxmlformats.org/officeDocument/2006/relationships/hyperlink" Target="http://montrealgazette.com/news/local-news/womens-march-in-downtown-montreal-gets-underway-at-10-a-m" TargetMode="External"/><Relationship Id="rId91" Type="http://schemas.openxmlformats.org/officeDocument/2006/relationships/hyperlink" Target="https://www.euroweeklynews.com/3.0.15/news/on-euro-weekly-news/spain-news-in-english/1471270-spanish-demonstrators-mark-global-anti-trump-women%E2%80%99s-march-2-0" TargetMode="External"/><Relationship Id="rId90" Type="http://schemas.openxmlformats.org/officeDocument/2006/relationships/hyperlink" Target="https://www.facebook.com/events/1530479710354279/" TargetMode="External"/><Relationship Id="rId93" Type="http://schemas.openxmlformats.org/officeDocument/2006/relationships/hyperlink" Target="https://actionnetwork.org/events/womens-march-anniversary-and-power-to-the-polls-picnic?referrer=&amp;source=widget&amp;email_referrer=&amp;can_id=" TargetMode="External"/><Relationship Id="rId92" Type="http://schemas.openxmlformats.org/officeDocument/2006/relationships/hyperlink" Target="https://actionnetwork.org/events/power-to-the-polls-4?referrer=ffac05fcaa3ec2037d77281acb8b0b43393aa62a&amp;source=direct_link" TargetMode="External"/><Relationship Id="rId118" Type="http://schemas.openxmlformats.org/officeDocument/2006/relationships/hyperlink" Target="https://www.abqjournal.com/1122341/global-female-empowerment-marches-enter-second-day.html" TargetMode="External"/><Relationship Id="rId117" Type="http://schemas.openxmlformats.org/officeDocument/2006/relationships/hyperlink" Target="https://www.facebook.com/events/1743717795935516/" TargetMode="External"/><Relationship Id="rId116" Type="http://schemas.openxmlformats.org/officeDocument/2006/relationships/hyperlink" Target="https://timesofindia.indiatimes.com/city/kochi/i-will-go-out/articleshow/56717254.cms" TargetMode="External"/><Relationship Id="rId115" Type="http://schemas.openxmlformats.org/officeDocument/2006/relationships/hyperlink" Target="http://www.dailymail.co.uk/indiahome/indianews/article-4145908/I-Women-march-India.html" TargetMode="External"/><Relationship Id="rId119" Type="http://schemas.openxmlformats.org/officeDocument/2006/relationships/hyperlink" Target="https://mashable.com/2017/01/23/i-will-go-out-marches-women-safety-india/" TargetMode="External"/><Relationship Id="rId110" Type="http://schemas.openxmlformats.org/officeDocument/2006/relationships/hyperlink" Target="https://actionnetwork.org/events/womens-candlelight-vigil" TargetMode="External"/><Relationship Id="rId114" Type="http://schemas.openxmlformats.org/officeDocument/2006/relationships/hyperlink" Target="http://ottawacitizen.com/news/local-news/thousands-show-up-on-hill-for-womens-march" TargetMode="External"/><Relationship Id="rId113" Type="http://schemas.openxmlformats.org/officeDocument/2006/relationships/hyperlink" Target="https://ottawa.ctvnews.ca/video?clipId=1308619&amp;binId=1.1164511&amp;playlistPageNum=1" TargetMode="External"/><Relationship Id="rId112" Type="http://schemas.openxmlformats.org/officeDocument/2006/relationships/hyperlink" Target="https://www.facebook.com/events/1626116247432336/" TargetMode="External"/><Relationship Id="rId111" Type="http://schemas.openxmlformats.org/officeDocument/2006/relationships/hyperlink" Target="https://www.youtube.com/watch?v=i-TlTw2Mc_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29.0"/>
  </cols>
  <sheetData>
    <row r="1">
      <c r="A1" s="1"/>
    </row>
    <row r="2">
      <c r="A2" s="2" t="s">
        <v>0</v>
      </c>
    </row>
    <row r="3">
      <c r="A3" s="2" t="s">
        <v>1</v>
      </c>
    </row>
    <row r="4">
      <c r="A4" s="3"/>
    </row>
    <row r="5">
      <c r="A5" s="4" t="str">
        <f>HYPERLINK("https://docs.google.com/forms/d/e/1FAIpQLSdrBN1cTGUUsHNqZ0yFPCXM-YXZqw7LLiZlySBTdd4-e63JCg/viewform?c=0&amp;w=1","To submit information about an action during this timeframe, please click here ")</f>
        <v>To submit information about an action during this timeframe, please click here </v>
      </c>
    </row>
    <row r="6">
      <c r="A6" s="5" t="s">
        <v>2</v>
      </c>
    </row>
    <row r="8">
      <c r="A8" s="2" t="s">
        <v>3</v>
      </c>
      <c r="B8" s="6"/>
      <c r="C8" s="6"/>
      <c r="D8" s="7">
        <f>SUM('Tally (Other January Protests)'!G2:G2701)</f>
        <v>585208</v>
      </c>
      <c r="E8" s="8"/>
      <c r="F8" s="7">
        <f>SUM('Tally (Other January Protests)'!I2:I2701)</f>
        <v>746859</v>
      </c>
      <c r="G8" s="8"/>
      <c r="H8" s="9"/>
      <c r="I8" s="8"/>
      <c r="J8" s="10"/>
      <c r="K8" s="10"/>
      <c r="L8" s="8"/>
      <c r="M8" s="8"/>
      <c r="N8" s="8"/>
      <c r="O8" s="8"/>
      <c r="P8" s="8"/>
      <c r="Q8" s="8"/>
      <c r="R8" s="8"/>
      <c r="S8" s="3"/>
      <c r="T8" s="3"/>
      <c r="U8" s="3"/>
      <c r="V8" s="3"/>
      <c r="W8" s="3"/>
      <c r="X8" s="3"/>
      <c r="Y8" s="3"/>
      <c r="Z8" s="3"/>
      <c r="AA8" s="3"/>
    </row>
    <row r="9">
      <c r="A9" s="11"/>
      <c r="B9" s="6"/>
      <c r="C9" s="6"/>
      <c r="D9" s="6"/>
      <c r="E9" s="8"/>
      <c r="F9" s="8"/>
      <c r="G9" s="8"/>
      <c r="H9" s="9"/>
      <c r="I9" s="8"/>
      <c r="J9" s="3"/>
      <c r="K9" s="3"/>
      <c r="L9" s="8"/>
      <c r="M9" s="8"/>
      <c r="N9" s="8"/>
      <c r="O9" s="8"/>
      <c r="P9" s="8"/>
      <c r="Q9" s="8"/>
      <c r="R9" s="8"/>
      <c r="S9" s="3"/>
      <c r="T9" s="3"/>
      <c r="U9" s="3"/>
      <c r="V9" s="3"/>
      <c r="W9" s="3"/>
      <c r="X9" s="3"/>
      <c r="Y9" s="3"/>
      <c r="Z9" s="3"/>
      <c r="AA9" s="3"/>
    </row>
    <row r="10">
      <c r="A10" s="2" t="s">
        <v>5</v>
      </c>
      <c r="B10" s="6"/>
      <c r="C10" s="6"/>
      <c r="D10" s="7">
        <f>SUM('Tally (Other January Protests)'!V2:V2801)</f>
        <v>633</v>
      </c>
      <c r="E10" s="8"/>
      <c r="F10" s="8"/>
      <c r="G10" s="8" t="str">
        <f>S684</f>
        <v/>
      </c>
      <c r="H10" s="12"/>
      <c r="I10" s="8"/>
      <c r="J10" s="3"/>
      <c r="K10" s="3"/>
      <c r="L10" s="8"/>
      <c r="M10" s="8"/>
      <c r="N10" s="8"/>
      <c r="O10" s="8"/>
      <c r="P10" s="8"/>
      <c r="Q10" s="8"/>
      <c r="R10" s="8"/>
      <c r="S10" s="3"/>
      <c r="T10" s="3"/>
      <c r="U10" s="3"/>
      <c r="V10" s="3"/>
      <c r="W10" s="3"/>
      <c r="X10" s="3"/>
      <c r="Y10" s="3"/>
      <c r="Z10" s="3"/>
      <c r="AA10" s="3"/>
    </row>
    <row r="11">
      <c r="A11" s="11"/>
      <c r="C11" s="6"/>
      <c r="D11" s="6"/>
      <c r="E11" s="8"/>
      <c r="F11" s="8"/>
      <c r="G11" s="8"/>
      <c r="H11" s="12"/>
      <c r="I11" s="8"/>
      <c r="J11" s="3"/>
      <c r="K11" s="3"/>
      <c r="L11" s="8"/>
      <c r="M11" s="8"/>
      <c r="N11" s="8"/>
      <c r="O11" s="8"/>
      <c r="P11" s="8"/>
      <c r="Q11" s="8"/>
      <c r="R11" s="8"/>
      <c r="S11" s="3"/>
      <c r="T11" s="3"/>
      <c r="U11" s="3"/>
      <c r="V11" s="3"/>
      <c r="W11" s="3"/>
      <c r="X11" s="3"/>
      <c r="Y11" s="3"/>
      <c r="Z11" s="3"/>
      <c r="AA11" s="3"/>
    </row>
    <row r="12">
      <c r="A12" s="5" t="s">
        <v>6</v>
      </c>
      <c r="B12" s="13"/>
      <c r="D12" s="14">
        <f>WomensMarch!G417</f>
        <v>1856683</v>
      </c>
      <c r="F12" s="15">
        <f>WomensMarch!I417</f>
        <v>2637214</v>
      </c>
    </row>
    <row r="14">
      <c r="A14" s="5" t="s">
        <v>7</v>
      </c>
      <c r="D14" s="16">
        <f>WomensMarch!V417</f>
        <v>407</v>
      </c>
    </row>
    <row r="16">
      <c r="A16" s="1" t="s">
        <v>8</v>
      </c>
      <c r="D16" s="17">
        <f>D8+D12</f>
        <v>2441891</v>
      </c>
      <c r="F16" s="17">
        <f>F8+F12</f>
        <v>3384073</v>
      </c>
    </row>
    <row r="18">
      <c r="A18" s="18" t="s">
        <v>9</v>
      </c>
      <c r="D18" s="17">
        <f>D10+D14</f>
        <v>1040</v>
      </c>
    </row>
    <row r="20">
      <c r="A20" s="5" t="s">
        <v>10</v>
      </c>
      <c r="D20" s="7">
        <f>GlobalWomensMarch!G137</f>
        <v>42143</v>
      </c>
      <c r="F20" s="7">
        <f>GlobalWomensMarch!I137</f>
        <v>46193</v>
      </c>
    </row>
    <row r="22">
      <c r="A22" s="5" t="s">
        <v>11</v>
      </c>
      <c r="D22" s="19">
        <f>GlobalWomensMarch!V137</f>
        <v>133</v>
      </c>
    </row>
    <row r="24">
      <c r="A24" s="18" t="s">
        <v>12</v>
      </c>
      <c r="D24" s="21">
        <f>SUM(D14+D22)</f>
        <v>540</v>
      </c>
    </row>
    <row r="26">
      <c r="A26" s="18" t="s">
        <v>15</v>
      </c>
      <c r="D26" s="24">
        <f>SUM(D12+D20)</f>
        <v>1898826</v>
      </c>
      <c r="E26" s="5"/>
      <c r="F26" s="26">
        <f>SUM(F12+F20)</f>
        <v>2683407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4.14"/>
    <col customWidth="1" min="3" max="3" width="6.29"/>
    <col customWidth="1" min="4" max="4" width="8.43"/>
    <col customWidth="1" min="5" max="5" width="11.86"/>
    <col customWidth="1" min="13" max="13" width="17.71"/>
    <col customWidth="1" min="15" max="15" width="8.43"/>
    <col customWidth="1" min="17" max="17" width="16.86"/>
    <col customWidth="1" min="18" max="18" width="21.29"/>
    <col customWidth="1" min="19" max="19" width="22.0"/>
    <col customWidth="1" min="20" max="20" width="19.57"/>
  </cols>
  <sheetData>
    <row r="1">
      <c r="A1" s="20" t="s">
        <v>4</v>
      </c>
      <c r="B1" s="20" t="s">
        <v>13</v>
      </c>
      <c r="C1" s="20" t="s">
        <v>14</v>
      </c>
      <c r="D1" s="22" t="s">
        <v>16</v>
      </c>
      <c r="E1" s="20" t="s">
        <v>17</v>
      </c>
      <c r="F1" s="23" t="s">
        <v>18</v>
      </c>
      <c r="G1" s="20" t="s">
        <v>19</v>
      </c>
      <c r="H1" s="25" t="s">
        <v>20</v>
      </c>
      <c r="I1" s="20" t="s">
        <v>21</v>
      </c>
      <c r="J1" s="25" t="s">
        <v>22</v>
      </c>
      <c r="K1" s="25" t="s">
        <v>23</v>
      </c>
      <c r="L1" s="23" t="s">
        <v>24</v>
      </c>
      <c r="M1" s="23" t="s">
        <v>25</v>
      </c>
      <c r="N1" s="20" t="s">
        <v>26</v>
      </c>
      <c r="O1" s="20" t="s">
        <v>27</v>
      </c>
      <c r="P1" s="20" t="s">
        <v>28</v>
      </c>
      <c r="Q1" s="20" t="s">
        <v>29</v>
      </c>
      <c r="R1" s="20" t="s">
        <v>30</v>
      </c>
      <c r="S1" s="20" t="s">
        <v>31</v>
      </c>
      <c r="T1" s="20" t="s">
        <v>32</v>
      </c>
      <c r="U1" s="20" t="s">
        <v>33</v>
      </c>
      <c r="V1" s="20" t="s">
        <v>34</v>
      </c>
      <c r="W1" s="22" t="s">
        <v>35</v>
      </c>
      <c r="X1" s="22" t="s">
        <v>36</v>
      </c>
      <c r="Y1" s="22" t="s">
        <v>37</v>
      </c>
      <c r="Z1" s="20" t="s">
        <v>38</v>
      </c>
      <c r="AA1" s="22"/>
      <c r="AB1" s="22"/>
      <c r="AC1" s="22"/>
      <c r="AD1" s="22"/>
    </row>
    <row r="2">
      <c r="A2" s="20" t="s">
        <v>63</v>
      </c>
      <c r="B2" s="20" t="s">
        <v>327</v>
      </c>
      <c r="C2" s="20" t="s">
        <v>65</v>
      </c>
      <c r="D2" s="20" t="s">
        <v>42</v>
      </c>
      <c r="E2" s="28">
        <v>43101.0</v>
      </c>
      <c r="F2" s="23" t="s">
        <v>287</v>
      </c>
      <c r="G2" s="29">
        <v>24.0</v>
      </c>
      <c r="H2" s="30"/>
      <c r="I2" s="29">
        <v>24.0</v>
      </c>
      <c r="J2" s="31"/>
      <c r="K2" s="31"/>
      <c r="L2" s="84" t="s">
        <v>331</v>
      </c>
      <c r="M2" s="47" t="s">
        <v>338</v>
      </c>
      <c r="N2" s="29">
        <v>0.0</v>
      </c>
      <c r="O2" s="29"/>
      <c r="P2" s="29" t="s">
        <v>219</v>
      </c>
      <c r="Q2" s="29">
        <v>0.0</v>
      </c>
      <c r="R2" s="29">
        <v>0.0</v>
      </c>
      <c r="S2" s="29">
        <v>0.0</v>
      </c>
      <c r="T2" s="29">
        <v>0.0</v>
      </c>
      <c r="U2" s="20">
        <v>1.0</v>
      </c>
      <c r="V2" s="20">
        <v>1.0</v>
      </c>
      <c r="W2" s="69" t="s">
        <v>341</v>
      </c>
      <c r="X2" s="22"/>
      <c r="Y2" s="22"/>
      <c r="Z2" s="22"/>
      <c r="AA2" s="22"/>
      <c r="AB2" s="22"/>
      <c r="AC2" s="22"/>
      <c r="AD2" s="22"/>
    </row>
    <row r="3">
      <c r="A3" s="20" t="s">
        <v>347</v>
      </c>
      <c r="B3" s="20"/>
      <c r="C3" s="20" t="s">
        <v>65</v>
      </c>
      <c r="D3" s="20" t="s">
        <v>42</v>
      </c>
      <c r="E3" s="28">
        <v>43101.0</v>
      </c>
      <c r="F3" s="23"/>
      <c r="G3" s="29"/>
      <c r="H3" s="30"/>
      <c r="I3" s="29"/>
      <c r="J3" s="31"/>
      <c r="K3" s="31"/>
      <c r="L3" s="84" t="s">
        <v>44</v>
      </c>
      <c r="M3" s="47" t="s">
        <v>351</v>
      </c>
      <c r="N3" s="29">
        <v>0.0</v>
      </c>
      <c r="O3" s="29"/>
      <c r="P3" s="29" t="s">
        <v>219</v>
      </c>
      <c r="Q3" s="29">
        <v>0.0</v>
      </c>
      <c r="R3" s="29">
        <v>0.0</v>
      </c>
      <c r="S3" s="29">
        <v>0.0</v>
      </c>
      <c r="T3" s="29">
        <v>0.0</v>
      </c>
      <c r="U3" s="20">
        <v>1.0</v>
      </c>
      <c r="V3" s="20">
        <v>1.0</v>
      </c>
      <c r="W3" s="69" t="s">
        <v>353</v>
      </c>
      <c r="X3" s="22"/>
      <c r="Y3" s="22"/>
      <c r="Z3" s="22"/>
      <c r="AA3" s="22"/>
      <c r="AB3" s="22"/>
      <c r="AC3" s="22"/>
      <c r="AD3" s="22"/>
    </row>
    <row r="4">
      <c r="A4" s="20" t="s">
        <v>358</v>
      </c>
      <c r="B4" s="20" t="s">
        <v>197</v>
      </c>
      <c r="C4" s="20" t="s">
        <v>323</v>
      </c>
      <c r="D4" s="20" t="s">
        <v>42</v>
      </c>
      <c r="E4" s="28">
        <v>43101.0</v>
      </c>
      <c r="F4" s="23"/>
      <c r="G4" s="29"/>
      <c r="H4" s="30"/>
      <c r="I4" s="29"/>
      <c r="J4" s="31"/>
      <c r="K4" s="31"/>
      <c r="L4" s="84" t="s">
        <v>44</v>
      </c>
      <c r="M4" s="47" t="s">
        <v>360</v>
      </c>
      <c r="N4" s="29">
        <v>0.0</v>
      </c>
      <c r="O4" s="29"/>
      <c r="P4" s="29" t="s">
        <v>219</v>
      </c>
      <c r="Q4" s="29">
        <v>0.0</v>
      </c>
      <c r="R4" s="29">
        <v>0.0</v>
      </c>
      <c r="S4" s="29">
        <v>0.0</v>
      </c>
      <c r="T4" s="29">
        <v>0.0</v>
      </c>
      <c r="U4" s="20">
        <v>1.0</v>
      </c>
      <c r="V4" s="20">
        <v>1.0</v>
      </c>
      <c r="W4" s="69" t="s">
        <v>364</v>
      </c>
      <c r="X4" s="22"/>
      <c r="Y4" s="22"/>
      <c r="Z4" s="22"/>
      <c r="AA4" s="22"/>
      <c r="AB4" s="22"/>
      <c r="AC4" s="22"/>
      <c r="AD4" s="22"/>
    </row>
    <row r="5">
      <c r="A5" s="20" t="s">
        <v>369</v>
      </c>
      <c r="B5" s="20" t="s">
        <v>370</v>
      </c>
      <c r="C5" s="20" t="s">
        <v>372</v>
      </c>
      <c r="D5" s="20" t="s">
        <v>42</v>
      </c>
      <c r="E5" s="28">
        <v>43101.0</v>
      </c>
      <c r="F5" s="23" t="s">
        <v>374</v>
      </c>
      <c r="G5" s="29">
        <v>50.0</v>
      </c>
      <c r="H5" s="30"/>
      <c r="I5" s="29">
        <v>50.0</v>
      </c>
      <c r="J5" s="31"/>
      <c r="K5" s="31"/>
      <c r="L5" s="84" t="s">
        <v>44</v>
      </c>
      <c r="M5" s="47" t="s">
        <v>360</v>
      </c>
      <c r="N5" s="29">
        <v>0.0</v>
      </c>
      <c r="O5" s="29"/>
      <c r="P5" s="29" t="s">
        <v>219</v>
      </c>
      <c r="Q5" s="29">
        <v>0.0</v>
      </c>
      <c r="R5" s="29">
        <v>0.0</v>
      </c>
      <c r="S5" s="29">
        <v>0.0</v>
      </c>
      <c r="T5" s="29">
        <v>0.0</v>
      </c>
      <c r="U5" s="20">
        <v>1.0</v>
      </c>
      <c r="V5" s="20">
        <v>1.0</v>
      </c>
      <c r="W5" s="69" t="s">
        <v>378</v>
      </c>
      <c r="X5" s="22"/>
      <c r="Y5" s="22"/>
      <c r="Z5" s="22"/>
      <c r="AA5" s="22"/>
      <c r="AB5" s="22"/>
      <c r="AC5" s="22"/>
      <c r="AD5" s="22"/>
    </row>
    <row r="6">
      <c r="A6" s="20" t="s">
        <v>382</v>
      </c>
      <c r="B6" s="20" t="s">
        <v>383</v>
      </c>
      <c r="C6" s="20" t="s">
        <v>385</v>
      </c>
      <c r="D6" s="20" t="s">
        <v>42</v>
      </c>
      <c r="E6" s="28">
        <v>43101.0</v>
      </c>
      <c r="F6" s="23" t="s">
        <v>287</v>
      </c>
      <c r="G6" s="29">
        <v>24.0</v>
      </c>
      <c r="H6" s="30"/>
      <c r="I6" s="29">
        <v>24.0</v>
      </c>
      <c r="J6" s="31"/>
      <c r="K6" s="31"/>
      <c r="L6" s="84" t="s">
        <v>44</v>
      </c>
      <c r="M6" s="47" t="s">
        <v>387</v>
      </c>
      <c r="N6" s="29">
        <v>0.0</v>
      </c>
      <c r="O6" s="29"/>
      <c r="P6" s="29" t="s">
        <v>389</v>
      </c>
      <c r="Q6" s="29">
        <v>0.0</v>
      </c>
      <c r="R6" s="29">
        <v>0.0</v>
      </c>
      <c r="S6" s="29">
        <v>0.0</v>
      </c>
      <c r="T6" s="29">
        <v>0.0</v>
      </c>
      <c r="U6" s="20">
        <v>1.0</v>
      </c>
      <c r="V6" s="20">
        <v>1.0</v>
      </c>
      <c r="W6" s="69" t="s">
        <v>390</v>
      </c>
      <c r="X6" s="22"/>
      <c r="Y6" s="22"/>
      <c r="Z6" s="22"/>
      <c r="AA6" s="22"/>
      <c r="AB6" s="22"/>
      <c r="AC6" s="22"/>
      <c r="AD6" s="22"/>
    </row>
    <row r="7">
      <c r="A7" s="20" t="s">
        <v>395</v>
      </c>
      <c r="B7" s="20" t="s">
        <v>396</v>
      </c>
      <c r="C7" s="20" t="s">
        <v>65</v>
      </c>
      <c r="D7" s="20" t="s">
        <v>42</v>
      </c>
      <c r="E7" s="28">
        <v>43101.0</v>
      </c>
      <c r="F7" s="23" t="s">
        <v>398</v>
      </c>
      <c r="G7" s="29">
        <v>54.0</v>
      </c>
      <c r="H7" s="30"/>
      <c r="I7" s="29">
        <v>54.0</v>
      </c>
      <c r="J7" s="31"/>
      <c r="K7" s="31"/>
      <c r="L7" s="84" t="s">
        <v>399</v>
      </c>
      <c r="M7" s="47" t="s">
        <v>400</v>
      </c>
      <c r="N7" s="29">
        <v>1.0</v>
      </c>
      <c r="O7" s="29"/>
      <c r="P7" s="29" t="s">
        <v>53</v>
      </c>
      <c r="Q7" s="29">
        <v>0.0</v>
      </c>
      <c r="R7" s="29">
        <v>0.0</v>
      </c>
      <c r="S7" s="29">
        <v>0.0</v>
      </c>
      <c r="T7" s="29">
        <v>0.0</v>
      </c>
      <c r="U7" s="20">
        <v>1.0</v>
      </c>
      <c r="V7" s="20">
        <v>1.0</v>
      </c>
      <c r="W7" s="69" t="s">
        <v>403</v>
      </c>
      <c r="X7" s="22"/>
      <c r="Y7" s="22"/>
      <c r="Z7" s="22"/>
      <c r="AA7" s="22"/>
      <c r="AB7" s="22"/>
      <c r="AC7" s="22"/>
      <c r="AD7" s="22"/>
    </row>
    <row r="8">
      <c r="A8" s="20" t="s">
        <v>408</v>
      </c>
      <c r="B8" s="20"/>
      <c r="C8" s="20" t="s">
        <v>59</v>
      </c>
      <c r="D8" s="20" t="s">
        <v>42</v>
      </c>
      <c r="E8" s="28">
        <v>43101.0</v>
      </c>
      <c r="F8" s="23"/>
      <c r="G8" s="29"/>
      <c r="H8" s="30"/>
      <c r="I8" s="29"/>
      <c r="J8" s="31"/>
      <c r="K8" s="31"/>
      <c r="L8" s="84" t="s">
        <v>44</v>
      </c>
      <c r="M8" s="47" t="s">
        <v>411</v>
      </c>
      <c r="N8" s="29">
        <v>0.0</v>
      </c>
      <c r="O8" s="29"/>
      <c r="P8" s="29" t="s">
        <v>53</v>
      </c>
      <c r="Q8" s="29">
        <v>0.0</v>
      </c>
      <c r="R8" s="29">
        <v>0.0</v>
      </c>
      <c r="S8" s="29">
        <v>0.0</v>
      </c>
      <c r="T8" s="29">
        <v>0.0</v>
      </c>
      <c r="U8" s="20">
        <v>1.0</v>
      </c>
      <c r="V8" s="20">
        <v>1.0</v>
      </c>
      <c r="W8" s="69" t="s">
        <v>412</v>
      </c>
      <c r="X8" s="22"/>
      <c r="Y8" s="22"/>
      <c r="Z8" s="22"/>
      <c r="AA8" s="22"/>
      <c r="AB8" s="22"/>
      <c r="AC8" s="22"/>
      <c r="AD8" s="22"/>
    </row>
    <row r="9">
      <c r="A9" s="20" t="s">
        <v>416</v>
      </c>
      <c r="B9" s="20" t="s">
        <v>417</v>
      </c>
      <c r="C9" s="20" t="s">
        <v>385</v>
      </c>
      <c r="D9" s="20" t="s">
        <v>42</v>
      </c>
      <c r="E9" s="28">
        <v>43101.0</v>
      </c>
      <c r="F9" s="23" t="s">
        <v>420</v>
      </c>
      <c r="G9" s="29">
        <v>7.0</v>
      </c>
      <c r="H9" s="30"/>
      <c r="I9" s="29">
        <v>7.0</v>
      </c>
      <c r="J9" s="31"/>
      <c r="K9" s="31"/>
      <c r="L9" s="84" t="s">
        <v>423</v>
      </c>
      <c r="M9" s="47" t="s">
        <v>424</v>
      </c>
      <c r="N9" s="29">
        <v>1.0</v>
      </c>
      <c r="O9" s="29"/>
      <c r="P9" s="29" t="s">
        <v>53</v>
      </c>
      <c r="Q9" s="29">
        <v>0.0</v>
      </c>
      <c r="R9" s="29">
        <v>0.0</v>
      </c>
      <c r="S9" s="29">
        <v>0.0</v>
      </c>
      <c r="T9" s="29">
        <v>0.0</v>
      </c>
      <c r="U9" s="20">
        <v>1.0</v>
      </c>
      <c r="V9" s="20">
        <v>1.0</v>
      </c>
      <c r="W9" s="69" t="s">
        <v>425</v>
      </c>
      <c r="X9" s="22"/>
      <c r="Y9" s="22"/>
      <c r="Z9" s="22"/>
      <c r="AA9" s="22"/>
      <c r="AB9" s="22"/>
      <c r="AC9" s="22"/>
      <c r="AD9" s="22"/>
    </row>
    <row r="10">
      <c r="A10" s="20" t="s">
        <v>428</v>
      </c>
      <c r="B10" s="20" t="s">
        <v>429</v>
      </c>
      <c r="C10" s="20" t="s">
        <v>59</v>
      </c>
      <c r="D10" s="20" t="s">
        <v>42</v>
      </c>
      <c r="E10" s="28">
        <v>43101.0</v>
      </c>
      <c r="F10" s="23" t="s">
        <v>431</v>
      </c>
      <c r="G10" s="29">
        <v>200.0</v>
      </c>
      <c r="H10" s="30"/>
      <c r="I10" s="29">
        <v>200.0</v>
      </c>
      <c r="J10" s="31"/>
      <c r="K10" s="31"/>
      <c r="L10" s="84" t="s">
        <v>432</v>
      </c>
      <c r="M10" s="47" t="s">
        <v>434</v>
      </c>
      <c r="N10" s="29">
        <v>1.0</v>
      </c>
      <c r="O10" s="29"/>
      <c r="P10" s="29" t="s">
        <v>219</v>
      </c>
      <c r="Q10" s="29">
        <v>0.0</v>
      </c>
      <c r="R10" s="29">
        <v>0.0</v>
      </c>
      <c r="S10" s="29">
        <v>0.0</v>
      </c>
      <c r="T10" s="29">
        <v>0.0</v>
      </c>
      <c r="U10" s="20">
        <v>1.0</v>
      </c>
      <c r="V10" s="20">
        <v>1.0</v>
      </c>
      <c r="W10" s="69" t="s">
        <v>441</v>
      </c>
      <c r="X10" s="22"/>
      <c r="Y10" s="22"/>
      <c r="Z10" s="22"/>
      <c r="AA10" s="22"/>
      <c r="AB10" s="22"/>
      <c r="AC10" s="22"/>
      <c r="AD10" s="22"/>
    </row>
    <row r="11">
      <c r="A11" s="20" t="s">
        <v>195</v>
      </c>
      <c r="B11" s="20"/>
      <c r="C11" s="20" t="s">
        <v>59</v>
      </c>
      <c r="D11" s="20" t="s">
        <v>42</v>
      </c>
      <c r="E11" s="28">
        <v>43102.0</v>
      </c>
      <c r="F11" s="23"/>
      <c r="G11" s="29"/>
      <c r="H11" s="30"/>
      <c r="I11" s="29"/>
      <c r="J11" s="31"/>
      <c r="K11" s="31"/>
      <c r="L11" s="84" t="s">
        <v>44</v>
      </c>
      <c r="M11" s="47" t="s">
        <v>445</v>
      </c>
      <c r="N11" s="29">
        <v>1.0</v>
      </c>
      <c r="O11" s="29"/>
      <c r="P11" s="29" t="s">
        <v>219</v>
      </c>
      <c r="Q11" s="29">
        <v>0.0</v>
      </c>
      <c r="R11" s="29">
        <v>0.0</v>
      </c>
      <c r="S11" s="29">
        <v>0.0</v>
      </c>
      <c r="T11" s="29">
        <v>0.0</v>
      </c>
      <c r="U11" s="20">
        <v>1.0</v>
      </c>
      <c r="V11" s="20">
        <v>1.0</v>
      </c>
      <c r="W11" s="69" t="s">
        <v>449</v>
      </c>
      <c r="X11" s="22"/>
      <c r="Y11" s="22"/>
      <c r="Z11" s="22"/>
      <c r="AA11" s="22"/>
      <c r="AB11" s="22"/>
      <c r="AC11" s="22"/>
      <c r="AD11" s="22"/>
    </row>
    <row r="12">
      <c r="A12" s="20" t="s">
        <v>63</v>
      </c>
      <c r="B12" s="20" t="s">
        <v>450</v>
      </c>
      <c r="C12" s="20" t="s">
        <v>65</v>
      </c>
      <c r="D12" s="20" t="s">
        <v>42</v>
      </c>
      <c r="E12" s="28">
        <v>43102.0</v>
      </c>
      <c r="F12" s="23"/>
      <c r="G12" s="29"/>
      <c r="H12" s="30"/>
      <c r="I12" s="29"/>
      <c r="J12" s="31"/>
      <c r="K12" s="31"/>
      <c r="L12" s="84" t="s">
        <v>451</v>
      </c>
      <c r="M12" s="47" t="s">
        <v>452</v>
      </c>
      <c r="N12" s="29">
        <v>0.0</v>
      </c>
      <c r="O12" s="29"/>
      <c r="P12" s="29" t="s">
        <v>53</v>
      </c>
      <c r="Q12" s="29">
        <v>0.0</v>
      </c>
      <c r="R12" s="29">
        <v>0.0</v>
      </c>
      <c r="S12" s="29">
        <v>0.0</v>
      </c>
      <c r="T12" s="29">
        <v>0.0</v>
      </c>
      <c r="U12" s="20">
        <v>1.0</v>
      </c>
      <c r="V12" s="20">
        <v>1.0</v>
      </c>
      <c r="W12" s="69" t="s">
        <v>454</v>
      </c>
      <c r="X12" s="22"/>
      <c r="Y12" s="22"/>
      <c r="Z12" s="22"/>
      <c r="AA12" s="22"/>
      <c r="AB12" s="22"/>
      <c r="AC12" s="22"/>
      <c r="AD12" s="22"/>
    </row>
    <row r="13">
      <c r="A13" s="20" t="s">
        <v>458</v>
      </c>
      <c r="B13" s="20" t="s">
        <v>459</v>
      </c>
      <c r="C13" s="20" t="s">
        <v>330</v>
      </c>
      <c r="D13" s="20" t="s">
        <v>42</v>
      </c>
      <c r="E13" s="28">
        <v>43102.0</v>
      </c>
      <c r="F13" s="23"/>
      <c r="G13" s="29"/>
      <c r="H13" s="30"/>
      <c r="I13" s="29"/>
      <c r="J13" s="31"/>
      <c r="K13" s="31"/>
      <c r="L13" s="84" t="s">
        <v>462</v>
      </c>
      <c r="M13" s="47" t="s">
        <v>464</v>
      </c>
      <c r="N13" s="29">
        <v>1.0</v>
      </c>
      <c r="O13" s="29"/>
      <c r="P13" s="29" t="s">
        <v>219</v>
      </c>
      <c r="Q13" s="29">
        <v>0.0</v>
      </c>
      <c r="R13" s="29">
        <v>0.0</v>
      </c>
      <c r="S13" s="29">
        <v>0.0</v>
      </c>
      <c r="T13" s="29">
        <v>0.0</v>
      </c>
      <c r="U13" s="20">
        <v>1.0</v>
      </c>
      <c r="V13" s="20">
        <v>1.0</v>
      </c>
      <c r="W13" s="69" t="s">
        <v>466</v>
      </c>
      <c r="X13" s="22"/>
      <c r="Y13" s="22"/>
      <c r="Z13" s="22"/>
      <c r="AA13" s="22"/>
      <c r="AB13" s="22"/>
      <c r="AC13" s="22"/>
      <c r="AD13" s="22"/>
    </row>
    <row r="14">
      <c r="A14" s="20" t="s">
        <v>470</v>
      </c>
      <c r="B14" s="20" t="s">
        <v>471</v>
      </c>
      <c r="C14" s="20" t="s">
        <v>71</v>
      </c>
      <c r="D14" s="20" t="s">
        <v>42</v>
      </c>
      <c r="E14" s="28">
        <v>43102.0</v>
      </c>
      <c r="F14" s="23" t="s">
        <v>473</v>
      </c>
      <c r="G14" s="29">
        <v>59.0</v>
      </c>
      <c r="H14" s="30"/>
      <c r="I14" s="29">
        <v>59.0</v>
      </c>
      <c r="J14" s="31"/>
      <c r="K14" s="31"/>
      <c r="L14" s="84" t="s">
        <v>475</v>
      </c>
      <c r="M14" s="47" t="s">
        <v>424</v>
      </c>
      <c r="N14" s="29">
        <v>1.0</v>
      </c>
      <c r="O14" s="29"/>
      <c r="P14" s="29" t="s">
        <v>53</v>
      </c>
      <c r="Q14" s="29">
        <v>0.0</v>
      </c>
      <c r="R14" s="29">
        <v>0.0</v>
      </c>
      <c r="S14" s="29">
        <v>0.0</v>
      </c>
      <c r="T14" s="29">
        <v>0.0</v>
      </c>
      <c r="U14" s="20">
        <v>1.0</v>
      </c>
      <c r="V14" s="20">
        <v>1.0</v>
      </c>
      <c r="W14" s="69" t="s">
        <v>478</v>
      </c>
      <c r="X14" s="22"/>
      <c r="Y14" s="22"/>
      <c r="Z14" s="22"/>
      <c r="AA14" s="22"/>
      <c r="AB14" s="22"/>
      <c r="AC14" s="22"/>
      <c r="AD14" s="22"/>
    </row>
    <row r="15">
      <c r="A15" s="20" t="s">
        <v>482</v>
      </c>
      <c r="B15" s="20" t="s">
        <v>484</v>
      </c>
      <c r="C15" s="20" t="s">
        <v>486</v>
      </c>
      <c r="D15" s="20" t="s">
        <v>42</v>
      </c>
      <c r="E15" s="28">
        <v>43102.0</v>
      </c>
      <c r="F15" s="23" t="s">
        <v>487</v>
      </c>
      <c r="G15" s="29">
        <v>50.0</v>
      </c>
      <c r="H15" s="30"/>
      <c r="I15" s="29">
        <v>50.0</v>
      </c>
      <c r="J15" s="31"/>
      <c r="K15" s="31"/>
      <c r="L15" s="84" t="s">
        <v>490</v>
      </c>
      <c r="M15" s="47" t="s">
        <v>492</v>
      </c>
      <c r="N15" s="29">
        <v>0.0</v>
      </c>
      <c r="O15" s="29"/>
      <c r="P15" s="29" t="s">
        <v>53</v>
      </c>
      <c r="Q15" s="29">
        <v>0.0</v>
      </c>
      <c r="R15" s="29">
        <v>0.0</v>
      </c>
      <c r="S15" s="29">
        <v>0.0</v>
      </c>
      <c r="T15" s="29">
        <v>0.0</v>
      </c>
      <c r="U15" s="20">
        <v>1.0</v>
      </c>
      <c r="V15" s="20">
        <v>1.0</v>
      </c>
      <c r="W15" s="69" t="s">
        <v>493</v>
      </c>
      <c r="X15" s="69" t="s">
        <v>495</v>
      </c>
      <c r="Y15" s="22"/>
      <c r="Z15" s="22"/>
      <c r="AA15" s="22"/>
      <c r="AB15" s="22"/>
      <c r="AC15" s="22"/>
      <c r="AD15" s="22"/>
    </row>
    <row r="16">
      <c r="A16" s="27" t="s">
        <v>499</v>
      </c>
      <c r="B16" s="27" t="s">
        <v>501</v>
      </c>
      <c r="C16" s="27" t="s">
        <v>502</v>
      </c>
      <c r="D16" s="20" t="s">
        <v>42</v>
      </c>
      <c r="E16" s="28">
        <v>43102.0</v>
      </c>
      <c r="F16" s="23"/>
      <c r="G16" s="29"/>
      <c r="H16" s="30"/>
      <c r="I16" s="29"/>
      <c r="J16" s="31"/>
      <c r="K16" s="31"/>
      <c r="L16" s="64" t="s">
        <v>44</v>
      </c>
      <c r="M16" s="33" t="s">
        <v>503</v>
      </c>
      <c r="N16" s="29">
        <v>0.0</v>
      </c>
      <c r="O16" s="29"/>
      <c r="P16" s="29" t="s">
        <v>219</v>
      </c>
      <c r="Q16" s="27">
        <v>0.0</v>
      </c>
      <c r="R16" s="27">
        <v>0.0</v>
      </c>
      <c r="S16" s="27">
        <v>0.0</v>
      </c>
      <c r="T16" s="27">
        <v>0.0</v>
      </c>
      <c r="U16" s="27">
        <v>1.0</v>
      </c>
      <c r="V16" s="27">
        <v>1.0</v>
      </c>
      <c r="W16" s="34" t="s">
        <v>505</v>
      </c>
      <c r="X16" s="16"/>
      <c r="Y16" s="16"/>
      <c r="Z16" s="16"/>
      <c r="AA16" s="16"/>
      <c r="AB16" s="16"/>
      <c r="AC16" s="16"/>
      <c r="AD16" s="16"/>
    </row>
    <row r="17">
      <c r="A17" s="20" t="s">
        <v>510</v>
      </c>
      <c r="B17" s="20" t="s">
        <v>511</v>
      </c>
      <c r="C17" s="20" t="s">
        <v>512</v>
      </c>
      <c r="D17" s="20" t="s">
        <v>42</v>
      </c>
      <c r="E17" s="28">
        <v>43102.0</v>
      </c>
      <c r="F17" s="23" t="s">
        <v>514</v>
      </c>
      <c r="G17" s="29">
        <v>4.0</v>
      </c>
      <c r="H17" s="30"/>
      <c r="I17" s="29">
        <v>4.0</v>
      </c>
      <c r="J17" s="31"/>
      <c r="K17" s="31"/>
      <c r="L17" s="84" t="s">
        <v>517</v>
      </c>
      <c r="M17" s="47" t="s">
        <v>519</v>
      </c>
      <c r="N17" s="29">
        <v>1.0</v>
      </c>
      <c r="O17" s="29"/>
      <c r="P17" s="29" t="s">
        <v>53</v>
      </c>
      <c r="Q17" s="29">
        <v>0.0</v>
      </c>
      <c r="R17" s="29">
        <v>0.0</v>
      </c>
      <c r="S17" s="29">
        <v>0.0</v>
      </c>
      <c r="T17" s="29">
        <v>0.0</v>
      </c>
      <c r="U17" s="20">
        <v>1.0</v>
      </c>
      <c r="V17" s="20">
        <v>1.0</v>
      </c>
      <c r="W17" s="69" t="s">
        <v>522</v>
      </c>
      <c r="X17" s="22"/>
      <c r="Y17" s="22"/>
      <c r="Z17" s="22"/>
      <c r="AA17" s="22"/>
      <c r="AB17" s="22"/>
      <c r="AC17" s="22"/>
      <c r="AD17" s="22"/>
    </row>
    <row r="18">
      <c r="A18" s="20" t="s">
        <v>524</v>
      </c>
      <c r="B18" s="20" t="s">
        <v>525</v>
      </c>
      <c r="C18" s="20" t="s">
        <v>71</v>
      </c>
      <c r="D18" s="20" t="s">
        <v>42</v>
      </c>
      <c r="E18" s="28">
        <v>43102.0</v>
      </c>
      <c r="F18" s="23" t="s">
        <v>473</v>
      </c>
      <c r="G18" s="29">
        <v>59.0</v>
      </c>
      <c r="H18" s="30"/>
      <c r="I18" s="29">
        <v>59.0</v>
      </c>
      <c r="J18" s="31"/>
      <c r="K18" s="31"/>
      <c r="L18" s="84" t="s">
        <v>530</v>
      </c>
      <c r="M18" s="47" t="s">
        <v>531</v>
      </c>
      <c r="N18" s="29">
        <v>1.0</v>
      </c>
      <c r="O18" s="29"/>
      <c r="P18" s="29" t="s">
        <v>53</v>
      </c>
      <c r="Q18" s="29">
        <v>0.0</v>
      </c>
      <c r="R18" s="29">
        <v>0.0</v>
      </c>
      <c r="S18" s="29">
        <v>0.0</v>
      </c>
      <c r="T18" s="29">
        <v>0.0</v>
      </c>
      <c r="U18" s="20">
        <v>1.0</v>
      </c>
      <c r="V18" s="20">
        <v>1.0</v>
      </c>
      <c r="W18" s="69" t="s">
        <v>533</v>
      </c>
      <c r="X18" s="22"/>
      <c r="Y18" s="22"/>
      <c r="Z18" s="22"/>
      <c r="AA18" s="22"/>
      <c r="AB18" s="22"/>
      <c r="AC18" s="22"/>
      <c r="AD18" s="22"/>
    </row>
    <row r="19">
      <c r="A19" s="20" t="s">
        <v>535</v>
      </c>
      <c r="B19" s="20" t="s">
        <v>536</v>
      </c>
      <c r="C19" s="20" t="s">
        <v>105</v>
      </c>
      <c r="D19" s="20" t="s">
        <v>42</v>
      </c>
      <c r="E19" s="28">
        <v>43102.0</v>
      </c>
      <c r="F19" s="23" t="s">
        <v>538</v>
      </c>
      <c r="G19" s="29">
        <v>10.0</v>
      </c>
      <c r="H19" s="30"/>
      <c r="I19" s="29">
        <v>10.0</v>
      </c>
      <c r="J19" s="25"/>
      <c r="K19" s="31"/>
      <c r="L19" s="84" t="s">
        <v>540</v>
      </c>
      <c r="M19" s="47" t="s">
        <v>543</v>
      </c>
      <c r="N19" s="29">
        <v>1.0</v>
      </c>
      <c r="O19" s="29"/>
      <c r="P19" s="29" t="s">
        <v>53</v>
      </c>
      <c r="Q19" s="29">
        <v>0.0</v>
      </c>
      <c r="R19" s="29">
        <v>0.0</v>
      </c>
      <c r="S19" s="29">
        <v>0.0</v>
      </c>
      <c r="T19" s="29">
        <v>0.0</v>
      </c>
      <c r="U19" s="20">
        <v>1.0</v>
      </c>
      <c r="V19" s="20">
        <v>1.0</v>
      </c>
      <c r="W19" s="69" t="s">
        <v>545</v>
      </c>
      <c r="X19" s="22"/>
      <c r="Y19" s="22"/>
      <c r="Z19" s="22"/>
      <c r="AA19" s="22"/>
      <c r="AB19" s="22"/>
      <c r="AC19" s="22"/>
      <c r="AD19" s="22"/>
    </row>
    <row r="20">
      <c r="A20" s="20" t="s">
        <v>548</v>
      </c>
      <c r="B20" s="20"/>
      <c r="C20" s="20" t="s">
        <v>549</v>
      </c>
      <c r="D20" s="20" t="s">
        <v>42</v>
      </c>
      <c r="E20" s="28">
        <v>43102.0</v>
      </c>
      <c r="F20" s="23"/>
      <c r="G20" s="29">
        <v>1.0</v>
      </c>
      <c r="H20" s="30"/>
      <c r="I20" s="29">
        <v>1.0</v>
      </c>
      <c r="J20" s="25"/>
      <c r="K20" s="31"/>
      <c r="L20" s="84" t="s">
        <v>551</v>
      </c>
      <c r="M20" s="47" t="s">
        <v>553</v>
      </c>
      <c r="N20" s="29">
        <v>0.0</v>
      </c>
      <c r="O20" s="29"/>
      <c r="P20" s="29" t="s">
        <v>53</v>
      </c>
      <c r="Q20" s="29">
        <v>0.0</v>
      </c>
      <c r="R20" s="29">
        <v>0.0</v>
      </c>
      <c r="S20" s="29">
        <v>0.0</v>
      </c>
      <c r="T20" s="29">
        <v>0.0</v>
      </c>
      <c r="U20" s="20">
        <v>1.0</v>
      </c>
      <c r="V20" s="20">
        <v>1.0</v>
      </c>
      <c r="W20" s="69" t="s">
        <v>556</v>
      </c>
      <c r="X20" s="22"/>
      <c r="Y20" s="22"/>
      <c r="Z20" s="22"/>
      <c r="AA20" s="22"/>
      <c r="AB20" s="22"/>
      <c r="AC20" s="22"/>
      <c r="AD20" s="22"/>
    </row>
    <row r="21">
      <c r="A21" s="20" t="s">
        <v>560</v>
      </c>
      <c r="B21" s="20" t="s">
        <v>561</v>
      </c>
      <c r="C21" s="20" t="s">
        <v>59</v>
      </c>
      <c r="D21" s="20" t="s">
        <v>42</v>
      </c>
      <c r="E21" s="28">
        <v>43102.0</v>
      </c>
      <c r="F21" s="23" t="s">
        <v>562</v>
      </c>
      <c r="G21" s="29">
        <v>30.0</v>
      </c>
      <c r="H21" s="30"/>
      <c r="I21" s="29">
        <v>30.0</v>
      </c>
      <c r="J21" s="25"/>
      <c r="K21" s="31"/>
      <c r="L21" s="84" t="s">
        <v>44</v>
      </c>
      <c r="M21" s="47" t="s">
        <v>565</v>
      </c>
      <c r="N21" s="29">
        <v>0.0</v>
      </c>
      <c r="O21" s="29"/>
      <c r="P21" s="29" t="s">
        <v>566</v>
      </c>
      <c r="Q21" s="29">
        <v>0.0</v>
      </c>
      <c r="R21" s="29">
        <v>0.0</v>
      </c>
      <c r="S21" s="29">
        <v>0.0</v>
      </c>
      <c r="T21" s="29">
        <v>0.0</v>
      </c>
      <c r="U21" s="20">
        <v>1.0</v>
      </c>
      <c r="V21" s="20">
        <v>1.0</v>
      </c>
      <c r="W21" s="69" t="s">
        <v>569</v>
      </c>
      <c r="X21" s="22"/>
      <c r="Y21" s="22"/>
      <c r="Z21" s="22"/>
      <c r="AA21" s="22"/>
      <c r="AB21" s="22"/>
      <c r="AC21" s="22"/>
      <c r="AD21" s="22"/>
    </row>
    <row r="22">
      <c r="A22" s="20" t="s">
        <v>63</v>
      </c>
      <c r="B22" s="20" t="s">
        <v>572</v>
      </c>
      <c r="C22" s="20" t="s">
        <v>65</v>
      </c>
      <c r="D22" s="20" t="s">
        <v>42</v>
      </c>
      <c r="E22" s="28">
        <v>43103.0</v>
      </c>
      <c r="F22" s="23" t="s">
        <v>574</v>
      </c>
      <c r="G22" s="29">
        <v>12.0</v>
      </c>
      <c r="H22" s="30"/>
      <c r="I22" s="29">
        <v>12.0</v>
      </c>
      <c r="J22" s="31"/>
      <c r="K22" s="31"/>
      <c r="L22" s="84" t="s">
        <v>577</v>
      </c>
      <c r="M22" s="47" t="s">
        <v>578</v>
      </c>
      <c r="N22" s="29">
        <v>0.0</v>
      </c>
      <c r="O22" s="29"/>
      <c r="P22" s="29" t="s">
        <v>53</v>
      </c>
      <c r="Q22" s="29">
        <v>0.0</v>
      </c>
      <c r="R22" s="29">
        <v>0.0</v>
      </c>
      <c r="S22" s="29">
        <v>0.0</v>
      </c>
      <c r="T22" s="29">
        <v>0.0</v>
      </c>
      <c r="U22" s="20">
        <v>1.0</v>
      </c>
      <c r="V22" s="20">
        <v>1.0</v>
      </c>
      <c r="W22" s="69" t="s">
        <v>582</v>
      </c>
      <c r="X22" s="22"/>
      <c r="Y22" s="22"/>
      <c r="Z22" s="22"/>
      <c r="AA22" s="22"/>
      <c r="AB22" s="22"/>
      <c r="AC22" s="22"/>
      <c r="AD22" s="22"/>
    </row>
    <row r="23">
      <c r="A23" s="20" t="s">
        <v>63</v>
      </c>
      <c r="B23" s="20" t="s">
        <v>572</v>
      </c>
      <c r="C23" s="20" t="s">
        <v>65</v>
      </c>
      <c r="D23" s="20" t="s">
        <v>42</v>
      </c>
      <c r="E23" s="28">
        <v>43103.0</v>
      </c>
      <c r="F23" s="23" t="s">
        <v>587</v>
      </c>
      <c r="G23" s="29">
        <v>52.0</v>
      </c>
      <c r="H23" s="30"/>
      <c r="I23" s="29">
        <v>52.0</v>
      </c>
      <c r="J23" s="31"/>
      <c r="K23" s="31"/>
      <c r="L23" s="84" t="s">
        <v>588</v>
      </c>
      <c r="M23" s="47" t="s">
        <v>590</v>
      </c>
      <c r="N23" s="29">
        <v>0.0</v>
      </c>
      <c r="O23" s="29"/>
      <c r="P23" s="29" t="s">
        <v>53</v>
      </c>
      <c r="Q23" s="29">
        <v>0.0</v>
      </c>
      <c r="R23" s="29">
        <v>0.0</v>
      </c>
      <c r="S23" s="29">
        <v>0.0</v>
      </c>
      <c r="T23" s="29">
        <v>0.0</v>
      </c>
      <c r="U23" s="20">
        <v>1.0</v>
      </c>
      <c r="V23" s="20">
        <v>1.0</v>
      </c>
      <c r="W23" s="69" t="s">
        <v>592</v>
      </c>
      <c r="X23" s="22"/>
      <c r="Y23" s="22"/>
      <c r="Z23" s="22"/>
      <c r="AA23" s="22"/>
      <c r="AB23" s="22"/>
      <c r="AC23" s="22"/>
      <c r="AD23" s="22"/>
    </row>
    <row r="24">
      <c r="A24" s="20" t="s">
        <v>594</v>
      </c>
      <c r="B24" s="20" t="s">
        <v>484</v>
      </c>
      <c r="C24" s="20" t="s">
        <v>512</v>
      </c>
      <c r="D24" s="20" t="s">
        <v>42</v>
      </c>
      <c r="E24" s="28">
        <v>43103.0</v>
      </c>
      <c r="F24" s="23" t="s">
        <v>596</v>
      </c>
      <c r="G24" s="29">
        <v>12.0</v>
      </c>
      <c r="H24" s="30"/>
      <c r="I24" s="29">
        <v>12.0</v>
      </c>
      <c r="J24" s="31"/>
      <c r="K24" s="31"/>
      <c r="L24" s="84" t="s">
        <v>44</v>
      </c>
      <c r="M24" s="47" t="s">
        <v>599</v>
      </c>
      <c r="N24" s="29">
        <v>0.0</v>
      </c>
      <c r="O24" s="29"/>
      <c r="P24" s="29" t="s">
        <v>53</v>
      </c>
      <c r="Q24" s="29">
        <v>0.0</v>
      </c>
      <c r="R24" s="29">
        <v>0.0</v>
      </c>
      <c r="S24" s="29">
        <v>0.0</v>
      </c>
      <c r="T24" s="29">
        <v>0.0</v>
      </c>
      <c r="U24" s="20">
        <v>1.0</v>
      </c>
      <c r="V24" s="20">
        <v>1.0</v>
      </c>
      <c r="W24" s="69" t="s">
        <v>603</v>
      </c>
      <c r="X24" s="22"/>
      <c r="Y24" s="22"/>
      <c r="Z24" s="22"/>
      <c r="AA24" s="22"/>
      <c r="AB24" s="22"/>
      <c r="AC24" s="22"/>
      <c r="AD24" s="22"/>
    </row>
    <row r="25">
      <c r="A25" s="20" t="s">
        <v>605</v>
      </c>
      <c r="B25" s="20" t="s">
        <v>607</v>
      </c>
      <c r="C25" s="20" t="s">
        <v>372</v>
      </c>
      <c r="D25" s="20" t="s">
        <v>42</v>
      </c>
      <c r="E25" s="28">
        <v>43103.0</v>
      </c>
      <c r="F25" s="23" t="s">
        <v>609</v>
      </c>
      <c r="G25" s="29">
        <v>70.0</v>
      </c>
      <c r="H25" s="30"/>
      <c r="I25" s="29">
        <v>70.0</v>
      </c>
      <c r="J25" s="31"/>
      <c r="K25" s="31"/>
      <c r="L25" s="84" t="s">
        <v>44</v>
      </c>
      <c r="M25" s="47" t="s">
        <v>611</v>
      </c>
      <c r="N25" s="29">
        <v>1.0</v>
      </c>
      <c r="O25" s="29"/>
      <c r="P25" s="29" t="s">
        <v>53</v>
      </c>
      <c r="Q25" s="29">
        <v>0.0</v>
      </c>
      <c r="R25" s="29">
        <v>0.0</v>
      </c>
      <c r="S25" s="29">
        <v>0.0</v>
      </c>
      <c r="T25" s="29">
        <v>0.0</v>
      </c>
      <c r="U25" s="20">
        <v>1.0</v>
      </c>
      <c r="V25" s="20">
        <v>1.0</v>
      </c>
      <c r="W25" s="69" t="s">
        <v>614</v>
      </c>
      <c r="X25" s="22"/>
      <c r="Y25" s="22"/>
      <c r="Z25" s="22"/>
      <c r="AA25" s="22"/>
      <c r="AB25" s="22"/>
      <c r="AC25" s="22"/>
      <c r="AD25" s="22"/>
    </row>
    <row r="26">
      <c r="A26" s="20" t="s">
        <v>618</v>
      </c>
      <c r="B26" s="20" t="s">
        <v>619</v>
      </c>
      <c r="C26" s="20" t="s">
        <v>620</v>
      </c>
      <c r="D26" s="20" t="s">
        <v>42</v>
      </c>
      <c r="E26" s="28">
        <v>43103.0</v>
      </c>
      <c r="F26" s="23" t="s">
        <v>287</v>
      </c>
      <c r="G26" s="29">
        <v>24.0</v>
      </c>
      <c r="H26" s="30"/>
      <c r="I26" s="29">
        <v>24.0</v>
      </c>
      <c r="J26" s="31"/>
      <c r="K26" s="31"/>
      <c r="L26" s="84" t="s">
        <v>621</v>
      </c>
      <c r="M26" s="47" t="s">
        <v>623</v>
      </c>
      <c r="N26" s="29">
        <v>0.0</v>
      </c>
      <c r="O26" s="29"/>
      <c r="P26" s="29" t="s">
        <v>53</v>
      </c>
      <c r="Q26" s="29">
        <v>0.0</v>
      </c>
      <c r="R26" s="29">
        <v>0.0</v>
      </c>
      <c r="S26" s="29">
        <v>0.0</v>
      </c>
      <c r="T26" s="29">
        <v>0.0</v>
      </c>
      <c r="U26" s="20">
        <v>1.0</v>
      </c>
      <c r="V26" s="20">
        <v>1.0</v>
      </c>
      <c r="W26" s="69" t="s">
        <v>626</v>
      </c>
      <c r="X26" s="22"/>
      <c r="Y26" s="22"/>
      <c r="Z26" s="22"/>
      <c r="AA26" s="22"/>
      <c r="AB26" s="22"/>
      <c r="AC26" s="22"/>
      <c r="AD26" s="22"/>
    </row>
    <row r="27">
      <c r="A27" s="20" t="s">
        <v>631</v>
      </c>
      <c r="B27" s="20" t="s">
        <v>632</v>
      </c>
      <c r="C27" s="20" t="s">
        <v>438</v>
      </c>
      <c r="D27" s="20" t="s">
        <v>42</v>
      </c>
      <c r="E27" s="28">
        <v>43103.0</v>
      </c>
      <c r="F27" s="23"/>
      <c r="G27" s="29"/>
      <c r="H27" s="30"/>
      <c r="I27" s="29"/>
      <c r="J27" s="31"/>
      <c r="K27" s="31"/>
      <c r="L27" s="84" t="s">
        <v>44</v>
      </c>
      <c r="M27" s="47" t="s">
        <v>634</v>
      </c>
      <c r="N27" s="29">
        <v>1.0</v>
      </c>
      <c r="O27" s="29"/>
      <c r="P27" s="29" t="s">
        <v>219</v>
      </c>
      <c r="Q27" s="29">
        <v>0.0</v>
      </c>
      <c r="R27" s="29">
        <v>0.0</v>
      </c>
      <c r="S27" s="29">
        <v>0.0</v>
      </c>
      <c r="T27" s="29">
        <v>0.0</v>
      </c>
      <c r="U27" s="20">
        <v>1.0</v>
      </c>
      <c r="V27" s="20">
        <v>1.0</v>
      </c>
      <c r="W27" s="69" t="s">
        <v>637</v>
      </c>
      <c r="X27" s="22"/>
      <c r="Y27" s="22"/>
      <c r="Z27" s="22"/>
      <c r="AA27" s="22"/>
      <c r="AB27" s="22"/>
      <c r="AC27" s="22"/>
      <c r="AD27" s="22"/>
    </row>
    <row r="28">
      <c r="A28" s="20" t="s">
        <v>640</v>
      </c>
      <c r="B28" s="20" t="s">
        <v>641</v>
      </c>
      <c r="C28" s="20" t="s">
        <v>77</v>
      </c>
      <c r="D28" s="20" t="s">
        <v>42</v>
      </c>
      <c r="E28" s="28">
        <v>43103.0</v>
      </c>
      <c r="F28" s="23" t="s">
        <v>159</v>
      </c>
      <c r="G28" s="29">
        <v>37.0</v>
      </c>
      <c r="H28" s="30"/>
      <c r="I28" s="29">
        <v>37.0</v>
      </c>
      <c r="J28" s="31"/>
      <c r="K28" s="31"/>
      <c r="L28" s="84" t="s">
        <v>643</v>
      </c>
      <c r="M28" s="47" t="s">
        <v>644</v>
      </c>
      <c r="N28" s="29">
        <v>0.0</v>
      </c>
      <c r="O28" s="29"/>
      <c r="P28" s="29" t="s">
        <v>645</v>
      </c>
      <c r="Q28" s="29">
        <v>0.0</v>
      </c>
      <c r="R28" s="29">
        <v>0.0</v>
      </c>
      <c r="S28" s="29">
        <v>0.0</v>
      </c>
      <c r="T28" s="29">
        <v>0.0</v>
      </c>
      <c r="U28" s="20">
        <v>1.0</v>
      </c>
      <c r="V28" s="20">
        <v>1.0</v>
      </c>
      <c r="W28" s="69" t="s">
        <v>648</v>
      </c>
      <c r="X28" s="22"/>
      <c r="Y28" s="22"/>
      <c r="Z28" s="22"/>
      <c r="AA28" s="22"/>
      <c r="AB28" s="22"/>
      <c r="AC28" s="22"/>
      <c r="AD28" s="22"/>
    </row>
    <row r="29">
      <c r="A29" s="20" t="s">
        <v>650</v>
      </c>
      <c r="B29" s="20"/>
      <c r="C29" s="20" t="s">
        <v>59</v>
      </c>
      <c r="D29" s="20" t="s">
        <v>42</v>
      </c>
      <c r="E29" s="28">
        <v>43103.0</v>
      </c>
      <c r="F29" s="23"/>
      <c r="G29" s="29"/>
      <c r="H29" s="30"/>
      <c r="I29" s="29"/>
      <c r="J29" s="31"/>
      <c r="K29" s="31"/>
      <c r="L29" s="84" t="s">
        <v>44</v>
      </c>
      <c r="M29" s="47" t="s">
        <v>655</v>
      </c>
      <c r="N29" s="29">
        <v>0.0</v>
      </c>
      <c r="O29" s="29"/>
      <c r="P29" s="29" t="s">
        <v>53</v>
      </c>
      <c r="Q29" s="29">
        <v>0.0</v>
      </c>
      <c r="R29" s="29">
        <v>0.0</v>
      </c>
      <c r="S29" s="29">
        <v>0.0</v>
      </c>
      <c r="T29" s="29">
        <v>0.0</v>
      </c>
      <c r="U29" s="20">
        <v>1.0</v>
      </c>
      <c r="V29" s="20">
        <v>1.0</v>
      </c>
      <c r="W29" s="69" t="s">
        <v>658</v>
      </c>
      <c r="X29" s="22"/>
      <c r="Y29" s="22"/>
      <c r="Z29" s="22"/>
      <c r="AA29" s="22"/>
      <c r="AB29" s="22"/>
      <c r="AC29" s="22"/>
      <c r="AD29" s="22"/>
    </row>
    <row r="30">
      <c r="A30" s="20" t="s">
        <v>395</v>
      </c>
      <c r="B30" s="20" t="s">
        <v>662</v>
      </c>
      <c r="C30" s="20" t="s">
        <v>65</v>
      </c>
      <c r="D30" s="20" t="s">
        <v>42</v>
      </c>
      <c r="E30" s="28">
        <v>43103.0</v>
      </c>
      <c r="F30" s="23" t="s">
        <v>663</v>
      </c>
      <c r="G30" s="29">
        <v>48.0</v>
      </c>
      <c r="H30" s="30"/>
      <c r="I30" s="29">
        <v>48.0</v>
      </c>
      <c r="J30" s="31"/>
      <c r="K30" s="31"/>
      <c r="L30" s="84" t="s">
        <v>665</v>
      </c>
      <c r="M30" s="47" t="s">
        <v>666</v>
      </c>
      <c r="N30" s="29">
        <v>1.0</v>
      </c>
      <c r="O30" s="29"/>
      <c r="P30" s="29" t="s">
        <v>53</v>
      </c>
      <c r="Q30" s="29">
        <v>0.0</v>
      </c>
      <c r="R30" s="29">
        <v>0.0</v>
      </c>
      <c r="S30" s="29">
        <v>0.0</v>
      </c>
      <c r="T30" s="29">
        <v>0.0</v>
      </c>
      <c r="U30" s="20">
        <v>1.0</v>
      </c>
      <c r="V30" s="20">
        <v>1.0</v>
      </c>
      <c r="W30" s="69" t="s">
        <v>670</v>
      </c>
      <c r="X30" s="22"/>
      <c r="Y30" s="22"/>
      <c r="Z30" s="22"/>
      <c r="AA30" s="22"/>
      <c r="AB30" s="22"/>
      <c r="AC30" s="22"/>
      <c r="AD30" s="22"/>
    </row>
    <row r="31">
      <c r="A31" s="20" t="s">
        <v>672</v>
      </c>
      <c r="B31" s="20" t="s">
        <v>632</v>
      </c>
      <c r="C31" s="20" t="s">
        <v>674</v>
      </c>
      <c r="D31" s="20" t="s">
        <v>42</v>
      </c>
      <c r="E31" s="28">
        <v>43103.0</v>
      </c>
      <c r="F31" s="23"/>
      <c r="G31" s="29"/>
      <c r="H31" s="30"/>
      <c r="I31" s="29"/>
      <c r="J31" s="31"/>
      <c r="K31" s="31"/>
      <c r="L31" s="84" t="s">
        <v>675</v>
      </c>
      <c r="M31" s="47" t="s">
        <v>677</v>
      </c>
      <c r="N31" s="29">
        <v>0.0</v>
      </c>
      <c r="O31" s="29"/>
      <c r="P31" s="29" t="s">
        <v>219</v>
      </c>
      <c r="Q31" s="29">
        <v>0.0</v>
      </c>
      <c r="R31" s="29">
        <v>0.0</v>
      </c>
      <c r="S31" s="29">
        <v>0.0</v>
      </c>
      <c r="T31" s="29">
        <v>0.0</v>
      </c>
      <c r="U31" s="20">
        <v>1.0</v>
      </c>
      <c r="V31" s="20">
        <v>1.0</v>
      </c>
      <c r="W31" s="69" t="s">
        <v>680</v>
      </c>
      <c r="X31" s="22"/>
      <c r="Y31" s="22"/>
      <c r="Z31" s="22"/>
      <c r="AA31" s="22"/>
      <c r="AB31" s="22"/>
      <c r="AC31" s="22"/>
      <c r="AD31" s="22"/>
    </row>
    <row r="32">
      <c r="A32" s="20" t="s">
        <v>682</v>
      </c>
      <c r="B32" s="20" t="s">
        <v>683</v>
      </c>
      <c r="C32" s="20" t="s">
        <v>59</v>
      </c>
      <c r="D32" s="20" t="s">
        <v>42</v>
      </c>
      <c r="E32" s="28">
        <v>43103.0</v>
      </c>
      <c r="F32" s="23"/>
      <c r="G32" s="29"/>
      <c r="H32" s="30"/>
      <c r="I32" s="29"/>
      <c r="J32" s="31"/>
      <c r="K32" s="31"/>
      <c r="L32" s="84" t="s">
        <v>684</v>
      </c>
      <c r="M32" s="47" t="s">
        <v>685</v>
      </c>
      <c r="N32" s="29">
        <v>1.0</v>
      </c>
      <c r="O32" s="29"/>
      <c r="P32" s="29" t="s">
        <v>53</v>
      </c>
      <c r="Q32" s="29">
        <v>0.0</v>
      </c>
      <c r="R32" s="29">
        <v>0.0</v>
      </c>
      <c r="S32" s="29">
        <v>0.0</v>
      </c>
      <c r="T32" s="29">
        <v>0.0</v>
      </c>
      <c r="U32" s="20">
        <v>1.0</v>
      </c>
      <c r="V32" s="20">
        <v>1.0</v>
      </c>
      <c r="W32" s="69" t="s">
        <v>689</v>
      </c>
      <c r="X32" s="22"/>
      <c r="Y32" s="22"/>
      <c r="Z32" s="22"/>
      <c r="AA32" s="22"/>
      <c r="AB32" s="22"/>
      <c r="AC32" s="22"/>
      <c r="AD32" s="22"/>
    </row>
    <row r="33">
      <c r="A33" s="20" t="s">
        <v>682</v>
      </c>
      <c r="B33" s="20" t="s">
        <v>693</v>
      </c>
      <c r="C33" s="20" t="s">
        <v>59</v>
      </c>
      <c r="D33" s="20" t="s">
        <v>42</v>
      </c>
      <c r="E33" s="28">
        <v>43103.0</v>
      </c>
      <c r="F33" s="23" t="s">
        <v>694</v>
      </c>
      <c r="G33" s="29">
        <v>24.0</v>
      </c>
      <c r="H33" s="30"/>
      <c r="I33" s="29">
        <v>24.0</v>
      </c>
      <c r="J33" s="31"/>
      <c r="K33" s="31"/>
      <c r="L33" s="84" t="s">
        <v>44</v>
      </c>
      <c r="M33" s="47" t="s">
        <v>698</v>
      </c>
      <c r="N33" s="29">
        <v>1.0</v>
      </c>
      <c r="O33" s="29"/>
      <c r="P33" s="29" t="s">
        <v>219</v>
      </c>
      <c r="Q33" s="29">
        <v>0.0</v>
      </c>
      <c r="R33" s="29">
        <v>0.0</v>
      </c>
      <c r="S33" s="29">
        <v>0.0</v>
      </c>
      <c r="T33" s="29">
        <v>0.0</v>
      </c>
      <c r="U33" s="20">
        <v>0.0</v>
      </c>
      <c r="V33" s="20">
        <v>1.0</v>
      </c>
      <c r="W33" s="69" t="s">
        <v>700</v>
      </c>
      <c r="X33" s="22"/>
      <c r="Y33" s="22"/>
      <c r="Z33" s="22"/>
      <c r="AA33" s="22"/>
      <c r="AB33" s="22"/>
      <c r="AC33" s="22"/>
      <c r="AD33" s="22"/>
    </row>
    <row r="34">
      <c r="A34" s="20" t="s">
        <v>704</v>
      </c>
      <c r="B34" s="20" t="s">
        <v>484</v>
      </c>
      <c r="C34" s="20" t="s">
        <v>502</v>
      </c>
      <c r="D34" s="20" t="s">
        <v>42</v>
      </c>
      <c r="E34" s="28">
        <v>43103.0</v>
      </c>
      <c r="F34" s="23" t="s">
        <v>706</v>
      </c>
      <c r="G34" s="29">
        <v>1.0</v>
      </c>
      <c r="H34" s="30"/>
      <c r="I34" s="29">
        <v>1.0</v>
      </c>
      <c r="J34" s="31"/>
      <c r="K34" s="31"/>
      <c r="L34" s="84" t="s">
        <v>709</v>
      </c>
      <c r="M34" s="47" t="s">
        <v>711</v>
      </c>
      <c r="N34" s="29">
        <v>1.0</v>
      </c>
      <c r="O34" s="29"/>
      <c r="P34" s="29" t="s">
        <v>53</v>
      </c>
      <c r="Q34" s="29">
        <v>0.0</v>
      </c>
      <c r="R34" s="29">
        <v>0.0</v>
      </c>
      <c r="S34" s="29">
        <v>0.0</v>
      </c>
      <c r="T34" s="29">
        <v>0.0</v>
      </c>
      <c r="U34" s="20">
        <v>1.0</v>
      </c>
      <c r="V34" s="20">
        <v>1.0</v>
      </c>
      <c r="W34" s="69" t="s">
        <v>714</v>
      </c>
      <c r="X34" s="22"/>
      <c r="Y34" s="22"/>
      <c r="Z34" s="22"/>
      <c r="AA34" s="22"/>
      <c r="AB34" s="22"/>
      <c r="AC34" s="22"/>
      <c r="AD34" s="22"/>
    </row>
    <row r="35">
      <c r="A35" s="20" t="s">
        <v>63</v>
      </c>
      <c r="B35" s="20" t="s">
        <v>719</v>
      </c>
      <c r="C35" s="20" t="s">
        <v>65</v>
      </c>
      <c r="D35" s="20" t="s">
        <v>42</v>
      </c>
      <c r="E35" s="28">
        <v>43103.0</v>
      </c>
      <c r="F35" s="23" t="s">
        <v>287</v>
      </c>
      <c r="G35" s="29">
        <v>24.0</v>
      </c>
      <c r="H35" s="30"/>
      <c r="I35" s="29">
        <v>24.0</v>
      </c>
      <c r="J35" s="31"/>
      <c r="K35" s="31"/>
      <c r="L35" s="84" t="s">
        <v>723</v>
      </c>
      <c r="M35" s="47" t="s">
        <v>724</v>
      </c>
      <c r="N35" s="29">
        <v>0.0</v>
      </c>
      <c r="O35" s="29"/>
      <c r="P35" s="29" t="s">
        <v>53</v>
      </c>
      <c r="Q35" s="29">
        <v>0.0</v>
      </c>
      <c r="R35" s="29">
        <v>0.0</v>
      </c>
      <c r="S35" s="29">
        <v>0.0</v>
      </c>
      <c r="T35" s="29">
        <v>0.0</v>
      </c>
      <c r="U35" s="20">
        <v>1.0</v>
      </c>
      <c r="V35" s="20">
        <v>1.0</v>
      </c>
      <c r="W35" s="69" t="s">
        <v>726</v>
      </c>
      <c r="X35" s="22"/>
      <c r="Y35" s="22"/>
      <c r="Z35" s="22"/>
      <c r="AA35" s="22"/>
      <c r="AB35" s="22"/>
      <c r="AC35" s="22"/>
      <c r="AD35" s="22"/>
    </row>
    <row r="36">
      <c r="A36" s="20" t="s">
        <v>728</v>
      </c>
      <c r="B36" s="20" t="s">
        <v>729</v>
      </c>
      <c r="C36" s="20" t="s">
        <v>105</v>
      </c>
      <c r="D36" s="20" t="s">
        <v>42</v>
      </c>
      <c r="E36" s="28">
        <v>43104.0</v>
      </c>
      <c r="F36" s="23" t="s">
        <v>732</v>
      </c>
      <c r="G36" s="29">
        <v>24.0</v>
      </c>
      <c r="H36" s="30"/>
      <c r="I36" s="29">
        <v>36.0</v>
      </c>
      <c r="J36" s="31"/>
      <c r="K36" s="31"/>
      <c r="L36" s="84" t="s">
        <v>44</v>
      </c>
      <c r="M36" s="47" t="s">
        <v>736</v>
      </c>
      <c r="N36" s="29">
        <v>0.0</v>
      </c>
      <c r="O36" s="29"/>
      <c r="P36" s="29" t="s">
        <v>53</v>
      </c>
      <c r="Q36" s="29">
        <v>0.0</v>
      </c>
      <c r="R36" s="29">
        <v>0.0</v>
      </c>
      <c r="S36" s="29">
        <v>0.0</v>
      </c>
      <c r="T36" s="29">
        <v>0.0</v>
      </c>
      <c r="U36" s="20">
        <v>1.0</v>
      </c>
      <c r="V36" s="20">
        <v>1.0</v>
      </c>
      <c r="W36" s="69" t="s">
        <v>741</v>
      </c>
      <c r="X36" s="69" t="s">
        <v>742</v>
      </c>
      <c r="Y36" s="22"/>
      <c r="Z36" s="22"/>
      <c r="AA36" s="22"/>
      <c r="AB36" s="22"/>
      <c r="AC36" s="22"/>
      <c r="AD36" s="22"/>
    </row>
    <row r="37">
      <c r="A37" s="20" t="s">
        <v>745</v>
      </c>
      <c r="B37" s="20"/>
      <c r="C37" s="20" t="s">
        <v>127</v>
      </c>
      <c r="D37" s="20" t="s">
        <v>42</v>
      </c>
      <c r="E37" s="28">
        <v>43104.0</v>
      </c>
      <c r="F37" s="23"/>
      <c r="G37" s="29"/>
      <c r="H37" s="30"/>
      <c r="I37" s="29"/>
      <c r="J37" s="31"/>
      <c r="K37" s="31"/>
      <c r="L37" s="84" t="s">
        <v>44</v>
      </c>
      <c r="M37" s="47" t="s">
        <v>748</v>
      </c>
      <c r="N37" s="29">
        <v>0.0</v>
      </c>
      <c r="O37" s="29"/>
      <c r="P37" s="29" t="s">
        <v>53</v>
      </c>
      <c r="Q37" s="29">
        <v>0.0</v>
      </c>
      <c r="R37" s="29">
        <v>0.0</v>
      </c>
      <c r="S37" s="29">
        <v>0.0</v>
      </c>
      <c r="T37" s="29">
        <v>0.0</v>
      </c>
      <c r="U37" s="20">
        <v>1.0</v>
      </c>
      <c r="V37" s="20">
        <v>1.0</v>
      </c>
      <c r="W37" s="69" t="s">
        <v>752</v>
      </c>
      <c r="X37" s="22"/>
      <c r="Y37" s="22"/>
      <c r="Z37" s="22"/>
      <c r="AA37" s="22"/>
      <c r="AB37" s="22"/>
      <c r="AC37" s="22"/>
      <c r="AD37" s="22"/>
    </row>
    <row r="38">
      <c r="A38" s="20" t="s">
        <v>482</v>
      </c>
      <c r="B38" s="20" t="s">
        <v>755</v>
      </c>
      <c r="C38" s="20" t="s">
        <v>486</v>
      </c>
      <c r="D38" s="20" t="s">
        <v>42</v>
      </c>
      <c r="E38" s="28">
        <v>43104.0</v>
      </c>
      <c r="F38" s="23" t="s">
        <v>756</v>
      </c>
      <c r="G38" s="29">
        <v>216.0</v>
      </c>
      <c r="H38" s="30"/>
      <c r="I38" s="29">
        <v>216.0</v>
      </c>
      <c r="J38" s="31"/>
      <c r="K38" s="31"/>
      <c r="L38" s="84" t="s">
        <v>758</v>
      </c>
      <c r="M38" s="47" t="s">
        <v>759</v>
      </c>
      <c r="N38" s="29">
        <v>0.0</v>
      </c>
      <c r="O38" s="29"/>
      <c r="P38" s="29" t="s">
        <v>219</v>
      </c>
      <c r="Q38" s="29">
        <v>0.0</v>
      </c>
      <c r="R38" s="29">
        <v>0.0</v>
      </c>
      <c r="S38" s="29">
        <v>0.0</v>
      </c>
      <c r="T38" s="29">
        <v>0.0</v>
      </c>
      <c r="U38" s="20">
        <v>1.0</v>
      </c>
      <c r="V38" s="20">
        <v>1.0</v>
      </c>
      <c r="W38" s="69" t="s">
        <v>764</v>
      </c>
      <c r="X38" s="22"/>
      <c r="Y38" s="22"/>
      <c r="Z38" s="22"/>
      <c r="AA38" s="22"/>
      <c r="AB38" s="22"/>
      <c r="AC38" s="22"/>
      <c r="AD38" s="22"/>
    </row>
    <row r="39">
      <c r="A39" s="20" t="s">
        <v>650</v>
      </c>
      <c r="B39" s="20" t="s">
        <v>769</v>
      </c>
      <c r="C39" s="20" t="s">
        <v>59</v>
      </c>
      <c r="D39" s="20" t="s">
        <v>42</v>
      </c>
      <c r="E39" s="28">
        <v>43104.0</v>
      </c>
      <c r="F39" s="23" t="s">
        <v>771</v>
      </c>
      <c r="G39" s="29">
        <v>69.0</v>
      </c>
      <c r="H39" s="30"/>
      <c r="I39" s="29">
        <v>69.0</v>
      </c>
      <c r="J39" s="31"/>
      <c r="K39" s="31"/>
      <c r="L39" s="84" t="s">
        <v>772</v>
      </c>
      <c r="M39" s="47" t="s">
        <v>411</v>
      </c>
      <c r="N39" s="29">
        <v>0.0</v>
      </c>
      <c r="O39" s="29"/>
      <c r="P39" s="29" t="s">
        <v>53</v>
      </c>
      <c r="Q39" s="29">
        <v>0.0</v>
      </c>
      <c r="R39" s="29">
        <v>0.0</v>
      </c>
      <c r="S39" s="29">
        <v>0.0</v>
      </c>
      <c r="T39" s="29">
        <v>0.0</v>
      </c>
      <c r="U39" s="20">
        <v>1.0</v>
      </c>
      <c r="V39" s="20">
        <v>1.0</v>
      </c>
      <c r="W39" s="69" t="s">
        <v>775</v>
      </c>
      <c r="X39" s="22"/>
      <c r="Y39" s="22"/>
      <c r="Z39" s="22"/>
      <c r="AA39" s="22"/>
      <c r="AB39" s="22"/>
      <c r="AC39" s="22"/>
      <c r="AD39" s="22"/>
    </row>
    <row r="40">
      <c r="A40" s="20" t="s">
        <v>395</v>
      </c>
      <c r="B40" s="20" t="s">
        <v>779</v>
      </c>
      <c r="C40" s="20" t="s">
        <v>65</v>
      </c>
      <c r="D40" s="20" t="s">
        <v>42</v>
      </c>
      <c r="E40" s="28">
        <v>43104.0</v>
      </c>
      <c r="F40" s="23" t="s">
        <v>781</v>
      </c>
      <c r="G40" s="29">
        <v>14.0</v>
      </c>
      <c r="H40" s="30"/>
      <c r="I40" s="29">
        <v>24.0</v>
      </c>
      <c r="J40" s="31"/>
      <c r="K40" s="31"/>
      <c r="L40" s="84" t="s">
        <v>665</v>
      </c>
      <c r="M40" s="47" t="s">
        <v>531</v>
      </c>
      <c r="N40" s="29">
        <v>1.0</v>
      </c>
      <c r="O40" s="29"/>
      <c r="P40" s="29" t="s">
        <v>53</v>
      </c>
      <c r="Q40" s="29">
        <v>0.0</v>
      </c>
      <c r="R40" s="29">
        <v>0.0</v>
      </c>
      <c r="S40" s="29">
        <v>0.0</v>
      </c>
      <c r="T40" s="29">
        <v>0.0</v>
      </c>
      <c r="U40" s="20">
        <v>1.0</v>
      </c>
      <c r="V40" s="20">
        <v>1.0</v>
      </c>
      <c r="W40" s="69" t="s">
        <v>785</v>
      </c>
      <c r="X40" s="69" t="s">
        <v>788</v>
      </c>
      <c r="Y40" s="22"/>
      <c r="Z40" s="22"/>
      <c r="AA40" s="22"/>
      <c r="AB40" s="22"/>
      <c r="AC40" s="22"/>
      <c r="AD40" s="22"/>
    </row>
    <row r="41">
      <c r="A41" s="20" t="s">
        <v>791</v>
      </c>
      <c r="B41" s="20" t="s">
        <v>793</v>
      </c>
      <c r="C41" s="20" t="s">
        <v>718</v>
      </c>
      <c r="D41" s="20" t="s">
        <v>42</v>
      </c>
      <c r="E41" s="28">
        <v>43104.0</v>
      </c>
      <c r="F41" s="23" t="s">
        <v>794</v>
      </c>
      <c r="G41" s="29">
        <v>24.0</v>
      </c>
      <c r="H41" s="30"/>
      <c r="I41" s="29">
        <v>24.0</v>
      </c>
      <c r="J41" s="31"/>
      <c r="K41" s="31"/>
      <c r="L41" s="84" t="s">
        <v>44</v>
      </c>
      <c r="M41" s="47" t="s">
        <v>796</v>
      </c>
      <c r="N41" s="29">
        <v>0.0</v>
      </c>
      <c r="O41" s="29"/>
      <c r="P41" s="29" t="s">
        <v>53</v>
      </c>
      <c r="Q41" s="29">
        <v>0.0</v>
      </c>
      <c r="R41" s="29">
        <v>0.0</v>
      </c>
      <c r="S41" s="29">
        <v>0.0</v>
      </c>
      <c r="T41" s="29">
        <v>0.0</v>
      </c>
      <c r="U41" s="20">
        <v>1.0</v>
      </c>
      <c r="V41" s="20">
        <v>1.0</v>
      </c>
      <c r="W41" s="69" t="s">
        <v>801</v>
      </c>
      <c r="X41" s="22"/>
      <c r="Y41" s="22"/>
      <c r="Z41" s="22"/>
      <c r="AA41" s="22"/>
      <c r="AB41" s="22"/>
      <c r="AC41" s="22"/>
      <c r="AD41" s="22"/>
    </row>
    <row r="42">
      <c r="A42" s="20" t="s">
        <v>805</v>
      </c>
      <c r="B42" s="20" t="s">
        <v>806</v>
      </c>
      <c r="C42" s="20" t="s">
        <v>807</v>
      </c>
      <c r="D42" s="20" t="s">
        <v>42</v>
      </c>
      <c r="E42" s="28">
        <v>43104.0</v>
      </c>
      <c r="F42" s="23" t="s">
        <v>706</v>
      </c>
      <c r="G42" s="29">
        <v>15.0</v>
      </c>
      <c r="H42" s="30"/>
      <c r="I42" s="29">
        <v>15.0</v>
      </c>
      <c r="J42" s="31"/>
      <c r="K42" s="31"/>
      <c r="L42" s="84" t="s">
        <v>810</v>
      </c>
      <c r="M42" s="47" t="s">
        <v>811</v>
      </c>
      <c r="N42" s="29">
        <v>0.0</v>
      </c>
      <c r="O42" s="29"/>
      <c r="P42" s="29" t="s">
        <v>53</v>
      </c>
      <c r="Q42" s="29">
        <v>0.0</v>
      </c>
      <c r="R42" s="29">
        <v>0.0</v>
      </c>
      <c r="S42" s="29">
        <v>0.0</v>
      </c>
      <c r="T42" s="29">
        <v>0.0</v>
      </c>
      <c r="U42" s="20">
        <v>1.0</v>
      </c>
      <c r="V42" s="20">
        <v>1.0</v>
      </c>
      <c r="W42" s="69" t="s">
        <v>813</v>
      </c>
      <c r="X42" s="22"/>
      <c r="Y42" s="22"/>
      <c r="Z42" s="22"/>
      <c r="AA42" s="22"/>
      <c r="AB42" s="22"/>
      <c r="AC42" s="22"/>
      <c r="AD42" s="22"/>
    </row>
    <row r="43">
      <c r="A43" s="20" t="s">
        <v>817</v>
      </c>
      <c r="B43" s="20"/>
      <c r="C43" s="20" t="s">
        <v>819</v>
      </c>
      <c r="D43" s="20" t="s">
        <v>42</v>
      </c>
      <c r="E43" s="28">
        <v>43105.0</v>
      </c>
      <c r="F43" s="23"/>
      <c r="G43" s="29"/>
      <c r="H43" s="89"/>
      <c r="I43" s="29"/>
      <c r="J43" s="31"/>
      <c r="K43" s="31"/>
      <c r="L43" s="84" t="s">
        <v>44</v>
      </c>
      <c r="M43" s="47" t="s">
        <v>820</v>
      </c>
      <c r="N43" s="29">
        <v>0.0</v>
      </c>
      <c r="O43" s="29"/>
      <c r="P43" s="29" t="s">
        <v>219</v>
      </c>
      <c r="Q43" s="29">
        <v>0.0</v>
      </c>
      <c r="R43" s="29">
        <v>0.0</v>
      </c>
      <c r="S43" s="29">
        <v>0.0</v>
      </c>
      <c r="T43" s="29">
        <v>0.0</v>
      </c>
      <c r="U43" s="20">
        <v>1.0</v>
      </c>
      <c r="V43" s="20">
        <v>1.0</v>
      </c>
      <c r="W43" s="69" t="s">
        <v>822</v>
      </c>
      <c r="X43" s="22"/>
      <c r="Y43" s="22"/>
      <c r="Z43" s="22"/>
      <c r="AA43" s="22"/>
      <c r="AB43" s="22"/>
      <c r="AC43" s="22"/>
      <c r="AD43" s="22"/>
    </row>
    <row r="44">
      <c r="A44" s="20" t="s">
        <v>825</v>
      </c>
      <c r="B44" s="20" t="s">
        <v>826</v>
      </c>
      <c r="C44" s="20" t="s">
        <v>323</v>
      </c>
      <c r="D44" s="20" t="s">
        <v>42</v>
      </c>
      <c r="E44" s="28">
        <v>43105.0</v>
      </c>
      <c r="F44" s="23" t="s">
        <v>514</v>
      </c>
      <c r="G44" s="29">
        <v>4.0</v>
      </c>
      <c r="H44" s="30"/>
      <c r="I44" s="29">
        <v>4.0</v>
      </c>
      <c r="J44" s="31"/>
      <c r="K44" s="31"/>
      <c r="L44" s="84" t="s">
        <v>829</v>
      </c>
      <c r="M44" s="47" t="s">
        <v>831</v>
      </c>
      <c r="N44" s="29">
        <v>1.0</v>
      </c>
      <c r="O44" s="29"/>
      <c r="P44" s="29" t="s">
        <v>53</v>
      </c>
      <c r="Q44" s="29">
        <v>0.0</v>
      </c>
      <c r="R44" s="29">
        <v>0.0</v>
      </c>
      <c r="S44" s="29">
        <v>0.0</v>
      </c>
      <c r="T44" s="29">
        <v>0.0</v>
      </c>
      <c r="U44" s="20">
        <v>1.0</v>
      </c>
      <c r="V44" s="20">
        <v>1.0</v>
      </c>
      <c r="W44" s="69" t="s">
        <v>833</v>
      </c>
      <c r="X44" s="22"/>
      <c r="Y44" s="22"/>
      <c r="Z44" s="22"/>
      <c r="AA44" s="22"/>
      <c r="AB44" s="22"/>
      <c r="AC44" s="22"/>
      <c r="AD44" s="22"/>
    </row>
    <row r="45">
      <c r="A45" s="20" t="s">
        <v>395</v>
      </c>
      <c r="B45" s="20" t="s">
        <v>836</v>
      </c>
      <c r="C45" s="20" t="s">
        <v>65</v>
      </c>
      <c r="D45" s="20" t="s">
        <v>42</v>
      </c>
      <c r="E45" s="28">
        <v>43105.0</v>
      </c>
      <c r="F45" s="23" t="s">
        <v>837</v>
      </c>
      <c r="G45" s="29">
        <v>11.0</v>
      </c>
      <c r="H45" s="30"/>
      <c r="I45" s="29">
        <v>11.0</v>
      </c>
      <c r="J45" s="31"/>
      <c r="K45" s="31"/>
      <c r="L45" s="84" t="s">
        <v>839</v>
      </c>
      <c r="M45" s="47" t="s">
        <v>840</v>
      </c>
      <c r="N45" s="29">
        <v>1.0</v>
      </c>
      <c r="O45" s="29"/>
      <c r="P45" s="29" t="s">
        <v>842</v>
      </c>
      <c r="Q45" s="29">
        <v>0.0</v>
      </c>
      <c r="R45" s="29">
        <v>0.0</v>
      </c>
      <c r="S45" s="29">
        <v>0.0</v>
      </c>
      <c r="T45" s="29">
        <v>0.0</v>
      </c>
      <c r="U45" s="20">
        <v>1.0</v>
      </c>
      <c r="V45" s="20">
        <v>1.0</v>
      </c>
      <c r="W45" s="69" t="s">
        <v>845</v>
      </c>
      <c r="X45" s="22"/>
      <c r="Y45" s="22"/>
      <c r="Z45" s="22"/>
      <c r="AA45" s="22"/>
      <c r="AB45" s="22"/>
      <c r="AC45" s="22"/>
      <c r="AD45" s="22"/>
    </row>
    <row r="46">
      <c r="A46" s="20" t="s">
        <v>395</v>
      </c>
      <c r="B46" s="20" t="s">
        <v>848</v>
      </c>
      <c r="C46" s="20" t="s">
        <v>65</v>
      </c>
      <c r="D46" s="20" t="s">
        <v>42</v>
      </c>
      <c r="E46" s="28">
        <v>43105.0</v>
      </c>
      <c r="F46" s="23" t="s">
        <v>851</v>
      </c>
      <c r="G46" s="29">
        <v>439.0</v>
      </c>
      <c r="H46" s="30"/>
      <c r="I46" s="29">
        <v>439.0</v>
      </c>
      <c r="J46" s="31"/>
      <c r="K46" s="31"/>
      <c r="L46" s="84" t="s">
        <v>852</v>
      </c>
      <c r="M46" s="47" t="s">
        <v>853</v>
      </c>
      <c r="N46" s="29">
        <v>1.0</v>
      </c>
      <c r="O46" s="29"/>
      <c r="P46" s="29" t="s">
        <v>219</v>
      </c>
      <c r="Q46" s="29">
        <v>0.0</v>
      </c>
      <c r="R46" s="29">
        <v>0.0</v>
      </c>
      <c r="S46" s="29">
        <v>0.0</v>
      </c>
      <c r="T46" s="29">
        <v>0.0</v>
      </c>
      <c r="U46" s="20">
        <v>0.0</v>
      </c>
      <c r="V46" s="20">
        <v>1.0</v>
      </c>
      <c r="W46" s="69" t="s">
        <v>858</v>
      </c>
      <c r="X46" s="22"/>
      <c r="Y46" s="22"/>
      <c r="Z46" s="22"/>
      <c r="AA46" s="22"/>
      <c r="AB46" s="22"/>
      <c r="AC46" s="22"/>
      <c r="AD46" s="22"/>
    </row>
    <row r="47">
      <c r="A47" s="20" t="s">
        <v>395</v>
      </c>
      <c r="B47" s="20" t="s">
        <v>848</v>
      </c>
      <c r="C47" s="20" t="s">
        <v>65</v>
      </c>
      <c r="D47" s="20" t="s">
        <v>42</v>
      </c>
      <c r="E47" s="28">
        <v>43105.0</v>
      </c>
      <c r="F47" s="23" t="s">
        <v>159</v>
      </c>
      <c r="G47" s="29">
        <v>5.0</v>
      </c>
      <c r="H47" s="89"/>
      <c r="I47" s="29">
        <v>5.0</v>
      </c>
      <c r="J47" s="31"/>
      <c r="K47" s="31"/>
      <c r="L47" s="84" t="s">
        <v>866</v>
      </c>
      <c r="M47" s="47" t="s">
        <v>868</v>
      </c>
      <c r="N47" s="29">
        <v>2.0</v>
      </c>
      <c r="O47" s="29"/>
      <c r="P47" s="29" t="s">
        <v>53</v>
      </c>
      <c r="Q47" s="29">
        <v>0.0</v>
      </c>
      <c r="R47" s="29">
        <v>0.0</v>
      </c>
      <c r="S47" s="29">
        <v>0.0</v>
      </c>
      <c r="T47" s="29">
        <v>0.0</v>
      </c>
      <c r="U47" s="20">
        <v>0.0</v>
      </c>
      <c r="V47" s="20">
        <v>1.0</v>
      </c>
      <c r="W47" s="20" t="s">
        <v>869</v>
      </c>
      <c r="X47" s="22"/>
      <c r="Y47" s="22"/>
      <c r="Z47" s="22"/>
      <c r="AA47" s="22"/>
      <c r="AB47" s="22"/>
      <c r="AC47" s="22"/>
      <c r="AD47" s="22"/>
    </row>
    <row r="48">
      <c r="A48" s="20" t="s">
        <v>524</v>
      </c>
      <c r="B48" s="20" t="s">
        <v>873</v>
      </c>
      <c r="C48" s="20" t="s">
        <v>71</v>
      </c>
      <c r="D48" s="20" t="s">
        <v>42</v>
      </c>
      <c r="E48" s="28">
        <v>43105.0</v>
      </c>
      <c r="F48" s="23"/>
      <c r="G48" s="29"/>
      <c r="H48" s="30"/>
      <c r="I48" s="29"/>
      <c r="J48" s="31"/>
      <c r="K48" s="31"/>
      <c r="L48" s="84" t="s">
        <v>44</v>
      </c>
      <c r="M48" s="47" t="s">
        <v>876</v>
      </c>
      <c r="N48" s="29">
        <v>1.0</v>
      </c>
      <c r="O48" s="29"/>
      <c r="P48" s="29" t="s">
        <v>219</v>
      </c>
      <c r="Q48" s="29">
        <v>0.0</v>
      </c>
      <c r="R48" s="29">
        <v>0.0</v>
      </c>
      <c r="S48" s="29">
        <v>0.0</v>
      </c>
      <c r="T48" s="29">
        <v>0.0</v>
      </c>
      <c r="U48" s="20">
        <v>1.0</v>
      </c>
      <c r="V48" s="20">
        <v>1.0</v>
      </c>
      <c r="W48" s="69" t="s">
        <v>879</v>
      </c>
      <c r="X48" s="22"/>
      <c r="Y48" s="22"/>
      <c r="Z48" s="22"/>
      <c r="AA48" s="22"/>
      <c r="AB48" s="22"/>
      <c r="AC48" s="22"/>
      <c r="AD48" s="22"/>
    </row>
    <row r="49">
      <c r="A49" s="20" t="s">
        <v>682</v>
      </c>
      <c r="B49" s="20" t="s">
        <v>883</v>
      </c>
      <c r="C49" s="20" t="s">
        <v>59</v>
      </c>
      <c r="D49" s="20" t="s">
        <v>42</v>
      </c>
      <c r="E49" s="28">
        <v>43105.0</v>
      </c>
      <c r="F49" s="23" t="s">
        <v>767</v>
      </c>
      <c r="G49" s="29">
        <v>25.0</v>
      </c>
      <c r="H49" s="30"/>
      <c r="I49" s="29">
        <v>25.0</v>
      </c>
      <c r="J49" s="31"/>
      <c r="K49" s="31"/>
      <c r="L49" s="84" t="s">
        <v>885</v>
      </c>
      <c r="M49" s="47" t="s">
        <v>887</v>
      </c>
      <c r="N49" s="29">
        <v>1.0</v>
      </c>
      <c r="O49" s="29"/>
      <c r="P49" s="29" t="s">
        <v>219</v>
      </c>
      <c r="Q49" s="29">
        <v>0.0</v>
      </c>
      <c r="R49" s="29">
        <v>0.0</v>
      </c>
      <c r="S49" s="29">
        <v>0.0</v>
      </c>
      <c r="T49" s="29">
        <v>0.0</v>
      </c>
      <c r="U49" s="20">
        <v>1.0</v>
      </c>
      <c r="V49" s="20">
        <v>1.0</v>
      </c>
      <c r="W49" s="69" t="s">
        <v>890</v>
      </c>
      <c r="X49" s="22"/>
      <c r="Y49" s="22"/>
      <c r="Z49" s="22"/>
      <c r="AA49" s="22"/>
      <c r="AB49" s="22"/>
      <c r="AC49" s="22"/>
      <c r="AD49" s="22"/>
    </row>
    <row r="50">
      <c r="A50" s="20" t="s">
        <v>892</v>
      </c>
      <c r="B50" s="91" t="s">
        <v>894</v>
      </c>
      <c r="C50" s="20" t="s">
        <v>323</v>
      </c>
      <c r="D50" s="20" t="s">
        <v>42</v>
      </c>
      <c r="E50" s="28">
        <v>43105.0</v>
      </c>
      <c r="F50" s="23" t="s">
        <v>902</v>
      </c>
      <c r="G50" s="29">
        <v>3.0</v>
      </c>
      <c r="H50" s="30"/>
      <c r="I50" s="29">
        <v>3.0</v>
      </c>
      <c r="J50" s="31"/>
      <c r="K50" s="31"/>
      <c r="L50" s="92" t="s">
        <v>904</v>
      </c>
      <c r="M50" s="47" t="s">
        <v>907</v>
      </c>
      <c r="N50" s="29">
        <v>1.0</v>
      </c>
      <c r="O50" s="29"/>
      <c r="P50" s="29" t="s">
        <v>219</v>
      </c>
      <c r="Q50" s="29">
        <v>0.0</v>
      </c>
      <c r="R50" s="29">
        <v>0.0</v>
      </c>
      <c r="S50" s="29">
        <v>0.0</v>
      </c>
      <c r="T50" s="29">
        <v>0.0</v>
      </c>
      <c r="U50" s="20">
        <v>1.0</v>
      </c>
      <c r="V50" s="20">
        <v>1.0</v>
      </c>
      <c r="W50" s="69" t="s">
        <v>908</v>
      </c>
      <c r="X50" s="22"/>
      <c r="Y50" s="22"/>
      <c r="Z50" s="22"/>
      <c r="AA50" s="22"/>
      <c r="AB50" s="22"/>
      <c r="AC50" s="22"/>
      <c r="AD50" s="22"/>
    </row>
    <row r="51">
      <c r="A51" s="20" t="s">
        <v>878</v>
      </c>
      <c r="B51" s="91" t="s">
        <v>909</v>
      </c>
      <c r="C51" s="20" t="s">
        <v>117</v>
      </c>
      <c r="D51" s="20" t="s">
        <v>42</v>
      </c>
      <c r="E51" s="28">
        <v>43106.0</v>
      </c>
      <c r="F51" s="23" t="s">
        <v>912</v>
      </c>
      <c r="G51" s="29">
        <v>3200.0</v>
      </c>
      <c r="H51" s="30"/>
      <c r="I51" s="29">
        <v>3200.0</v>
      </c>
      <c r="J51" s="31"/>
      <c r="K51" s="31"/>
      <c r="L51" s="92" t="s">
        <v>44</v>
      </c>
      <c r="M51" s="47" t="s">
        <v>915</v>
      </c>
      <c r="N51" s="29">
        <v>0.0</v>
      </c>
      <c r="O51" s="29"/>
      <c r="P51" s="29" t="s">
        <v>53</v>
      </c>
      <c r="Q51" s="29">
        <v>0.0</v>
      </c>
      <c r="R51" s="29">
        <v>0.0</v>
      </c>
      <c r="S51" s="29">
        <v>0.0</v>
      </c>
      <c r="T51" s="29">
        <v>0.0</v>
      </c>
      <c r="U51" s="20">
        <v>1.0</v>
      </c>
      <c r="V51" s="20">
        <v>1.0</v>
      </c>
      <c r="W51" s="69" t="s">
        <v>918</v>
      </c>
      <c r="X51" s="22"/>
      <c r="Y51" s="22"/>
      <c r="Z51" s="22"/>
      <c r="AA51" s="22"/>
      <c r="AB51" s="22"/>
      <c r="AC51" s="22"/>
      <c r="AD51" s="22"/>
    </row>
    <row r="52">
      <c r="A52" s="20" t="s">
        <v>921</v>
      </c>
      <c r="B52" s="91" t="s">
        <v>922</v>
      </c>
      <c r="C52" s="20" t="s">
        <v>422</v>
      </c>
      <c r="D52" s="20" t="s">
        <v>42</v>
      </c>
      <c r="E52" s="28">
        <v>43106.0</v>
      </c>
      <c r="F52" s="23" t="s">
        <v>924</v>
      </c>
      <c r="G52" s="29">
        <v>391.0</v>
      </c>
      <c r="H52" s="30"/>
      <c r="I52" s="29">
        <v>391.0</v>
      </c>
      <c r="J52" s="31"/>
      <c r="K52" s="31"/>
      <c r="L52" s="92" t="s">
        <v>925</v>
      </c>
      <c r="M52" s="47" t="s">
        <v>926</v>
      </c>
      <c r="N52" s="29">
        <v>1.0</v>
      </c>
      <c r="O52" s="29"/>
      <c r="P52" s="29" t="s">
        <v>53</v>
      </c>
      <c r="Q52" s="29">
        <v>0.0</v>
      </c>
      <c r="R52" s="29">
        <v>0.0</v>
      </c>
      <c r="S52" s="29">
        <v>0.0</v>
      </c>
      <c r="T52" s="29">
        <v>0.0</v>
      </c>
      <c r="U52" s="20">
        <v>1.0</v>
      </c>
      <c r="V52" s="20">
        <v>1.0</v>
      </c>
      <c r="W52" s="69" t="s">
        <v>929</v>
      </c>
      <c r="X52" s="22"/>
      <c r="Y52" s="22"/>
      <c r="Z52" s="22"/>
      <c r="AA52" s="22"/>
      <c r="AB52" s="22"/>
      <c r="AC52" s="22"/>
      <c r="AD52" s="22"/>
    </row>
    <row r="53">
      <c r="A53" s="20" t="s">
        <v>931</v>
      </c>
      <c r="B53" s="91" t="s">
        <v>932</v>
      </c>
      <c r="C53" s="20" t="s">
        <v>59</v>
      </c>
      <c r="D53" s="20" t="s">
        <v>42</v>
      </c>
      <c r="E53" s="28">
        <v>43106.0</v>
      </c>
      <c r="F53" s="23" t="s">
        <v>837</v>
      </c>
      <c r="G53" s="29">
        <v>11.0</v>
      </c>
      <c r="H53" s="30"/>
      <c r="I53" s="29">
        <v>11.0</v>
      </c>
      <c r="J53" s="31"/>
      <c r="K53" s="31"/>
      <c r="L53" s="92" t="s">
        <v>935</v>
      </c>
      <c r="M53" s="47" t="s">
        <v>936</v>
      </c>
      <c r="N53" s="29">
        <v>1.0</v>
      </c>
      <c r="O53" s="29"/>
      <c r="P53" s="29" t="s">
        <v>53</v>
      </c>
      <c r="Q53" s="29">
        <v>0.0</v>
      </c>
      <c r="R53" s="29">
        <v>0.0</v>
      </c>
      <c r="S53" s="29">
        <v>0.0</v>
      </c>
      <c r="T53" s="29">
        <v>0.0</v>
      </c>
      <c r="U53" s="20">
        <v>1.0</v>
      </c>
      <c r="V53" s="20">
        <v>1.0</v>
      </c>
      <c r="W53" s="69" t="s">
        <v>938</v>
      </c>
      <c r="X53" s="22"/>
      <c r="Y53" s="22"/>
      <c r="Z53" s="22"/>
      <c r="AA53" s="22"/>
      <c r="AB53" s="22"/>
      <c r="AC53" s="22"/>
      <c r="AD53" s="22"/>
    </row>
    <row r="54">
      <c r="A54" s="20" t="s">
        <v>941</v>
      </c>
      <c r="B54" s="91" t="s">
        <v>942</v>
      </c>
      <c r="C54" s="20" t="s">
        <v>943</v>
      </c>
      <c r="D54" s="20" t="s">
        <v>42</v>
      </c>
      <c r="E54" s="28">
        <v>43106.0</v>
      </c>
      <c r="F54" s="23" t="s">
        <v>487</v>
      </c>
      <c r="G54" s="29">
        <v>50.0</v>
      </c>
      <c r="H54" s="30"/>
      <c r="I54" s="29">
        <v>50.0</v>
      </c>
      <c r="J54" s="31"/>
      <c r="K54" s="31"/>
      <c r="L54" s="92" t="s">
        <v>946</v>
      </c>
      <c r="M54" s="47" t="s">
        <v>947</v>
      </c>
      <c r="N54" s="29">
        <v>2.0</v>
      </c>
      <c r="O54" s="29"/>
      <c r="P54" s="29" t="s">
        <v>53</v>
      </c>
      <c r="Q54" s="29">
        <v>0.0</v>
      </c>
      <c r="R54" s="29">
        <v>0.0</v>
      </c>
      <c r="S54" s="29">
        <v>0.0</v>
      </c>
      <c r="T54" s="29">
        <v>0.0</v>
      </c>
      <c r="U54" s="20">
        <v>1.0</v>
      </c>
      <c r="V54" s="20">
        <v>1.0</v>
      </c>
      <c r="W54" s="69" t="s">
        <v>950</v>
      </c>
      <c r="X54" s="22"/>
      <c r="Y54" s="22"/>
      <c r="Z54" s="22"/>
      <c r="AA54" s="22"/>
      <c r="AB54" s="22"/>
      <c r="AC54" s="22"/>
      <c r="AD54" s="22"/>
    </row>
    <row r="55">
      <c r="A55" s="20" t="s">
        <v>941</v>
      </c>
      <c r="B55" s="91" t="s">
        <v>955</v>
      </c>
      <c r="C55" s="20" t="s">
        <v>943</v>
      </c>
      <c r="D55" s="20" t="s">
        <v>42</v>
      </c>
      <c r="E55" s="28">
        <v>43106.0</v>
      </c>
      <c r="F55" s="23" t="s">
        <v>596</v>
      </c>
      <c r="G55" s="29">
        <v>12.0</v>
      </c>
      <c r="H55" s="30"/>
      <c r="I55" s="29">
        <v>12.0</v>
      </c>
      <c r="J55" s="31"/>
      <c r="K55" s="31"/>
      <c r="L55" s="92" t="s">
        <v>960</v>
      </c>
      <c r="M55" s="47" t="s">
        <v>947</v>
      </c>
      <c r="N55" s="29">
        <v>2.0</v>
      </c>
      <c r="O55" s="29"/>
      <c r="P55" s="29" t="s">
        <v>53</v>
      </c>
      <c r="Q55" s="29">
        <v>0.0</v>
      </c>
      <c r="R55" s="29">
        <v>0.0</v>
      </c>
      <c r="S55" s="29">
        <v>0.0</v>
      </c>
      <c r="T55" s="29">
        <v>0.0</v>
      </c>
      <c r="U55" s="20">
        <v>0.0</v>
      </c>
      <c r="V55" s="20">
        <v>1.0</v>
      </c>
      <c r="W55" s="69" t="s">
        <v>964</v>
      </c>
      <c r="X55" s="69" t="s">
        <v>950</v>
      </c>
      <c r="Y55" s="22"/>
      <c r="Z55" s="22"/>
      <c r="AA55" s="22"/>
      <c r="AB55" s="22"/>
      <c r="AC55" s="22"/>
      <c r="AD55" s="22"/>
    </row>
    <row r="56">
      <c r="A56" s="20" t="s">
        <v>791</v>
      </c>
      <c r="B56" s="20" t="s">
        <v>484</v>
      </c>
      <c r="C56" s="20" t="s">
        <v>718</v>
      </c>
      <c r="D56" s="20" t="s">
        <v>42</v>
      </c>
      <c r="E56" s="28">
        <v>43106.0</v>
      </c>
      <c r="F56" s="23" t="s">
        <v>66</v>
      </c>
      <c r="G56" s="29">
        <v>2000.0</v>
      </c>
      <c r="H56" s="30"/>
      <c r="I56" s="29">
        <v>2000.0</v>
      </c>
      <c r="J56" s="31"/>
      <c r="K56" s="31"/>
      <c r="L56" s="84" t="s">
        <v>44</v>
      </c>
      <c r="M56" s="47" t="s">
        <v>970</v>
      </c>
      <c r="N56" s="29">
        <v>0.0</v>
      </c>
      <c r="O56" s="29"/>
      <c r="P56" s="29" t="s">
        <v>46</v>
      </c>
      <c r="Q56" s="29">
        <v>0.0</v>
      </c>
      <c r="R56" s="29">
        <v>0.0</v>
      </c>
      <c r="S56" s="29">
        <v>0.0</v>
      </c>
      <c r="T56" s="29">
        <v>0.0</v>
      </c>
      <c r="U56" s="20">
        <v>1.0</v>
      </c>
      <c r="V56" s="20">
        <v>1.0</v>
      </c>
      <c r="W56" s="69" t="s">
        <v>972</v>
      </c>
      <c r="X56" s="69" t="s">
        <v>975</v>
      </c>
      <c r="Y56" s="20"/>
      <c r="Z56" s="22"/>
      <c r="AA56" s="22"/>
      <c r="AB56" s="22"/>
      <c r="AC56" s="22"/>
      <c r="AD56" s="22"/>
    </row>
    <row r="57">
      <c r="A57" s="20" t="s">
        <v>524</v>
      </c>
      <c r="B57" s="20" t="s">
        <v>978</v>
      </c>
      <c r="C57" s="20" t="s">
        <v>135</v>
      </c>
      <c r="D57" s="20" t="s">
        <v>42</v>
      </c>
      <c r="E57" s="28">
        <v>43106.0</v>
      </c>
      <c r="F57" s="23" t="s">
        <v>979</v>
      </c>
      <c r="G57" s="29">
        <v>30.0</v>
      </c>
      <c r="H57" s="30"/>
      <c r="I57" s="29">
        <v>30.0</v>
      </c>
      <c r="J57" s="31"/>
      <c r="K57" s="31"/>
      <c r="L57" s="84" t="s">
        <v>980</v>
      </c>
      <c r="M57" s="97" t="s">
        <v>982</v>
      </c>
      <c r="N57" s="29">
        <v>0.0</v>
      </c>
      <c r="O57" s="29"/>
      <c r="P57" s="29" t="s">
        <v>53</v>
      </c>
      <c r="Q57" s="29">
        <v>0.0</v>
      </c>
      <c r="R57" s="29">
        <v>0.0</v>
      </c>
      <c r="S57" s="29">
        <v>0.0</v>
      </c>
      <c r="T57" s="29">
        <v>0.0</v>
      </c>
      <c r="U57" s="20">
        <v>1.0</v>
      </c>
      <c r="V57" s="20">
        <v>1.0</v>
      </c>
      <c r="W57" s="69" t="s">
        <v>994</v>
      </c>
      <c r="X57" s="22"/>
      <c r="Y57" s="22"/>
      <c r="Z57" s="22"/>
      <c r="AA57" s="22"/>
      <c r="AB57" s="22"/>
      <c r="AC57" s="22"/>
      <c r="AD57" s="22"/>
    </row>
    <row r="58">
      <c r="A58" s="20" t="s">
        <v>535</v>
      </c>
      <c r="B58" s="20" t="s">
        <v>997</v>
      </c>
      <c r="C58" s="20" t="s">
        <v>105</v>
      </c>
      <c r="D58" s="20" t="s">
        <v>42</v>
      </c>
      <c r="E58" s="28">
        <v>43106.0</v>
      </c>
      <c r="F58" s="23" t="s">
        <v>1001</v>
      </c>
      <c r="G58" s="29">
        <v>233.0</v>
      </c>
      <c r="H58" s="89"/>
      <c r="I58" s="29">
        <v>233.0</v>
      </c>
      <c r="J58" s="31"/>
      <c r="K58" s="31"/>
      <c r="L58" s="84" t="s">
        <v>44</v>
      </c>
      <c r="M58" s="47" t="s">
        <v>1004</v>
      </c>
      <c r="N58" s="29">
        <v>0.0</v>
      </c>
      <c r="O58" s="29"/>
      <c r="P58" s="29" t="s">
        <v>53</v>
      </c>
      <c r="Q58" s="29">
        <v>0.0</v>
      </c>
      <c r="R58" s="29">
        <v>0.0</v>
      </c>
      <c r="S58" s="29">
        <v>0.0</v>
      </c>
      <c r="T58" s="29">
        <v>0.0</v>
      </c>
      <c r="U58" s="20">
        <v>1.0</v>
      </c>
      <c r="V58" s="20">
        <v>1.0</v>
      </c>
      <c r="W58" s="69" t="s">
        <v>1008</v>
      </c>
      <c r="X58" s="69" t="s">
        <v>1012</v>
      </c>
      <c r="Y58" s="69" t="s">
        <v>1014</v>
      </c>
      <c r="Z58" s="22"/>
      <c r="AA58" s="22"/>
      <c r="AB58" s="22"/>
      <c r="AC58" s="22"/>
      <c r="AD58" s="22"/>
    </row>
    <row r="59">
      <c r="A59" s="20" t="s">
        <v>1016</v>
      </c>
      <c r="B59" s="20" t="s">
        <v>1017</v>
      </c>
      <c r="C59" s="20" t="s">
        <v>323</v>
      </c>
      <c r="D59" s="20" t="s">
        <v>42</v>
      </c>
      <c r="E59" s="28">
        <v>43106.0</v>
      </c>
      <c r="F59" s="23" t="s">
        <v>706</v>
      </c>
      <c r="G59" s="29">
        <v>40.0</v>
      </c>
      <c r="H59" s="89"/>
      <c r="I59" s="29">
        <v>40.0</v>
      </c>
      <c r="J59" s="31"/>
      <c r="K59" s="31"/>
      <c r="L59" s="98" t="s">
        <v>1021</v>
      </c>
      <c r="M59" s="47" t="s">
        <v>1027</v>
      </c>
      <c r="N59" s="29">
        <v>0.0</v>
      </c>
      <c r="O59" s="29"/>
      <c r="P59" s="29" t="s">
        <v>53</v>
      </c>
      <c r="Q59" s="29">
        <v>0.0</v>
      </c>
      <c r="R59" s="29">
        <v>0.0</v>
      </c>
      <c r="S59" s="29">
        <v>0.0</v>
      </c>
      <c r="T59" s="29">
        <v>0.0</v>
      </c>
      <c r="U59" s="20">
        <v>1.0</v>
      </c>
      <c r="V59" s="20">
        <v>1.0</v>
      </c>
      <c r="W59" s="69" t="s">
        <v>1032</v>
      </c>
      <c r="X59" s="20"/>
      <c r="Y59" s="22"/>
      <c r="Z59" s="22"/>
      <c r="AA59" s="22"/>
      <c r="AB59" s="22"/>
      <c r="AC59" s="22"/>
      <c r="AD59" s="22"/>
    </row>
    <row r="60">
      <c r="A60" s="20" t="s">
        <v>682</v>
      </c>
      <c r="B60" s="20" t="s">
        <v>1037</v>
      </c>
      <c r="C60" s="20" t="s">
        <v>59</v>
      </c>
      <c r="D60" s="20" t="s">
        <v>42</v>
      </c>
      <c r="E60" s="28">
        <v>43106.0</v>
      </c>
      <c r="F60" s="23" t="s">
        <v>1039</v>
      </c>
      <c r="G60" s="29">
        <v>55.0</v>
      </c>
      <c r="H60" s="30"/>
      <c r="I60" s="29">
        <v>55.0</v>
      </c>
      <c r="J60" s="31"/>
      <c r="K60" s="31"/>
      <c r="L60" s="84" t="s">
        <v>1042</v>
      </c>
      <c r="M60" s="47" t="s">
        <v>1043</v>
      </c>
      <c r="N60" s="29">
        <v>0.0</v>
      </c>
      <c r="O60" s="29"/>
      <c r="P60" s="29" t="s">
        <v>53</v>
      </c>
      <c r="Q60" s="29">
        <v>0.0</v>
      </c>
      <c r="R60" s="29">
        <v>0.0</v>
      </c>
      <c r="S60" s="29">
        <v>0.0</v>
      </c>
      <c r="T60" s="29">
        <v>0.0</v>
      </c>
      <c r="U60" s="20">
        <v>1.0</v>
      </c>
      <c r="V60" s="20">
        <v>1.0</v>
      </c>
      <c r="W60" s="69" t="s">
        <v>1045</v>
      </c>
      <c r="X60" s="22"/>
      <c r="Y60" s="22"/>
      <c r="Z60" s="22"/>
      <c r="AA60" s="22"/>
      <c r="AB60" s="22"/>
      <c r="AC60" s="22"/>
      <c r="AD60" s="22"/>
    </row>
    <row r="61">
      <c r="A61" s="20" t="s">
        <v>1047</v>
      </c>
      <c r="B61" s="20" t="s">
        <v>1048</v>
      </c>
      <c r="C61" s="20" t="s">
        <v>59</v>
      </c>
      <c r="D61" s="20" t="s">
        <v>42</v>
      </c>
      <c r="E61" s="28">
        <v>43107.0</v>
      </c>
      <c r="F61" s="23" t="s">
        <v>1049</v>
      </c>
      <c r="G61" s="29"/>
      <c r="H61" s="89"/>
      <c r="I61" s="29"/>
      <c r="J61" s="31"/>
      <c r="K61" s="31"/>
      <c r="L61" s="84" t="s">
        <v>1050</v>
      </c>
      <c r="M61" s="47" t="s">
        <v>1051</v>
      </c>
      <c r="N61" s="29">
        <v>0.0</v>
      </c>
      <c r="O61" s="29"/>
      <c r="P61" s="29" t="s">
        <v>53</v>
      </c>
      <c r="Q61" s="29">
        <v>0.0</v>
      </c>
      <c r="R61" s="29">
        <v>0.0</v>
      </c>
      <c r="S61" s="29">
        <v>0.0</v>
      </c>
      <c r="T61" s="29">
        <v>0.0</v>
      </c>
      <c r="U61" s="20">
        <v>1.0</v>
      </c>
      <c r="V61" s="20">
        <v>1.0</v>
      </c>
      <c r="W61" s="69" t="s">
        <v>1056</v>
      </c>
      <c r="X61" s="69" t="s">
        <v>1063</v>
      </c>
      <c r="Y61" s="22"/>
      <c r="Z61" s="22"/>
      <c r="AA61" s="22"/>
      <c r="AB61" s="22"/>
      <c r="AC61" s="22"/>
      <c r="AD61" s="22"/>
    </row>
    <row r="62">
      <c r="A62" s="20" t="s">
        <v>1047</v>
      </c>
      <c r="B62" s="20" t="s">
        <v>1048</v>
      </c>
      <c r="C62" s="20" t="s">
        <v>59</v>
      </c>
      <c r="D62" s="20" t="s">
        <v>42</v>
      </c>
      <c r="E62" s="28">
        <v>43107.0</v>
      </c>
      <c r="F62" s="23" t="s">
        <v>1065</v>
      </c>
      <c r="G62" s="29">
        <v>10.0</v>
      </c>
      <c r="H62" s="30"/>
      <c r="I62" s="29">
        <v>10.0</v>
      </c>
      <c r="J62" s="31"/>
      <c r="K62" s="31"/>
      <c r="L62" s="84" t="s">
        <v>1067</v>
      </c>
      <c r="M62" s="47" t="s">
        <v>1068</v>
      </c>
      <c r="N62" s="29">
        <v>1.0</v>
      </c>
      <c r="O62" s="29"/>
      <c r="P62" s="29" t="s">
        <v>53</v>
      </c>
      <c r="Q62" s="29">
        <v>0.0</v>
      </c>
      <c r="R62" s="29">
        <v>0.0</v>
      </c>
      <c r="S62" s="29">
        <v>0.0</v>
      </c>
      <c r="T62" s="29">
        <v>0.0</v>
      </c>
      <c r="U62" s="20">
        <v>0.0</v>
      </c>
      <c r="V62" s="20">
        <v>1.0</v>
      </c>
      <c r="W62" s="69" t="s">
        <v>1069</v>
      </c>
      <c r="X62" s="22"/>
      <c r="Y62" s="22"/>
      <c r="Z62" s="22"/>
      <c r="AA62" s="22"/>
      <c r="AB62" s="22"/>
      <c r="AC62" s="22"/>
      <c r="AD62" s="22"/>
    </row>
    <row r="63">
      <c r="A63" s="20" t="s">
        <v>1072</v>
      </c>
      <c r="B63" s="20" t="s">
        <v>632</v>
      </c>
      <c r="C63" s="20" t="s">
        <v>1074</v>
      </c>
      <c r="D63" s="20" t="s">
        <v>42</v>
      </c>
      <c r="E63" s="28">
        <v>43107.0</v>
      </c>
      <c r="F63" s="23"/>
      <c r="G63" s="29"/>
      <c r="H63" s="30"/>
      <c r="I63" s="29"/>
      <c r="J63" s="31"/>
      <c r="K63" s="31"/>
      <c r="L63" s="84" t="s">
        <v>1078</v>
      </c>
      <c r="M63" s="47" t="s">
        <v>1079</v>
      </c>
      <c r="N63" s="29">
        <v>0.0</v>
      </c>
      <c r="O63" s="29"/>
      <c r="P63" s="29" t="s">
        <v>219</v>
      </c>
      <c r="Q63" s="29">
        <v>0.0</v>
      </c>
      <c r="R63" s="29">
        <v>0.0</v>
      </c>
      <c r="S63" s="29">
        <v>0.0</v>
      </c>
      <c r="T63" s="29">
        <v>0.0</v>
      </c>
      <c r="U63" s="20">
        <v>1.0</v>
      </c>
      <c r="V63" s="20">
        <v>1.0</v>
      </c>
      <c r="W63" s="69" t="s">
        <v>1083</v>
      </c>
      <c r="X63" s="22"/>
      <c r="Y63" s="22"/>
      <c r="Z63" s="22"/>
      <c r="AA63" s="22"/>
      <c r="AB63" s="22"/>
      <c r="AC63" s="22"/>
      <c r="AD63" s="22"/>
    </row>
    <row r="64">
      <c r="A64" s="20" t="s">
        <v>1085</v>
      </c>
      <c r="B64" s="20" t="s">
        <v>1086</v>
      </c>
      <c r="C64" s="20" t="s">
        <v>1087</v>
      </c>
      <c r="D64" s="20" t="s">
        <v>42</v>
      </c>
      <c r="E64" s="28">
        <v>43107.0</v>
      </c>
      <c r="F64" s="23" t="s">
        <v>1089</v>
      </c>
      <c r="G64" s="29">
        <v>20.0</v>
      </c>
      <c r="H64" s="30"/>
      <c r="I64" s="29">
        <v>20.0</v>
      </c>
      <c r="J64" s="31"/>
      <c r="K64" s="31"/>
      <c r="L64" s="84" t="s">
        <v>1090</v>
      </c>
      <c r="M64" s="47" t="s">
        <v>1091</v>
      </c>
      <c r="N64" s="29">
        <v>0.0</v>
      </c>
      <c r="O64" s="29"/>
      <c r="P64" s="29" t="s">
        <v>53</v>
      </c>
      <c r="Q64" s="29">
        <v>0.0</v>
      </c>
      <c r="R64" s="29">
        <v>0.0</v>
      </c>
      <c r="S64" s="29">
        <v>0.0</v>
      </c>
      <c r="T64" s="29">
        <v>0.0</v>
      </c>
      <c r="U64" s="20">
        <v>1.0</v>
      </c>
      <c r="V64" s="20">
        <v>1.0</v>
      </c>
      <c r="W64" s="69" t="s">
        <v>1093</v>
      </c>
      <c r="X64" s="22"/>
      <c r="Y64" s="22"/>
      <c r="Z64" s="22"/>
      <c r="AA64" s="22"/>
      <c r="AB64" s="22"/>
      <c r="AC64" s="22"/>
      <c r="AD64" s="22"/>
    </row>
    <row r="65">
      <c r="A65" s="20" t="s">
        <v>395</v>
      </c>
      <c r="B65" s="20" t="s">
        <v>1094</v>
      </c>
      <c r="C65" s="20" t="s">
        <v>65</v>
      </c>
      <c r="D65" s="20" t="s">
        <v>42</v>
      </c>
      <c r="E65" s="28">
        <v>43107.0</v>
      </c>
      <c r="F65" s="23" t="s">
        <v>1095</v>
      </c>
      <c r="G65" s="29">
        <v>21.0</v>
      </c>
      <c r="H65" s="30"/>
      <c r="I65" s="29">
        <v>21.0</v>
      </c>
      <c r="J65" s="31"/>
      <c r="K65" s="31"/>
      <c r="L65" s="84" t="s">
        <v>665</v>
      </c>
      <c r="M65" s="47" t="s">
        <v>1096</v>
      </c>
      <c r="N65" s="29">
        <v>0.0</v>
      </c>
      <c r="O65" s="29"/>
      <c r="P65" s="29" t="s">
        <v>53</v>
      </c>
      <c r="Q65" s="29">
        <v>0.0</v>
      </c>
      <c r="R65" s="29">
        <v>0.0</v>
      </c>
      <c r="S65" s="29">
        <v>0.0</v>
      </c>
      <c r="T65" s="29">
        <v>0.0</v>
      </c>
      <c r="U65" s="20">
        <v>1.0</v>
      </c>
      <c r="V65" s="20">
        <v>1.0</v>
      </c>
      <c r="W65" s="69" t="s">
        <v>1100</v>
      </c>
      <c r="X65" s="22"/>
      <c r="Y65" s="22"/>
      <c r="Z65" s="22"/>
      <c r="AA65" s="22"/>
      <c r="AB65" s="22"/>
      <c r="AC65" s="22"/>
      <c r="AD65" s="22"/>
    </row>
    <row r="66">
      <c r="A66" s="20" t="s">
        <v>1103</v>
      </c>
      <c r="B66" s="20" t="s">
        <v>1105</v>
      </c>
      <c r="C66" s="20" t="s">
        <v>59</v>
      </c>
      <c r="D66" s="20" t="s">
        <v>42</v>
      </c>
      <c r="E66" s="28">
        <v>43107.0</v>
      </c>
      <c r="F66" s="23" t="s">
        <v>629</v>
      </c>
      <c r="G66" s="29">
        <v>53.0</v>
      </c>
      <c r="H66" s="30"/>
      <c r="I66" s="29">
        <v>53.0</v>
      </c>
      <c r="J66" s="31"/>
      <c r="K66" s="31"/>
      <c r="L66" s="84" t="s">
        <v>1106</v>
      </c>
      <c r="M66" s="47" t="s">
        <v>1108</v>
      </c>
      <c r="N66" s="29">
        <v>1.0</v>
      </c>
      <c r="O66" s="29"/>
      <c r="P66" s="29" t="s">
        <v>53</v>
      </c>
      <c r="Q66" s="29">
        <v>0.0</v>
      </c>
      <c r="R66" s="29">
        <v>0.0</v>
      </c>
      <c r="S66" s="29">
        <v>0.0</v>
      </c>
      <c r="T66" s="29">
        <v>0.0</v>
      </c>
      <c r="U66" s="20">
        <v>1.0</v>
      </c>
      <c r="V66" s="20">
        <v>1.0</v>
      </c>
      <c r="W66" s="69" t="s">
        <v>1109</v>
      </c>
      <c r="X66" s="22"/>
      <c r="Y66" s="22"/>
      <c r="Z66" s="22"/>
      <c r="AA66" s="22"/>
      <c r="AB66" s="22"/>
      <c r="AC66" s="22"/>
      <c r="AD66" s="22"/>
    </row>
    <row r="67">
      <c r="A67" s="20" t="s">
        <v>682</v>
      </c>
      <c r="B67" s="20" t="s">
        <v>1111</v>
      </c>
      <c r="C67" s="20" t="s">
        <v>59</v>
      </c>
      <c r="D67" s="20" t="s">
        <v>42</v>
      </c>
      <c r="E67" s="28">
        <v>43107.0</v>
      </c>
      <c r="F67" s="23" t="s">
        <v>1112</v>
      </c>
      <c r="G67" s="29">
        <v>275.0</v>
      </c>
      <c r="H67" s="30"/>
      <c r="I67" s="29">
        <v>275.0</v>
      </c>
      <c r="J67" s="31"/>
      <c r="K67" s="31"/>
      <c r="L67" s="84" t="s">
        <v>44</v>
      </c>
      <c r="M67" s="47" t="s">
        <v>1113</v>
      </c>
      <c r="N67" s="29">
        <v>0.0</v>
      </c>
      <c r="O67" s="29"/>
      <c r="P67" s="29" t="s">
        <v>219</v>
      </c>
      <c r="Q67" s="29">
        <v>0.0</v>
      </c>
      <c r="R67" s="29">
        <v>0.0</v>
      </c>
      <c r="S67" s="29">
        <v>0.0</v>
      </c>
      <c r="T67" s="29">
        <v>0.0</v>
      </c>
      <c r="U67" s="20">
        <v>1.0</v>
      </c>
      <c r="V67" s="20">
        <v>1.0</v>
      </c>
      <c r="W67" s="69" t="s">
        <v>1114</v>
      </c>
      <c r="X67" s="22"/>
      <c r="Y67" s="22"/>
      <c r="Z67" s="22"/>
      <c r="AA67" s="22"/>
      <c r="AB67" s="22"/>
      <c r="AC67" s="22"/>
      <c r="AD67" s="22"/>
    </row>
    <row r="68">
      <c r="A68" s="20" t="s">
        <v>1119</v>
      </c>
      <c r="B68" s="20" t="s">
        <v>1121</v>
      </c>
      <c r="C68" s="20" t="s">
        <v>59</v>
      </c>
      <c r="D68" s="20" t="s">
        <v>42</v>
      </c>
      <c r="E68" s="28">
        <v>43107.0</v>
      </c>
      <c r="F68" s="23" t="s">
        <v>1123</v>
      </c>
      <c r="G68" s="29">
        <v>6000.0</v>
      </c>
      <c r="H68" s="30"/>
      <c r="I68" s="29">
        <v>6000.0</v>
      </c>
      <c r="J68" s="31"/>
      <c r="K68" s="31"/>
      <c r="L68" s="84" t="s">
        <v>44</v>
      </c>
      <c r="M68" s="47" t="s">
        <v>1125</v>
      </c>
      <c r="N68" s="29">
        <v>0.0</v>
      </c>
      <c r="O68" s="29"/>
      <c r="P68" s="29" t="s">
        <v>219</v>
      </c>
      <c r="Q68" s="29">
        <v>0.0</v>
      </c>
      <c r="R68" s="29">
        <v>0.0</v>
      </c>
      <c r="S68" s="29">
        <v>0.0</v>
      </c>
      <c r="T68" s="29">
        <v>0.0</v>
      </c>
      <c r="U68" s="20">
        <v>1.0</v>
      </c>
      <c r="V68" s="20">
        <v>1.0</v>
      </c>
      <c r="W68" s="69" t="s">
        <v>1127</v>
      </c>
      <c r="X68" s="20"/>
      <c r="Y68" s="22"/>
      <c r="Z68" s="22"/>
      <c r="AA68" s="22"/>
      <c r="AB68" s="22"/>
      <c r="AC68" s="22"/>
      <c r="AD68" s="22"/>
    </row>
    <row r="69">
      <c r="A69" s="20" t="s">
        <v>1132</v>
      </c>
      <c r="B69" s="20" t="s">
        <v>370</v>
      </c>
      <c r="C69" s="20" t="s">
        <v>819</v>
      </c>
      <c r="D69" s="20" t="s">
        <v>42</v>
      </c>
      <c r="E69" s="28">
        <v>43108.0</v>
      </c>
      <c r="F69" s="23" t="s">
        <v>706</v>
      </c>
      <c r="G69" s="29">
        <v>1.0</v>
      </c>
      <c r="H69" s="30"/>
      <c r="I69" s="29">
        <v>1.0</v>
      </c>
      <c r="J69" s="31"/>
      <c r="K69" s="31"/>
      <c r="L69" s="84" t="s">
        <v>1135</v>
      </c>
      <c r="M69" s="47" t="s">
        <v>1136</v>
      </c>
      <c r="N69" s="29">
        <v>0.0</v>
      </c>
      <c r="O69" s="29"/>
      <c r="P69" s="29" t="s">
        <v>53</v>
      </c>
      <c r="Q69" s="29">
        <v>1.0</v>
      </c>
      <c r="R69" s="29">
        <v>0.0</v>
      </c>
      <c r="S69" s="29">
        <v>0.0</v>
      </c>
      <c r="T69" s="29">
        <v>0.0</v>
      </c>
      <c r="U69" s="20">
        <v>1.0</v>
      </c>
      <c r="V69" s="20">
        <v>1.0</v>
      </c>
      <c r="W69" s="69" t="s">
        <v>1139</v>
      </c>
      <c r="X69" s="20"/>
      <c r="Y69" s="22"/>
      <c r="Z69" s="22"/>
      <c r="AA69" s="22"/>
      <c r="AB69" s="22"/>
      <c r="AC69" s="22"/>
      <c r="AD69" s="22"/>
    </row>
    <row r="70">
      <c r="A70" s="20" t="s">
        <v>125</v>
      </c>
      <c r="B70" s="20"/>
      <c r="C70" s="20" t="s">
        <v>127</v>
      </c>
      <c r="D70" s="20" t="s">
        <v>42</v>
      </c>
      <c r="E70" s="28">
        <v>43108.0</v>
      </c>
      <c r="F70" s="23"/>
      <c r="G70" s="29"/>
      <c r="H70" s="30"/>
      <c r="I70" s="29"/>
      <c r="J70" s="31"/>
      <c r="K70" s="31"/>
      <c r="L70" s="84" t="s">
        <v>1143</v>
      </c>
      <c r="M70" s="47" t="s">
        <v>1144</v>
      </c>
      <c r="N70" s="29">
        <v>1.0</v>
      </c>
      <c r="O70" s="29"/>
      <c r="P70" s="29" t="s">
        <v>53</v>
      </c>
      <c r="Q70" s="29">
        <v>0.0</v>
      </c>
      <c r="R70" s="29">
        <v>0.0</v>
      </c>
      <c r="S70" s="29">
        <v>0.0</v>
      </c>
      <c r="T70" s="29">
        <v>0.0</v>
      </c>
      <c r="U70" s="20">
        <v>1.0</v>
      </c>
      <c r="V70" s="20">
        <v>1.0</v>
      </c>
      <c r="W70" s="69" t="s">
        <v>1148</v>
      </c>
      <c r="X70" s="69" t="s">
        <v>1152</v>
      </c>
      <c r="Y70" s="22"/>
      <c r="Z70" s="22"/>
      <c r="AA70" s="22"/>
      <c r="AB70" s="22"/>
      <c r="AC70" s="22"/>
      <c r="AD70" s="22"/>
    </row>
    <row r="71">
      <c r="A71" s="20" t="s">
        <v>125</v>
      </c>
      <c r="B71" s="20" t="s">
        <v>1155</v>
      </c>
      <c r="C71" s="20" t="s">
        <v>127</v>
      </c>
      <c r="D71" s="20" t="s">
        <v>42</v>
      </c>
      <c r="E71" s="28">
        <v>43108.0</v>
      </c>
      <c r="F71" s="23" t="s">
        <v>1157</v>
      </c>
      <c r="G71" s="29">
        <v>30.0</v>
      </c>
      <c r="H71" s="30"/>
      <c r="I71" s="29">
        <v>30.0</v>
      </c>
      <c r="J71" s="31"/>
      <c r="K71" s="31"/>
      <c r="L71" s="84" t="s">
        <v>925</v>
      </c>
      <c r="M71" s="47" t="s">
        <v>1160</v>
      </c>
      <c r="N71" s="29">
        <v>1.0</v>
      </c>
      <c r="O71" s="29"/>
      <c r="P71" s="29" t="s">
        <v>53</v>
      </c>
      <c r="Q71" s="29">
        <v>0.0</v>
      </c>
      <c r="R71" s="29">
        <v>0.0</v>
      </c>
      <c r="S71" s="29">
        <v>0.0</v>
      </c>
      <c r="T71" s="29">
        <v>0.0</v>
      </c>
      <c r="U71" s="20">
        <v>0.0</v>
      </c>
      <c r="V71" s="20">
        <v>1.0</v>
      </c>
      <c r="W71" s="69" t="s">
        <v>1148</v>
      </c>
      <c r="X71" s="69" t="s">
        <v>1152</v>
      </c>
      <c r="Y71" s="22"/>
      <c r="Z71" s="22"/>
      <c r="AA71" s="22"/>
      <c r="AB71" s="22"/>
      <c r="AC71" s="22"/>
      <c r="AD71" s="22"/>
    </row>
    <row r="72">
      <c r="A72" s="20" t="s">
        <v>125</v>
      </c>
      <c r="B72" s="27" t="s">
        <v>1167</v>
      </c>
      <c r="C72" s="20" t="s">
        <v>127</v>
      </c>
      <c r="D72" s="20" t="s">
        <v>42</v>
      </c>
      <c r="E72" s="28">
        <v>43108.0</v>
      </c>
      <c r="F72" s="23" t="s">
        <v>1168</v>
      </c>
      <c r="G72" s="29">
        <v>24.0</v>
      </c>
      <c r="H72" s="30"/>
      <c r="I72" s="29">
        <v>24.0</v>
      </c>
      <c r="J72" s="25"/>
      <c r="K72" s="31"/>
      <c r="L72" s="84" t="s">
        <v>44</v>
      </c>
      <c r="M72" s="47" t="s">
        <v>1171</v>
      </c>
      <c r="N72" s="29">
        <v>1.0</v>
      </c>
      <c r="O72" s="29"/>
      <c r="P72" s="29" t="s">
        <v>53</v>
      </c>
      <c r="Q72" s="29">
        <v>0.0</v>
      </c>
      <c r="R72" s="29">
        <v>0.0</v>
      </c>
      <c r="S72" s="29">
        <v>0.0</v>
      </c>
      <c r="T72" s="29">
        <v>0.0</v>
      </c>
      <c r="U72" s="20">
        <v>0.0</v>
      </c>
      <c r="V72" s="20">
        <v>1.0</v>
      </c>
      <c r="W72" s="69" t="s">
        <v>1174</v>
      </c>
      <c r="X72" s="22"/>
      <c r="Y72" s="22"/>
      <c r="Z72" s="22"/>
      <c r="AA72" s="22"/>
      <c r="AB72" s="22"/>
      <c r="AC72" s="22"/>
      <c r="AD72" s="22"/>
    </row>
    <row r="73">
      <c r="A73" s="20" t="s">
        <v>1178</v>
      </c>
      <c r="B73" s="20" t="s">
        <v>1179</v>
      </c>
      <c r="C73" s="20" t="s">
        <v>372</v>
      </c>
      <c r="D73" s="20" t="s">
        <v>42</v>
      </c>
      <c r="E73" s="28">
        <v>43108.0</v>
      </c>
      <c r="F73" s="23" t="s">
        <v>1181</v>
      </c>
      <c r="G73" s="29">
        <v>40.0</v>
      </c>
      <c r="H73" s="30"/>
      <c r="I73" s="29">
        <v>40.0</v>
      </c>
      <c r="J73" s="31"/>
      <c r="K73" s="31"/>
      <c r="L73" s="84" t="s">
        <v>44</v>
      </c>
      <c r="M73" s="47" t="s">
        <v>1182</v>
      </c>
      <c r="N73" s="29">
        <v>1.0</v>
      </c>
      <c r="O73" s="29"/>
      <c r="P73" s="29" t="s">
        <v>53</v>
      </c>
      <c r="Q73" s="29">
        <v>0.0</v>
      </c>
      <c r="R73" s="29">
        <v>0.0</v>
      </c>
      <c r="S73" s="29">
        <v>0.0</v>
      </c>
      <c r="T73" s="29">
        <v>0.0</v>
      </c>
      <c r="U73" s="20">
        <v>1.0</v>
      </c>
      <c r="V73" s="20">
        <v>1.0</v>
      </c>
      <c r="W73" s="69" t="s">
        <v>1184</v>
      </c>
      <c r="X73" s="22"/>
      <c r="Y73" s="22"/>
      <c r="Z73" s="22"/>
      <c r="AA73" s="22"/>
      <c r="AB73" s="22"/>
      <c r="AC73" s="22"/>
      <c r="AD73" s="22"/>
    </row>
    <row r="74">
      <c r="A74" s="20" t="s">
        <v>90</v>
      </c>
      <c r="B74" s="20" t="s">
        <v>370</v>
      </c>
      <c r="C74" s="20" t="s">
        <v>50</v>
      </c>
      <c r="D74" s="20" t="s">
        <v>42</v>
      </c>
      <c r="E74" s="28">
        <v>43108.0</v>
      </c>
      <c r="F74" s="23" t="s">
        <v>1190</v>
      </c>
      <c r="G74" s="29">
        <v>9.0</v>
      </c>
      <c r="H74" s="30"/>
      <c r="I74" s="29">
        <v>13.0</v>
      </c>
      <c r="J74" s="31"/>
      <c r="K74" s="31"/>
      <c r="L74" s="84" t="s">
        <v>44</v>
      </c>
      <c r="M74" s="47" t="s">
        <v>1194</v>
      </c>
      <c r="N74" s="29">
        <v>0.0</v>
      </c>
      <c r="O74" s="29"/>
      <c r="P74" s="29" t="s">
        <v>53</v>
      </c>
      <c r="Q74" s="29">
        <v>0.0</v>
      </c>
      <c r="R74" s="29">
        <v>0.0</v>
      </c>
      <c r="S74" s="29">
        <v>0.0</v>
      </c>
      <c r="T74" s="29">
        <v>0.0</v>
      </c>
      <c r="U74" s="20">
        <v>1.0</v>
      </c>
      <c r="V74" s="20">
        <v>1.0</v>
      </c>
      <c r="W74" s="69" t="s">
        <v>1196</v>
      </c>
      <c r="X74" s="22"/>
      <c r="Y74" s="22"/>
      <c r="Z74" s="22"/>
      <c r="AA74" s="22"/>
      <c r="AB74" s="22"/>
      <c r="AC74" s="22"/>
      <c r="AD74" s="22"/>
    </row>
    <row r="75">
      <c r="A75" s="20" t="s">
        <v>1198</v>
      </c>
      <c r="B75" s="20" t="s">
        <v>1200</v>
      </c>
      <c r="C75" s="20" t="s">
        <v>65</v>
      </c>
      <c r="D75" s="20" t="s">
        <v>42</v>
      </c>
      <c r="E75" s="28">
        <v>43108.0</v>
      </c>
      <c r="F75" s="23" t="s">
        <v>198</v>
      </c>
      <c r="G75" s="29">
        <v>5.0</v>
      </c>
      <c r="H75" s="30"/>
      <c r="I75" s="29">
        <v>5.0</v>
      </c>
      <c r="J75" s="31"/>
      <c r="K75" s="31"/>
      <c r="L75" s="84" t="s">
        <v>1202</v>
      </c>
      <c r="M75" s="47" t="s">
        <v>1204</v>
      </c>
      <c r="N75" s="29">
        <v>0.0</v>
      </c>
      <c r="O75" s="29"/>
      <c r="P75" s="29" t="s">
        <v>219</v>
      </c>
      <c r="Q75" s="29">
        <v>0.0</v>
      </c>
      <c r="R75" s="29">
        <v>0.0</v>
      </c>
      <c r="S75" s="29">
        <v>0.0</v>
      </c>
      <c r="T75" s="29">
        <v>0.0</v>
      </c>
      <c r="U75" s="20">
        <v>1.0</v>
      </c>
      <c r="V75" s="20">
        <v>1.0</v>
      </c>
      <c r="W75" s="69" t="s">
        <v>1207</v>
      </c>
      <c r="X75" s="20"/>
      <c r="Y75" s="22"/>
      <c r="Z75" s="22"/>
      <c r="AA75" s="22"/>
      <c r="AB75" s="22"/>
      <c r="AC75" s="22"/>
      <c r="AD75" s="22"/>
    </row>
    <row r="76">
      <c r="A76" s="20" t="s">
        <v>347</v>
      </c>
      <c r="B76" s="20" t="s">
        <v>1209</v>
      </c>
      <c r="C76" s="20" t="s">
        <v>65</v>
      </c>
      <c r="D76" s="20" t="s">
        <v>42</v>
      </c>
      <c r="E76" s="28">
        <v>43108.0</v>
      </c>
      <c r="F76" s="23"/>
      <c r="G76" s="29"/>
      <c r="H76" s="30"/>
      <c r="I76" s="29"/>
      <c r="J76" s="31"/>
      <c r="K76" s="31"/>
      <c r="L76" s="84" t="s">
        <v>44</v>
      </c>
      <c r="M76" s="47" t="s">
        <v>1212</v>
      </c>
      <c r="N76" s="29">
        <v>0.0</v>
      </c>
      <c r="O76" s="29"/>
      <c r="P76" s="29" t="s">
        <v>53</v>
      </c>
      <c r="Q76" s="29">
        <v>0.0</v>
      </c>
      <c r="R76" s="29">
        <v>0.0</v>
      </c>
      <c r="S76" s="29">
        <v>0.0</v>
      </c>
      <c r="T76" s="29">
        <v>0.0</v>
      </c>
      <c r="U76" s="20">
        <v>1.0</v>
      </c>
      <c r="V76" s="20">
        <v>1.0</v>
      </c>
      <c r="W76" s="69" t="s">
        <v>1214</v>
      </c>
      <c r="X76" s="20"/>
      <c r="Y76" s="22"/>
      <c r="Z76" s="22"/>
      <c r="AA76" s="22"/>
      <c r="AB76" s="22"/>
      <c r="AC76" s="22"/>
      <c r="AD76" s="22"/>
    </row>
    <row r="77">
      <c r="A77" s="20" t="s">
        <v>827</v>
      </c>
      <c r="B77" s="20"/>
      <c r="C77" s="20" t="s">
        <v>422</v>
      </c>
      <c r="D77" s="20" t="s">
        <v>42</v>
      </c>
      <c r="E77" s="28">
        <v>43108.0</v>
      </c>
      <c r="F77" s="23" t="s">
        <v>237</v>
      </c>
      <c r="G77" s="29">
        <v>24.0</v>
      </c>
      <c r="H77" s="30"/>
      <c r="I77" s="29">
        <v>24.0</v>
      </c>
      <c r="J77" s="31"/>
      <c r="K77" s="31"/>
      <c r="L77" s="84" t="s">
        <v>44</v>
      </c>
      <c r="M77" s="47" t="s">
        <v>1220</v>
      </c>
      <c r="N77" s="29">
        <v>1.0</v>
      </c>
      <c r="O77" s="29"/>
      <c r="P77" s="29" t="s">
        <v>53</v>
      </c>
      <c r="Q77" s="29">
        <v>0.0</v>
      </c>
      <c r="R77" s="29">
        <v>0.0</v>
      </c>
      <c r="S77" s="29">
        <v>0.0</v>
      </c>
      <c r="T77" s="29">
        <v>0.0</v>
      </c>
      <c r="U77" s="20">
        <v>1.0</v>
      </c>
      <c r="V77" s="20">
        <v>1.0</v>
      </c>
      <c r="W77" s="69" t="s">
        <v>1224</v>
      </c>
      <c r="X77" s="20"/>
      <c r="Y77" s="22"/>
      <c r="Z77" s="22"/>
      <c r="AA77" s="22"/>
      <c r="AB77" s="22"/>
      <c r="AC77" s="22"/>
      <c r="AD77" s="22"/>
    </row>
    <row r="78">
      <c r="A78" s="20" t="s">
        <v>1227</v>
      </c>
      <c r="B78" s="20"/>
      <c r="C78" s="20" t="s">
        <v>59</v>
      </c>
      <c r="D78" s="20" t="s">
        <v>42</v>
      </c>
      <c r="E78" s="28">
        <v>43108.0</v>
      </c>
      <c r="F78" s="23">
        <v>1.0</v>
      </c>
      <c r="G78" s="29">
        <v>1.0</v>
      </c>
      <c r="H78" s="30"/>
      <c r="I78" s="29">
        <v>1.0</v>
      </c>
      <c r="J78" s="31"/>
      <c r="K78" s="31"/>
      <c r="L78" s="84" t="s">
        <v>1228</v>
      </c>
      <c r="M78" s="47" t="s">
        <v>1229</v>
      </c>
      <c r="N78" s="29">
        <v>0.0</v>
      </c>
      <c r="O78" s="29"/>
      <c r="P78" s="29" t="s">
        <v>53</v>
      </c>
      <c r="Q78" s="29">
        <v>0.0</v>
      </c>
      <c r="R78" s="29">
        <v>0.0</v>
      </c>
      <c r="S78" s="29">
        <v>0.0</v>
      </c>
      <c r="T78" s="29">
        <v>0.0</v>
      </c>
      <c r="U78" s="20">
        <v>1.0</v>
      </c>
      <c r="V78" s="20">
        <v>1.0</v>
      </c>
      <c r="W78" s="69" t="s">
        <v>1231</v>
      </c>
      <c r="X78" s="20"/>
      <c r="Y78" s="22"/>
      <c r="Z78" s="22"/>
      <c r="AA78" s="22"/>
      <c r="AB78" s="22"/>
      <c r="AC78" s="22"/>
      <c r="AD78" s="22"/>
    </row>
    <row r="79">
      <c r="A79" s="20" t="s">
        <v>1236</v>
      </c>
      <c r="B79" s="20" t="s">
        <v>1237</v>
      </c>
      <c r="C79" s="20" t="s">
        <v>65</v>
      </c>
      <c r="D79" s="20" t="s">
        <v>42</v>
      </c>
      <c r="E79" s="28">
        <v>43108.0</v>
      </c>
      <c r="F79" s="23"/>
      <c r="G79" s="29"/>
      <c r="H79" s="30"/>
      <c r="I79" s="29"/>
      <c r="J79" s="31"/>
      <c r="K79" s="31"/>
      <c r="L79" s="84" t="s">
        <v>44</v>
      </c>
      <c r="M79" s="47" t="s">
        <v>1238</v>
      </c>
      <c r="N79" s="29">
        <v>1.0</v>
      </c>
      <c r="O79" s="29"/>
      <c r="P79" s="29" t="s">
        <v>53</v>
      </c>
      <c r="Q79" s="29">
        <v>0.0</v>
      </c>
      <c r="R79" s="29">
        <v>0.0</v>
      </c>
      <c r="S79" s="29">
        <v>0.0</v>
      </c>
      <c r="T79" s="29">
        <v>0.0</v>
      </c>
      <c r="U79" s="20">
        <v>1.0</v>
      </c>
      <c r="V79" s="20">
        <v>1.0</v>
      </c>
      <c r="W79" s="69" t="s">
        <v>1241</v>
      </c>
      <c r="X79" s="20"/>
      <c r="Y79" s="22"/>
      <c r="Z79" s="22"/>
      <c r="AA79" s="22"/>
      <c r="AB79" s="22"/>
      <c r="AC79" s="22"/>
      <c r="AD79" s="22"/>
    </row>
    <row r="80">
      <c r="A80" s="20" t="s">
        <v>1275</v>
      </c>
      <c r="B80" s="20" t="s">
        <v>1276</v>
      </c>
      <c r="C80" s="20" t="s">
        <v>943</v>
      </c>
      <c r="D80" s="20" t="s">
        <v>42</v>
      </c>
      <c r="E80" s="28">
        <v>43108.0</v>
      </c>
      <c r="F80" s="23" t="s">
        <v>1278</v>
      </c>
      <c r="G80" s="29">
        <v>75.0</v>
      </c>
      <c r="H80" s="30"/>
      <c r="I80" s="29">
        <v>75.0</v>
      </c>
      <c r="J80" s="31"/>
      <c r="K80" s="31"/>
      <c r="L80" s="84" t="s">
        <v>1279</v>
      </c>
      <c r="M80" s="47" t="s">
        <v>1280</v>
      </c>
      <c r="N80" s="29">
        <v>1.0</v>
      </c>
      <c r="O80" s="29"/>
      <c r="P80" s="29" t="s">
        <v>53</v>
      </c>
      <c r="Q80" s="29">
        <v>0.0</v>
      </c>
      <c r="R80" s="29">
        <v>0.0</v>
      </c>
      <c r="S80" s="29">
        <v>0.0</v>
      </c>
      <c r="T80" s="29">
        <v>0.0</v>
      </c>
      <c r="U80" s="20">
        <v>1.0</v>
      </c>
      <c r="V80" s="20">
        <v>1.0</v>
      </c>
      <c r="W80" s="69" t="s">
        <v>1284</v>
      </c>
      <c r="X80" s="69" t="s">
        <v>1288</v>
      </c>
      <c r="Y80" s="22"/>
      <c r="Z80" s="22"/>
      <c r="AA80" s="22"/>
      <c r="AB80" s="22"/>
      <c r="AC80" s="22"/>
      <c r="AD80" s="22"/>
    </row>
    <row r="81">
      <c r="A81" s="20" t="s">
        <v>1275</v>
      </c>
      <c r="B81" s="20" t="s">
        <v>1276</v>
      </c>
      <c r="C81" s="20" t="s">
        <v>943</v>
      </c>
      <c r="D81" s="20" t="s">
        <v>42</v>
      </c>
      <c r="E81" s="28">
        <v>43108.0</v>
      </c>
      <c r="F81" s="23" t="s">
        <v>1291</v>
      </c>
      <c r="G81" s="29">
        <v>25.0</v>
      </c>
      <c r="H81" s="30"/>
      <c r="I81" s="29">
        <v>25.0</v>
      </c>
      <c r="J81" s="31"/>
      <c r="K81" s="31"/>
      <c r="L81" s="84" t="s">
        <v>44</v>
      </c>
      <c r="M81" s="47" t="s">
        <v>1292</v>
      </c>
      <c r="N81" s="29">
        <v>2.0</v>
      </c>
      <c r="O81" s="29"/>
      <c r="P81" s="29" t="s">
        <v>53</v>
      </c>
      <c r="Q81" s="29">
        <v>0.0</v>
      </c>
      <c r="R81" s="29">
        <v>0.0</v>
      </c>
      <c r="S81" s="29">
        <v>0.0</v>
      </c>
      <c r="T81" s="29">
        <v>0.0</v>
      </c>
      <c r="U81" s="20">
        <v>1.0</v>
      </c>
      <c r="V81" s="20">
        <v>1.0</v>
      </c>
      <c r="W81" s="69" t="s">
        <v>1288</v>
      </c>
      <c r="X81" s="22"/>
      <c r="Y81" s="22"/>
      <c r="Z81" s="22"/>
      <c r="AA81" s="22"/>
      <c r="AB81" s="22"/>
      <c r="AC81" s="22"/>
      <c r="AD81" s="22"/>
    </row>
    <row r="82">
      <c r="A82" s="20" t="s">
        <v>395</v>
      </c>
      <c r="B82" s="20"/>
      <c r="C82" s="20" t="s">
        <v>65</v>
      </c>
      <c r="D82" s="20" t="s">
        <v>42</v>
      </c>
      <c r="E82" s="28">
        <v>43108.0</v>
      </c>
      <c r="F82" s="23" t="s">
        <v>99</v>
      </c>
      <c r="G82" s="29">
        <v>200.0</v>
      </c>
      <c r="H82" s="30"/>
      <c r="I82" s="29">
        <v>200.0</v>
      </c>
      <c r="J82" s="31"/>
      <c r="K82" s="31"/>
      <c r="L82" s="84" t="s">
        <v>1295</v>
      </c>
      <c r="M82" s="47" t="s">
        <v>411</v>
      </c>
      <c r="N82" s="29">
        <v>0.0</v>
      </c>
      <c r="O82" s="29"/>
      <c r="P82" s="29" t="s">
        <v>53</v>
      </c>
      <c r="Q82" s="29">
        <v>1.0</v>
      </c>
      <c r="R82" s="29">
        <v>0.0</v>
      </c>
      <c r="S82" s="29">
        <v>0.0</v>
      </c>
      <c r="T82" s="29">
        <v>0.0</v>
      </c>
      <c r="U82" s="20">
        <v>1.0</v>
      </c>
      <c r="V82" s="20">
        <v>1.0</v>
      </c>
      <c r="W82" s="69" t="s">
        <v>1297</v>
      </c>
      <c r="X82" s="22"/>
      <c r="Y82" s="22"/>
      <c r="Z82" s="22"/>
      <c r="AA82" s="22"/>
      <c r="AB82" s="22"/>
      <c r="AC82" s="22"/>
      <c r="AD82" s="22"/>
    </row>
    <row r="83">
      <c r="A83" s="20" t="s">
        <v>1300</v>
      </c>
      <c r="B83" s="20" t="s">
        <v>1302</v>
      </c>
      <c r="C83" s="20" t="s">
        <v>422</v>
      </c>
      <c r="D83" s="20" t="s">
        <v>42</v>
      </c>
      <c r="E83" s="28">
        <v>43108.0</v>
      </c>
      <c r="F83" s="23" t="s">
        <v>1303</v>
      </c>
      <c r="G83" s="29">
        <v>14.0</v>
      </c>
      <c r="H83" s="89"/>
      <c r="I83" s="29">
        <v>14.0</v>
      </c>
      <c r="J83" s="31"/>
      <c r="K83" s="31"/>
      <c r="L83" s="84" t="s">
        <v>1078</v>
      </c>
      <c r="M83" s="47" t="s">
        <v>1305</v>
      </c>
      <c r="N83" s="29">
        <v>1.0</v>
      </c>
      <c r="O83" s="29"/>
      <c r="P83" s="29" t="s">
        <v>219</v>
      </c>
      <c r="Q83" s="29">
        <v>0.0</v>
      </c>
      <c r="R83" s="29">
        <v>0.0</v>
      </c>
      <c r="S83" s="29">
        <v>0.0</v>
      </c>
      <c r="T83" s="29">
        <v>0.0</v>
      </c>
      <c r="U83" s="20">
        <v>1.0</v>
      </c>
      <c r="V83" s="20">
        <v>1.0</v>
      </c>
      <c r="W83" s="69" t="s">
        <v>1307</v>
      </c>
      <c r="X83" s="22"/>
      <c r="Y83" s="22"/>
      <c r="Z83" s="22"/>
      <c r="AA83" s="22"/>
      <c r="AB83" s="22"/>
      <c r="AC83" s="22"/>
      <c r="AD83" s="22"/>
    </row>
    <row r="84">
      <c r="A84" s="20" t="s">
        <v>1311</v>
      </c>
      <c r="B84" s="20" t="s">
        <v>1312</v>
      </c>
      <c r="C84" s="20" t="s">
        <v>422</v>
      </c>
      <c r="D84" s="20" t="s">
        <v>42</v>
      </c>
      <c r="E84" s="28">
        <v>43108.0</v>
      </c>
      <c r="F84" s="23" t="s">
        <v>1314</v>
      </c>
      <c r="G84" s="29">
        <v>15.0</v>
      </c>
      <c r="H84" s="30"/>
      <c r="I84" s="29">
        <v>15.0</v>
      </c>
      <c r="J84" s="31"/>
      <c r="K84" s="31"/>
      <c r="L84" s="84" t="s">
        <v>1315</v>
      </c>
      <c r="M84" s="47" t="s">
        <v>543</v>
      </c>
      <c r="N84" s="29">
        <v>1.0</v>
      </c>
      <c r="O84" s="29"/>
      <c r="P84" s="29" t="s">
        <v>53</v>
      </c>
      <c r="Q84" s="29">
        <v>0.0</v>
      </c>
      <c r="R84" s="29">
        <v>0.0</v>
      </c>
      <c r="S84" s="29">
        <v>0.0</v>
      </c>
      <c r="T84" s="29">
        <v>0.0</v>
      </c>
      <c r="U84" s="20">
        <v>1.0</v>
      </c>
      <c r="V84" s="20">
        <v>1.0</v>
      </c>
      <c r="W84" s="69" t="s">
        <v>1318</v>
      </c>
      <c r="X84" s="22"/>
      <c r="Y84" s="22"/>
      <c r="Z84" s="22"/>
      <c r="AA84" s="22"/>
      <c r="AB84" s="22"/>
      <c r="AC84" s="22"/>
      <c r="AD84" s="22"/>
    </row>
    <row r="85">
      <c r="A85" s="20" t="s">
        <v>1321</v>
      </c>
      <c r="B85" s="20" t="s">
        <v>484</v>
      </c>
      <c r="C85" s="20" t="s">
        <v>41</v>
      </c>
      <c r="D85" s="20" t="s">
        <v>42</v>
      </c>
      <c r="E85" s="28">
        <v>43108.0</v>
      </c>
      <c r="F85" s="23" t="s">
        <v>1323</v>
      </c>
      <c r="G85" s="29">
        <v>200.0</v>
      </c>
      <c r="H85" s="30"/>
      <c r="I85" s="29">
        <v>200.0</v>
      </c>
      <c r="J85" s="31"/>
      <c r="K85" s="31"/>
      <c r="L85" s="84" t="s">
        <v>1324</v>
      </c>
      <c r="M85" s="47" t="s">
        <v>1325</v>
      </c>
      <c r="N85" s="29">
        <v>1.0</v>
      </c>
      <c r="O85" s="29"/>
      <c r="P85" s="29" t="s">
        <v>219</v>
      </c>
      <c r="Q85" s="29">
        <v>0.0</v>
      </c>
      <c r="R85" s="29">
        <v>0.0</v>
      </c>
      <c r="S85" s="29">
        <v>0.0</v>
      </c>
      <c r="T85" s="29">
        <v>0.0</v>
      </c>
      <c r="U85" s="20">
        <v>1.0</v>
      </c>
      <c r="V85" s="20">
        <v>1.0</v>
      </c>
      <c r="W85" s="69" t="s">
        <v>1328</v>
      </c>
      <c r="X85" s="69" t="s">
        <v>1331</v>
      </c>
      <c r="Y85" s="22"/>
      <c r="Z85" s="22"/>
      <c r="AA85" s="22"/>
      <c r="AB85" s="22"/>
      <c r="AC85" s="22"/>
      <c r="AD85" s="22"/>
    </row>
    <row r="86">
      <c r="A86" s="20" t="s">
        <v>1321</v>
      </c>
      <c r="B86" s="20" t="s">
        <v>1335</v>
      </c>
      <c r="C86" s="20" t="s">
        <v>41</v>
      </c>
      <c r="D86" s="20" t="s">
        <v>42</v>
      </c>
      <c r="E86" s="28">
        <v>43109.0</v>
      </c>
      <c r="F86" s="23" t="s">
        <v>1338</v>
      </c>
      <c r="G86" s="29">
        <v>7.0</v>
      </c>
      <c r="H86" s="30"/>
      <c r="I86" s="29">
        <v>8.0</v>
      </c>
      <c r="J86" s="31"/>
      <c r="K86" s="31"/>
      <c r="L86" s="84" t="s">
        <v>1340</v>
      </c>
      <c r="M86" s="47" t="s">
        <v>1341</v>
      </c>
      <c r="N86" s="29">
        <v>0.0</v>
      </c>
      <c r="O86" s="29"/>
      <c r="P86" s="29" t="s">
        <v>219</v>
      </c>
      <c r="Q86" s="29">
        <v>0.0</v>
      </c>
      <c r="R86" s="29">
        <v>0.0</v>
      </c>
      <c r="S86" s="29">
        <v>0.0</v>
      </c>
      <c r="T86" s="29">
        <v>0.0</v>
      </c>
      <c r="U86" s="20">
        <v>1.0</v>
      </c>
      <c r="V86" s="20">
        <v>1.0</v>
      </c>
      <c r="W86" s="69" t="s">
        <v>1344</v>
      </c>
      <c r="X86" s="22"/>
      <c r="Y86" s="22"/>
      <c r="Z86" s="22"/>
      <c r="AA86" s="22"/>
      <c r="AB86" s="22"/>
      <c r="AC86" s="22"/>
      <c r="AD86" s="22"/>
    </row>
    <row r="87">
      <c r="A87" s="20" t="s">
        <v>1348</v>
      </c>
      <c r="B87" s="20" t="s">
        <v>1349</v>
      </c>
      <c r="C87" s="20" t="s">
        <v>1351</v>
      </c>
      <c r="D87" s="20" t="s">
        <v>42</v>
      </c>
      <c r="E87" s="28">
        <v>43108.0</v>
      </c>
      <c r="F87" s="23" t="s">
        <v>1089</v>
      </c>
      <c r="G87" s="29">
        <v>20.0</v>
      </c>
      <c r="H87" s="30"/>
      <c r="I87" s="29">
        <v>20.0</v>
      </c>
      <c r="J87" s="31"/>
      <c r="K87" s="31"/>
      <c r="L87" s="84" t="s">
        <v>44</v>
      </c>
      <c r="M87" s="47" t="s">
        <v>1353</v>
      </c>
      <c r="N87" s="29">
        <v>0.0</v>
      </c>
      <c r="O87" s="29"/>
      <c r="P87" s="29" t="s">
        <v>53</v>
      </c>
      <c r="Q87" s="29">
        <v>0.0</v>
      </c>
      <c r="R87" s="29">
        <v>0.0</v>
      </c>
      <c r="S87" s="29">
        <v>0.0</v>
      </c>
      <c r="T87" s="29">
        <v>0.0</v>
      </c>
      <c r="U87" s="20">
        <v>1.0</v>
      </c>
      <c r="V87" s="20">
        <v>1.0</v>
      </c>
      <c r="W87" s="69" t="s">
        <v>1357</v>
      </c>
      <c r="X87" s="22"/>
      <c r="Y87" s="22"/>
      <c r="Z87" s="22"/>
      <c r="AA87" s="22"/>
      <c r="AB87" s="22"/>
      <c r="AC87" s="22"/>
      <c r="AD87" s="22"/>
    </row>
    <row r="88">
      <c r="A88" s="20" t="s">
        <v>1361</v>
      </c>
      <c r="B88" s="20" t="s">
        <v>370</v>
      </c>
      <c r="C88" s="20" t="s">
        <v>65</v>
      </c>
      <c r="D88" s="20" t="s">
        <v>42</v>
      </c>
      <c r="E88" s="28">
        <v>43108.0</v>
      </c>
      <c r="F88" s="23"/>
      <c r="G88" s="29"/>
      <c r="H88" s="30"/>
      <c r="I88" s="29"/>
      <c r="J88" s="31"/>
      <c r="K88" s="31"/>
      <c r="L88" s="84" t="s">
        <v>1363</v>
      </c>
      <c r="M88" s="47" t="s">
        <v>543</v>
      </c>
      <c r="N88" s="29">
        <v>1.0</v>
      </c>
      <c r="O88" s="29"/>
      <c r="P88" s="29" t="s">
        <v>53</v>
      </c>
      <c r="Q88" s="29">
        <v>0.0</v>
      </c>
      <c r="R88" s="29">
        <v>0.0</v>
      </c>
      <c r="S88" s="29">
        <v>0.0</v>
      </c>
      <c r="T88" s="29">
        <v>0.0</v>
      </c>
      <c r="U88" s="20">
        <v>1.0</v>
      </c>
      <c r="V88" s="20">
        <v>1.0</v>
      </c>
      <c r="W88" s="69" t="s">
        <v>1366</v>
      </c>
      <c r="X88" s="22"/>
      <c r="Y88" s="22"/>
      <c r="Z88" s="22"/>
      <c r="AA88" s="22"/>
      <c r="AB88" s="22"/>
      <c r="AC88" s="22"/>
      <c r="AD88" s="22"/>
    </row>
    <row r="89">
      <c r="A89" s="20" t="s">
        <v>791</v>
      </c>
      <c r="B89" s="20"/>
      <c r="C89" s="20" t="s">
        <v>718</v>
      </c>
      <c r="D89" s="20" t="s">
        <v>42</v>
      </c>
      <c r="E89" s="28">
        <v>43108.0</v>
      </c>
      <c r="F89" s="23"/>
      <c r="G89" s="29"/>
      <c r="H89" s="30"/>
      <c r="I89" s="29"/>
      <c r="J89" s="31"/>
      <c r="K89" s="31"/>
      <c r="L89" s="84" t="s">
        <v>1372</v>
      </c>
      <c r="M89" s="47" t="s">
        <v>1373</v>
      </c>
      <c r="N89" s="29">
        <v>0.0</v>
      </c>
      <c r="O89" s="29"/>
      <c r="P89" s="29" t="s">
        <v>46</v>
      </c>
      <c r="Q89" s="29">
        <v>0.0</v>
      </c>
      <c r="R89" s="29">
        <v>0.0</v>
      </c>
      <c r="S89" s="29">
        <v>0.0</v>
      </c>
      <c r="T89" s="29">
        <v>0.0</v>
      </c>
      <c r="U89" s="20">
        <v>1.0</v>
      </c>
      <c r="V89" s="20">
        <v>1.0</v>
      </c>
      <c r="W89" s="69" t="s">
        <v>1378</v>
      </c>
      <c r="X89" s="22"/>
      <c r="Y89" s="22"/>
      <c r="Z89" s="22"/>
      <c r="AA89" s="22"/>
      <c r="AB89" s="22"/>
      <c r="AC89" s="22"/>
      <c r="AD89" s="22"/>
    </row>
    <row r="90">
      <c r="A90" s="20" t="s">
        <v>1381</v>
      </c>
      <c r="B90" s="20" t="s">
        <v>1383</v>
      </c>
      <c r="C90" s="20" t="s">
        <v>372</v>
      </c>
      <c r="D90" s="20" t="s">
        <v>42</v>
      </c>
      <c r="E90" s="28">
        <v>43108.0</v>
      </c>
      <c r="F90" s="23"/>
      <c r="G90" s="29"/>
      <c r="H90" s="30"/>
      <c r="I90" s="29"/>
      <c r="J90" s="31"/>
      <c r="K90" s="31"/>
      <c r="L90" s="84" t="s">
        <v>44</v>
      </c>
      <c r="M90" s="47" t="s">
        <v>1387</v>
      </c>
      <c r="N90" s="29">
        <v>0.0</v>
      </c>
      <c r="O90" s="29"/>
      <c r="P90" s="29" t="s">
        <v>53</v>
      </c>
      <c r="Q90" s="29">
        <v>0.0</v>
      </c>
      <c r="R90" s="29">
        <v>0.0</v>
      </c>
      <c r="S90" s="29">
        <v>0.0</v>
      </c>
      <c r="T90" s="29">
        <v>0.0</v>
      </c>
      <c r="U90" s="20">
        <v>1.0</v>
      </c>
      <c r="V90" s="20">
        <v>1.0</v>
      </c>
      <c r="W90" s="69" t="s">
        <v>1391</v>
      </c>
      <c r="X90" s="22"/>
      <c r="Y90" s="22"/>
      <c r="Z90" s="22"/>
      <c r="AA90" s="22"/>
      <c r="AB90" s="22"/>
      <c r="AC90" s="22"/>
      <c r="AD90" s="22"/>
    </row>
    <row r="91">
      <c r="A91" s="20" t="s">
        <v>1393</v>
      </c>
      <c r="B91" s="20" t="s">
        <v>484</v>
      </c>
      <c r="C91" s="20" t="s">
        <v>59</v>
      </c>
      <c r="D91" s="20" t="s">
        <v>42</v>
      </c>
      <c r="E91" s="28">
        <v>43108.0</v>
      </c>
      <c r="F91" s="23" t="s">
        <v>642</v>
      </c>
      <c r="G91" s="29">
        <v>150.0</v>
      </c>
      <c r="H91" s="30"/>
      <c r="I91" s="29">
        <v>150.0</v>
      </c>
      <c r="J91" s="31"/>
      <c r="K91" s="31"/>
      <c r="L91" s="84" t="s">
        <v>1396</v>
      </c>
      <c r="M91" s="47" t="s">
        <v>1397</v>
      </c>
      <c r="N91" s="29">
        <v>1.0</v>
      </c>
      <c r="O91" s="29"/>
      <c r="P91" s="29" t="s">
        <v>219</v>
      </c>
      <c r="Q91" s="29">
        <v>0.0</v>
      </c>
      <c r="R91" s="29">
        <v>0.0</v>
      </c>
      <c r="S91" s="29">
        <v>0.0</v>
      </c>
      <c r="T91" s="29">
        <v>0.0</v>
      </c>
      <c r="U91" s="20">
        <v>1.0</v>
      </c>
      <c r="V91" s="20">
        <v>1.0</v>
      </c>
      <c r="W91" s="69" t="s">
        <v>1400</v>
      </c>
      <c r="X91" s="22"/>
      <c r="Y91" s="22"/>
      <c r="Z91" s="22"/>
      <c r="AA91" s="22"/>
      <c r="AB91" s="22"/>
      <c r="AC91" s="22"/>
      <c r="AD91" s="22"/>
    </row>
    <row r="92">
      <c r="A92" s="20" t="s">
        <v>1403</v>
      </c>
      <c r="B92" s="20" t="s">
        <v>1405</v>
      </c>
      <c r="C92" s="20" t="s">
        <v>422</v>
      </c>
      <c r="D92" s="20" t="s">
        <v>42</v>
      </c>
      <c r="E92" s="28">
        <v>43108.0</v>
      </c>
      <c r="F92" s="23" t="s">
        <v>1407</v>
      </c>
      <c r="G92" s="29">
        <v>23.0</v>
      </c>
      <c r="H92" s="30"/>
      <c r="I92" s="29">
        <v>23.0</v>
      </c>
      <c r="J92" s="31"/>
      <c r="K92" s="31"/>
      <c r="L92" s="84" t="s">
        <v>1409</v>
      </c>
      <c r="M92" s="47" t="s">
        <v>543</v>
      </c>
      <c r="N92" s="29">
        <v>1.0</v>
      </c>
      <c r="O92" s="29"/>
      <c r="P92" s="29" t="s">
        <v>53</v>
      </c>
      <c r="Q92" s="29">
        <v>0.0</v>
      </c>
      <c r="R92" s="29">
        <v>0.0</v>
      </c>
      <c r="S92" s="29">
        <v>0.0</v>
      </c>
      <c r="T92" s="29">
        <v>0.0</v>
      </c>
      <c r="U92" s="20">
        <v>1.0</v>
      </c>
      <c r="V92" s="20">
        <v>1.0</v>
      </c>
      <c r="W92" s="69" t="s">
        <v>1411</v>
      </c>
      <c r="X92" s="22"/>
      <c r="Y92" s="22"/>
      <c r="Z92" s="22"/>
      <c r="AA92" s="22"/>
      <c r="AB92" s="22"/>
      <c r="AC92" s="22"/>
      <c r="AD92" s="22"/>
    </row>
    <row r="93">
      <c r="A93" s="20" t="s">
        <v>1415</v>
      </c>
      <c r="B93" s="20" t="s">
        <v>1416</v>
      </c>
      <c r="C93" s="20" t="s">
        <v>1417</v>
      </c>
      <c r="D93" s="20" t="s">
        <v>42</v>
      </c>
      <c r="E93" s="28">
        <v>43108.0</v>
      </c>
      <c r="F93" s="23"/>
      <c r="G93" s="29"/>
      <c r="H93" s="30"/>
      <c r="I93" s="29"/>
      <c r="J93" s="31"/>
      <c r="K93" s="31"/>
      <c r="L93" s="84" t="s">
        <v>1367</v>
      </c>
      <c r="M93" s="47" t="s">
        <v>1420</v>
      </c>
      <c r="N93" s="29">
        <v>1.0</v>
      </c>
      <c r="O93" s="29"/>
      <c r="P93" s="29" t="s">
        <v>53</v>
      </c>
      <c r="Q93" s="29">
        <v>0.0</v>
      </c>
      <c r="R93" s="29">
        <v>0.0</v>
      </c>
      <c r="S93" s="29">
        <v>0.0</v>
      </c>
      <c r="T93" s="29">
        <v>0.0</v>
      </c>
      <c r="U93" s="20">
        <v>1.0</v>
      </c>
      <c r="V93" s="20">
        <v>1.0</v>
      </c>
      <c r="W93" s="69" t="s">
        <v>1421</v>
      </c>
      <c r="X93" s="22"/>
      <c r="Y93" s="22"/>
      <c r="Z93" s="22"/>
      <c r="AA93" s="22"/>
      <c r="AB93" s="22"/>
      <c r="AC93" s="22"/>
      <c r="AD93" s="22"/>
    </row>
    <row r="94">
      <c r="A94" s="20" t="s">
        <v>1425</v>
      </c>
      <c r="B94" s="20" t="s">
        <v>1426</v>
      </c>
      <c r="C94" s="20" t="s">
        <v>620</v>
      </c>
      <c r="D94" s="20" t="s">
        <v>42</v>
      </c>
      <c r="E94" s="28">
        <v>43108.0</v>
      </c>
      <c r="F94" s="23" t="s">
        <v>514</v>
      </c>
      <c r="G94" s="29">
        <v>4.0</v>
      </c>
      <c r="H94" s="30"/>
      <c r="I94" s="29">
        <v>4.0</v>
      </c>
      <c r="J94" s="31"/>
      <c r="K94" s="31"/>
      <c r="L94" s="84" t="s">
        <v>1427</v>
      </c>
      <c r="M94" s="47" t="s">
        <v>1108</v>
      </c>
      <c r="N94" s="29">
        <v>1.0</v>
      </c>
      <c r="O94" s="29"/>
      <c r="P94" s="29" t="s">
        <v>53</v>
      </c>
      <c r="Q94" s="29">
        <v>0.0</v>
      </c>
      <c r="R94" s="29">
        <v>0.0</v>
      </c>
      <c r="S94" s="29">
        <v>0.0</v>
      </c>
      <c r="T94" s="29">
        <v>0.0</v>
      </c>
      <c r="U94" s="20">
        <v>1.0</v>
      </c>
      <c r="V94" s="20">
        <v>1.0</v>
      </c>
      <c r="W94" s="69" t="s">
        <v>1431</v>
      </c>
      <c r="X94" s="22"/>
      <c r="Y94" s="22"/>
      <c r="Z94" s="22"/>
      <c r="AA94" s="22"/>
      <c r="AB94" s="22"/>
      <c r="AC94" s="22"/>
      <c r="AD94" s="22"/>
    </row>
    <row r="95">
      <c r="A95" s="20" t="s">
        <v>96</v>
      </c>
      <c r="B95" s="20"/>
      <c r="C95" s="20" t="s">
        <v>98</v>
      </c>
      <c r="D95" s="20" t="s">
        <v>42</v>
      </c>
      <c r="E95" s="28">
        <v>43109.0</v>
      </c>
      <c r="F95" s="23"/>
      <c r="G95" s="29"/>
      <c r="H95" s="30"/>
      <c r="I95" s="29"/>
      <c r="J95" s="31"/>
      <c r="K95" s="31"/>
      <c r="L95" s="84" t="s">
        <v>44</v>
      </c>
      <c r="M95" s="47" t="s">
        <v>1437</v>
      </c>
      <c r="N95" s="29">
        <v>1.0</v>
      </c>
      <c r="O95" s="29"/>
      <c r="P95" s="29" t="s">
        <v>53</v>
      </c>
      <c r="Q95" s="29">
        <v>0.0</v>
      </c>
      <c r="R95" s="29">
        <v>0.0</v>
      </c>
      <c r="S95" s="29">
        <v>0.0</v>
      </c>
      <c r="T95" s="29">
        <v>0.0</v>
      </c>
      <c r="U95" s="20">
        <v>1.0</v>
      </c>
      <c r="V95" s="20">
        <v>1.0</v>
      </c>
      <c r="W95" s="69" t="s">
        <v>1439</v>
      </c>
      <c r="X95" s="22"/>
      <c r="Y95" s="22"/>
      <c r="Z95" s="22"/>
      <c r="AA95" s="22"/>
      <c r="AB95" s="22"/>
      <c r="AC95" s="22"/>
      <c r="AD95" s="22"/>
    </row>
    <row r="96">
      <c r="A96" s="20" t="s">
        <v>148</v>
      </c>
      <c r="B96" s="20" t="s">
        <v>1442</v>
      </c>
      <c r="C96" s="20" t="s">
        <v>77</v>
      </c>
      <c r="D96" s="20" t="s">
        <v>42</v>
      </c>
      <c r="E96" s="28">
        <v>43109.0</v>
      </c>
      <c r="F96" s="23" t="s">
        <v>663</v>
      </c>
      <c r="G96" s="29">
        <v>48.0</v>
      </c>
      <c r="H96" s="30"/>
      <c r="I96" s="29">
        <v>48.0</v>
      </c>
      <c r="J96" s="31"/>
      <c r="K96" s="31"/>
      <c r="L96" s="84" t="s">
        <v>1445</v>
      </c>
      <c r="M96" s="47" t="s">
        <v>1446</v>
      </c>
      <c r="N96" s="29">
        <v>0.0</v>
      </c>
      <c r="O96" s="29"/>
      <c r="P96" s="29" t="s">
        <v>1447</v>
      </c>
      <c r="Q96" s="29">
        <v>0.0</v>
      </c>
      <c r="R96" s="29">
        <v>0.0</v>
      </c>
      <c r="S96" s="29">
        <v>0.0</v>
      </c>
      <c r="T96" s="29">
        <v>0.0</v>
      </c>
      <c r="U96" s="20">
        <v>1.0</v>
      </c>
      <c r="V96" s="20">
        <v>1.0</v>
      </c>
      <c r="W96" s="69" t="s">
        <v>1450</v>
      </c>
      <c r="X96" s="22"/>
      <c r="Y96" s="22"/>
      <c r="Z96" s="22"/>
      <c r="AA96" s="22"/>
      <c r="AB96" s="22"/>
      <c r="AC96" s="22"/>
      <c r="AD96" s="22"/>
    </row>
    <row r="97">
      <c r="A97" s="20" t="s">
        <v>207</v>
      </c>
      <c r="B97" s="20" t="s">
        <v>1453</v>
      </c>
      <c r="C97" s="20" t="s">
        <v>98</v>
      </c>
      <c r="D97" s="20" t="s">
        <v>42</v>
      </c>
      <c r="E97" s="28">
        <v>43109.0</v>
      </c>
      <c r="F97" s="23"/>
      <c r="G97" s="29"/>
      <c r="H97" s="30"/>
      <c r="I97" s="29"/>
      <c r="J97" s="31"/>
      <c r="K97" s="31"/>
      <c r="L97" s="84" t="s">
        <v>1456</v>
      </c>
      <c r="M97" s="47" t="s">
        <v>1457</v>
      </c>
      <c r="N97" s="29">
        <v>0.0</v>
      </c>
      <c r="O97" s="29"/>
      <c r="P97" s="29" t="s">
        <v>53</v>
      </c>
      <c r="Q97" s="29">
        <v>0.0</v>
      </c>
      <c r="R97" s="29">
        <v>0.0</v>
      </c>
      <c r="S97" s="29">
        <v>0.0</v>
      </c>
      <c r="T97" s="29">
        <v>0.0</v>
      </c>
      <c r="U97" s="20">
        <v>1.0</v>
      </c>
      <c r="V97" s="20">
        <v>1.0</v>
      </c>
      <c r="W97" s="69" t="s">
        <v>1459</v>
      </c>
      <c r="X97" s="22"/>
      <c r="Y97" s="22"/>
      <c r="Z97" s="22"/>
      <c r="AA97" s="22"/>
      <c r="AB97" s="22"/>
      <c r="AC97" s="22"/>
      <c r="AD97" s="22"/>
    </row>
    <row r="98">
      <c r="A98" s="20" t="s">
        <v>827</v>
      </c>
      <c r="B98" s="20" t="s">
        <v>1463</v>
      </c>
      <c r="C98" s="20" t="s">
        <v>422</v>
      </c>
      <c r="D98" s="20" t="s">
        <v>42</v>
      </c>
      <c r="E98" s="28">
        <v>43109.0</v>
      </c>
      <c r="F98" s="23" t="s">
        <v>518</v>
      </c>
      <c r="G98" s="29">
        <v>32.0</v>
      </c>
      <c r="H98" s="30"/>
      <c r="I98" s="29">
        <v>32.0</v>
      </c>
      <c r="J98" s="31"/>
      <c r="K98" s="31"/>
      <c r="L98" s="84" t="s">
        <v>44</v>
      </c>
      <c r="M98" s="47" t="s">
        <v>1466</v>
      </c>
      <c r="N98" s="29">
        <v>1.0</v>
      </c>
      <c r="O98" s="29"/>
      <c r="P98" s="29" t="s">
        <v>219</v>
      </c>
      <c r="Q98" s="29">
        <v>0.0</v>
      </c>
      <c r="R98" s="29">
        <v>0.0</v>
      </c>
      <c r="S98" s="29">
        <v>0.0</v>
      </c>
      <c r="T98" s="29">
        <v>0.0</v>
      </c>
      <c r="U98" s="20">
        <v>1.0</v>
      </c>
      <c r="V98" s="20">
        <v>1.0</v>
      </c>
      <c r="W98" s="69" t="s">
        <v>1467</v>
      </c>
      <c r="X98" s="22"/>
      <c r="Y98" s="22"/>
      <c r="Z98" s="22"/>
      <c r="AA98" s="22"/>
      <c r="AB98" s="22"/>
      <c r="AC98" s="22"/>
      <c r="AD98" s="22"/>
    </row>
    <row r="99">
      <c r="A99" s="20" t="s">
        <v>1388</v>
      </c>
      <c r="B99" s="20" t="s">
        <v>1472</v>
      </c>
      <c r="C99" s="20" t="s">
        <v>105</v>
      </c>
      <c r="D99" s="20" t="s">
        <v>42</v>
      </c>
      <c r="E99" s="28">
        <v>43109.0</v>
      </c>
      <c r="F99" s="23"/>
      <c r="G99" s="29"/>
      <c r="H99" s="30"/>
      <c r="I99" s="29"/>
      <c r="J99" s="31"/>
      <c r="K99" s="31"/>
      <c r="L99" s="84" t="s">
        <v>44</v>
      </c>
      <c r="M99" s="47" t="s">
        <v>1476</v>
      </c>
      <c r="N99" s="29">
        <v>0.0</v>
      </c>
      <c r="O99" s="29"/>
      <c r="P99" s="29" t="s">
        <v>219</v>
      </c>
      <c r="Q99" s="29">
        <v>0.0</v>
      </c>
      <c r="R99" s="29">
        <v>0.0</v>
      </c>
      <c r="S99" s="29">
        <v>0.0</v>
      </c>
      <c r="T99" s="29">
        <v>0.0</v>
      </c>
      <c r="U99" s="20">
        <v>1.0</v>
      </c>
      <c r="V99" s="20">
        <v>1.0</v>
      </c>
      <c r="W99" s="69" t="s">
        <v>1478</v>
      </c>
      <c r="X99" s="22"/>
      <c r="Y99" s="22"/>
      <c r="Z99" s="22"/>
      <c r="AA99" s="22"/>
      <c r="AB99" s="22"/>
      <c r="AC99" s="22"/>
      <c r="AD99" s="22"/>
    </row>
    <row r="100">
      <c r="A100" s="20" t="s">
        <v>1482</v>
      </c>
      <c r="B100" s="20" t="s">
        <v>1484</v>
      </c>
      <c r="C100" s="20" t="s">
        <v>385</v>
      </c>
      <c r="D100" s="20" t="s">
        <v>42</v>
      </c>
      <c r="E100" s="28">
        <v>43109.0</v>
      </c>
      <c r="F100" s="23" t="s">
        <v>1095</v>
      </c>
      <c r="G100" s="29">
        <v>21.0</v>
      </c>
      <c r="H100" s="30"/>
      <c r="I100" s="29">
        <v>21.0</v>
      </c>
      <c r="J100" s="31"/>
      <c r="K100" s="31"/>
      <c r="L100" s="84" t="s">
        <v>935</v>
      </c>
      <c r="M100" s="47" t="s">
        <v>1487</v>
      </c>
      <c r="N100" s="29">
        <v>1.0</v>
      </c>
      <c r="O100" s="29"/>
      <c r="P100" s="29" t="s">
        <v>53</v>
      </c>
      <c r="Q100" s="29">
        <v>0.0</v>
      </c>
      <c r="R100" s="29">
        <v>0.0</v>
      </c>
      <c r="S100" s="29">
        <v>0.0</v>
      </c>
      <c r="T100" s="29">
        <v>0.0</v>
      </c>
      <c r="U100" s="20">
        <v>1.0</v>
      </c>
      <c r="V100" s="20">
        <v>1.0</v>
      </c>
      <c r="W100" s="69" t="s">
        <v>1491</v>
      </c>
      <c r="X100" s="22"/>
      <c r="Y100" s="22"/>
      <c r="Z100" s="22"/>
      <c r="AA100" s="22"/>
      <c r="AB100" s="22"/>
      <c r="AC100" s="22"/>
      <c r="AD100" s="22"/>
    </row>
    <row r="101">
      <c r="A101" s="20" t="s">
        <v>1494</v>
      </c>
      <c r="B101" s="20" t="s">
        <v>1495</v>
      </c>
      <c r="C101" s="20" t="s">
        <v>65</v>
      </c>
      <c r="D101" s="20" t="s">
        <v>42</v>
      </c>
      <c r="E101" s="28">
        <v>43109.0</v>
      </c>
      <c r="F101" s="23" t="s">
        <v>1496</v>
      </c>
      <c r="G101" s="29">
        <v>8.0</v>
      </c>
      <c r="H101" s="30"/>
      <c r="I101" s="29">
        <v>8.0</v>
      </c>
      <c r="J101" s="31"/>
      <c r="K101" s="31"/>
      <c r="L101" s="84" t="s">
        <v>1499</v>
      </c>
      <c r="M101" s="47" t="s">
        <v>543</v>
      </c>
      <c r="N101" s="29">
        <v>1.0</v>
      </c>
      <c r="O101" s="29"/>
      <c r="P101" s="29" t="s">
        <v>53</v>
      </c>
      <c r="Q101" s="29">
        <v>0.0</v>
      </c>
      <c r="R101" s="29">
        <v>0.0</v>
      </c>
      <c r="S101" s="29">
        <v>0.0</v>
      </c>
      <c r="T101" s="29">
        <v>0.0</v>
      </c>
      <c r="U101" s="20">
        <v>1.0</v>
      </c>
      <c r="V101" s="20">
        <v>1.0</v>
      </c>
      <c r="W101" s="69" t="s">
        <v>1502</v>
      </c>
      <c r="X101" s="22"/>
      <c r="Y101" s="22"/>
      <c r="Z101" s="22"/>
      <c r="AA101" s="22"/>
      <c r="AB101" s="22"/>
      <c r="AC101" s="22"/>
      <c r="AD101" s="22"/>
    </row>
    <row r="102">
      <c r="A102" s="20" t="s">
        <v>618</v>
      </c>
      <c r="B102" s="20" t="s">
        <v>1504</v>
      </c>
      <c r="C102" s="20" t="s">
        <v>620</v>
      </c>
      <c r="D102" s="20" t="s">
        <v>42</v>
      </c>
      <c r="E102" s="28">
        <v>43109.0</v>
      </c>
      <c r="F102" s="23"/>
      <c r="G102" s="29"/>
      <c r="H102" s="30"/>
      <c r="I102" s="29"/>
      <c r="J102" s="31"/>
      <c r="K102" s="31"/>
      <c r="L102" s="84" t="s">
        <v>1078</v>
      </c>
      <c r="M102" s="47" t="s">
        <v>1505</v>
      </c>
      <c r="N102" s="29">
        <v>0.0</v>
      </c>
      <c r="O102" s="29"/>
      <c r="P102" s="29" t="s">
        <v>53</v>
      </c>
      <c r="Q102" s="29">
        <v>0.0</v>
      </c>
      <c r="R102" s="29">
        <v>0.0</v>
      </c>
      <c r="S102" s="29">
        <v>0.0</v>
      </c>
      <c r="T102" s="29">
        <v>0.0</v>
      </c>
      <c r="U102" s="20">
        <v>1.0</v>
      </c>
      <c r="V102" s="20">
        <v>1.0</v>
      </c>
      <c r="W102" s="69" t="s">
        <v>1509</v>
      </c>
      <c r="X102" s="22"/>
      <c r="Y102" s="22"/>
      <c r="Z102" s="22"/>
      <c r="AA102" s="22"/>
      <c r="AB102" s="22"/>
      <c r="AC102" s="22"/>
      <c r="AD102" s="22"/>
    </row>
    <row r="103">
      <c r="A103" s="20" t="s">
        <v>1512</v>
      </c>
      <c r="B103" s="20" t="s">
        <v>1513</v>
      </c>
      <c r="C103" s="20" t="s">
        <v>59</v>
      </c>
      <c r="D103" s="20" t="s">
        <v>42</v>
      </c>
      <c r="E103" s="28">
        <v>43109.0</v>
      </c>
      <c r="F103" s="23" t="s">
        <v>1089</v>
      </c>
      <c r="G103" s="29">
        <v>20.0</v>
      </c>
      <c r="H103" s="30"/>
      <c r="I103" s="29">
        <v>20.0</v>
      </c>
      <c r="J103" s="31"/>
      <c r="K103" s="31"/>
      <c r="L103" s="84" t="s">
        <v>1517</v>
      </c>
      <c r="M103" s="47" t="s">
        <v>1518</v>
      </c>
      <c r="N103" s="29">
        <v>1.0</v>
      </c>
      <c r="O103" s="29"/>
      <c r="P103" s="29" t="s">
        <v>53</v>
      </c>
      <c r="Q103" s="29">
        <v>0.0</v>
      </c>
      <c r="R103" s="29">
        <v>0.0</v>
      </c>
      <c r="S103" s="29">
        <v>0.0</v>
      </c>
      <c r="T103" s="29">
        <v>0.0</v>
      </c>
      <c r="U103" s="20">
        <v>1.0</v>
      </c>
      <c r="V103" s="20">
        <v>1.0</v>
      </c>
      <c r="W103" s="69" t="s">
        <v>1520</v>
      </c>
      <c r="X103" s="22"/>
      <c r="Y103" s="22"/>
      <c r="Z103" s="22"/>
      <c r="AA103" s="22"/>
      <c r="AB103" s="22"/>
      <c r="AC103" s="22"/>
      <c r="AD103" s="22"/>
    </row>
    <row r="104">
      <c r="A104" s="20" t="s">
        <v>1525</v>
      </c>
      <c r="B104" s="20" t="s">
        <v>1527</v>
      </c>
      <c r="C104" s="20" t="s">
        <v>77</v>
      </c>
      <c r="D104" s="20" t="s">
        <v>42</v>
      </c>
      <c r="E104" s="28">
        <v>43109.0</v>
      </c>
      <c r="F104" s="23" t="s">
        <v>1530</v>
      </c>
      <c r="G104" s="29">
        <v>12.0</v>
      </c>
      <c r="H104" s="30"/>
      <c r="I104" s="29">
        <v>12.0</v>
      </c>
      <c r="J104" s="31"/>
      <c r="K104" s="31"/>
      <c r="L104" s="84" t="s">
        <v>1531</v>
      </c>
      <c r="M104" s="47" t="s">
        <v>1532</v>
      </c>
      <c r="N104" s="29">
        <v>1.0</v>
      </c>
      <c r="O104" s="29"/>
      <c r="P104" s="29" t="s">
        <v>53</v>
      </c>
      <c r="Q104" s="29">
        <v>0.0</v>
      </c>
      <c r="R104" s="29">
        <v>0.0</v>
      </c>
      <c r="S104" s="29">
        <v>0.0</v>
      </c>
      <c r="T104" s="29">
        <v>0.0</v>
      </c>
      <c r="U104" s="20">
        <v>1.0</v>
      </c>
      <c r="V104" s="20">
        <v>1.0</v>
      </c>
      <c r="W104" s="69" t="s">
        <v>1535</v>
      </c>
      <c r="X104" s="22"/>
      <c r="Y104" s="22"/>
      <c r="Z104" s="22"/>
      <c r="AA104" s="22"/>
      <c r="AB104" s="22"/>
      <c r="AC104" s="22"/>
      <c r="AD104" s="22"/>
    </row>
    <row r="105">
      <c r="A105" s="20" t="s">
        <v>1538</v>
      </c>
      <c r="B105" s="20" t="s">
        <v>1539</v>
      </c>
      <c r="C105" s="20" t="s">
        <v>117</v>
      </c>
      <c r="D105" s="20" t="s">
        <v>42</v>
      </c>
      <c r="E105" s="28">
        <v>43109.0</v>
      </c>
      <c r="F105" s="23" t="s">
        <v>1540</v>
      </c>
      <c r="G105" s="29">
        <v>75.0</v>
      </c>
      <c r="H105" s="30"/>
      <c r="I105" s="29">
        <v>75.0</v>
      </c>
      <c r="J105" s="31"/>
      <c r="K105" s="31"/>
      <c r="L105" s="84" t="s">
        <v>1541</v>
      </c>
      <c r="M105" s="47" t="s">
        <v>1542</v>
      </c>
      <c r="N105" s="29">
        <v>0.0</v>
      </c>
      <c r="O105" s="29"/>
      <c r="P105" s="29" t="s">
        <v>219</v>
      </c>
      <c r="Q105" s="29">
        <v>0.0</v>
      </c>
      <c r="R105" s="29">
        <v>0.0</v>
      </c>
      <c r="S105" s="29">
        <v>0.0</v>
      </c>
      <c r="T105" s="29">
        <v>0.0</v>
      </c>
      <c r="U105" s="20">
        <v>1.0</v>
      </c>
      <c r="V105" s="20">
        <v>1.0</v>
      </c>
      <c r="W105" s="69" t="s">
        <v>1544</v>
      </c>
      <c r="X105" s="22"/>
      <c r="Y105" s="22"/>
      <c r="Z105" s="22"/>
      <c r="AA105" s="22"/>
      <c r="AB105" s="22"/>
      <c r="AC105" s="22"/>
      <c r="AD105" s="22"/>
    </row>
    <row r="106">
      <c r="A106" s="20" t="s">
        <v>1548</v>
      </c>
      <c r="B106" s="20" t="s">
        <v>1549</v>
      </c>
      <c r="C106" s="20" t="s">
        <v>71</v>
      </c>
      <c r="D106" s="20" t="s">
        <v>42</v>
      </c>
      <c r="E106" s="28">
        <v>43109.0</v>
      </c>
      <c r="F106" s="23"/>
      <c r="G106" s="29"/>
      <c r="H106" s="30"/>
      <c r="I106" s="29"/>
      <c r="J106" s="31"/>
      <c r="K106" s="31"/>
      <c r="L106" s="84" t="s">
        <v>44</v>
      </c>
      <c r="M106" s="47" t="s">
        <v>1550</v>
      </c>
      <c r="N106" s="29">
        <v>0.0</v>
      </c>
      <c r="O106" s="29"/>
      <c r="P106" s="29" t="s">
        <v>219</v>
      </c>
      <c r="Q106" s="29">
        <v>0.0</v>
      </c>
      <c r="R106" s="29">
        <v>0.0</v>
      </c>
      <c r="S106" s="29">
        <v>0.0</v>
      </c>
      <c r="T106" s="29">
        <v>0.0</v>
      </c>
      <c r="U106" s="20">
        <v>1.0</v>
      </c>
      <c r="V106" s="20">
        <v>1.0</v>
      </c>
      <c r="W106" s="69" t="s">
        <v>1551</v>
      </c>
      <c r="X106" s="22"/>
      <c r="Y106" s="22"/>
      <c r="Z106" s="22"/>
      <c r="AA106" s="22"/>
      <c r="AB106" s="22"/>
      <c r="AC106" s="22"/>
      <c r="AD106" s="22"/>
    </row>
    <row r="107">
      <c r="A107" s="20" t="s">
        <v>1553</v>
      </c>
      <c r="B107" s="20" t="s">
        <v>1554</v>
      </c>
      <c r="C107" s="20" t="s">
        <v>1270</v>
      </c>
      <c r="D107" s="20" t="s">
        <v>42</v>
      </c>
      <c r="E107" s="28">
        <v>43109.0</v>
      </c>
      <c r="F107" s="23"/>
      <c r="G107" s="29"/>
      <c r="H107" s="30"/>
      <c r="I107" s="29"/>
      <c r="J107" s="31"/>
      <c r="K107" s="31"/>
      <c r="L107" s="84" t="s">
        <v>1556</v>
      </c>
      <c r="M107" s="47" t="s">
        <v>1557</v>
      </c>
      <c r="N107" s="29">
        <v>0.0</v>
      </c>
      <c r="O107" s="29"/>
      <c r="P107" s="29" t="s">
        <v>219</v>
      </c>
      <c r="Q107" s="29">
        <v>0.0</v>
      </c>
      <c r="R107" s="29">
        <v>0.0</v>
      </c>
      <c r="S107" s="29">
        <v>0.0</v>
      </c>
      <c r="T107" s="29">
        <v>0.0</v>
      </c>
      <c r="U107" s="20">
        <v>1.0</v>
      </c>
      <c r="V107" s="20">
        <v>1.0</v>
      </c>
      <c r="W107" s="69" t="s">
        <v>1561</v>
      </c>
      <c r="X107" s="22"/>
      <c r="Y107" s="22"/>
      <c r="Z107" s="22"/>
      <c r="AA107" s="22"/>
      <c r="AB107" s="22"/>
      <c r="AC107" s="22"/>
      <c r="AD107" s="22"/>
    </row>
    <row r="108">
      <c r="A108" s="20" t="s">
        <v>1565</v>
      </c>
      <c r="B108" s="20" t="s">
        <v>632</v>
      </c>
      <c r="C108" s="20" t="s">
        <v>491</v>
      </c>
      <c r="D108" s="20" t="s">
        <v>42</v>
      </c>
      <c r="E108" s="28">
        <v>43109.0</v>
      </c>
      <c r="F108" s="23"/>
      <c r="G108" s="29"/>
      <c r="H108" s="30"/>
      <c r="I108" s="29"/>
      <c r="J108" s="31"/>
      <c r="K108" s="31"/>
      <c r="L108" s="84" t="s">
        <v>44</v>
      </c>
      <c r="M108" s="47" t="s">
        <v>1567</v>
      </c>
      <c r="N108" s="29">
        <v>1.0</v>
      </c>
      <c r="O108" s="29"/>
      <c r="P108" s="29" t="s">
        <v>219</v>
      </c>
      <c r="Q108" s="29">
        <v>0.0</v>
      </c>
      <c r="R108" s="29">
        <v>0.0</v>
      </c>
      <c r="S108" s="29">
        <v>0.0</v>
      </c>
      <c r="T108" s="29">
        <v>0.0</v>
      </c>
      <c r="U108" s="20">
        <v>1.0</v>
      </c>
      <c r="V108" s="20">
        <v>1.0</v>
      </c>
      <c r="W108" s="69" t="s">
        <v>1569</v>
      </c>
      <c r="X108" s="22"/>
      <c r="Y108" s="22"/>
      <c r="Z108" s="22"/>
      <c r="AA108" s="22"/>
      <c r="AB108" s="22"/>
      <c r="AC108" s="22"/>
      <c r="AD108" s="22"/>
    </row>
    <row r="109">
      <c r="A109" s="20" t="s">
        <v>1275</v>
      </c>
      <c r="B109" s="20" t="s">
        <v>1572</v>
      </c>
      <c r="C109" s="20" t="s">
        <v>943</v>
      </c>
      <c r="D109" s="20" t="s">
        <v>42</v>
      </c>
      <c r="E109" s="28">
        <v>43109.0</v>
      </c>
      <c r="F109" s="23" t="s">
        <v>159</v>
      </c>
      <c r="G109" s="29">
        <v>100.0</v>
      </c>
      <c r="H109" s="30"/>
      <c r="I109" s="29">
        <v>100.0</v>
      </c>
      <c r="J109" s="31"/>
      <c r="K109" s="31"/>
      <c r="L109" s="84" t="s">
        <v>44</v>
      </c>
      <c r="M109" s="47" t="s">
        <v>1577</v>
      </c>
      <c r="N109" s="29">
        <v>1.0</v>
      </c>
      <c r="O109" s="29"/>
      <c r="P109" s="29" t="s">
        <v>219</v>
      </c>
      <c r="Q109" s="29">
        <v>0.0</v>
      </c>
      <c r="R109" s="29">
        <v>0.0</v>
      </c>
      <c r="S109" s="29">
        <v>0.0</v>
      </c>
      <c r="T109" s="29">
        <v>0.0</v>
      </c>
      <c r="U109" s="20">
        <v>1.0</v>
      </c>
      <c r="V109" s="20">
        <v>1.0</v>
      </c>
      <c r="W109" s="69" t="s">
        <v>1580</v>
      </c>
      <c r="X109" s="69" t="s">
        <v>1582</v>
      </c>
      <c r="Y109" s="22"/>
      <c r="Z109" s="22"/>
      <c r="AA109" s="22"/>
      <c r="AB109" s="22"/>
      <c r="AC109" s="22"/>
      <c r="AD109" s="22"/>
    </row>
    <row r="110">
      <c r="A110" s="20" t="s">
        <v>395</v>
      </c>
      <c r="B110" s="20" t="s">
        <v>1586</v>
      </c>
      <c r="C110" s="20" t="s">
        <v>65</v>
      </c>
      <c r="D110" s="20" t="s">
        <v>42</v>
      </c>
      <c r="E110" s="28">
        <v>43109.0</v>
      </c>
      <c r="F110" s="23" t="s">
        <v>420</v>
      </c>
      <c r="G110" s="29">
        <v>7.0</v>
      </c>
      <c r="H110" s="30"/>
      <c r="I110" s="29">
        <v>7.0</v>
      </c>
      <c r="J110" s="31"/>
      <c r="K110" s="31"/>
      <c r="L110" s="84" t="s">
        <v>1593</v>
      </c>
      <c r="M110" s="47" t="s">
        <v>1108</v>
      </c>
      <c r="N110" s="29">
        <v>1.0</v>
      </c>
      <c r="O110" s="29"/>
      <c r="P110" s="29" t="s">
        <v>53</v>
      </c>
      <c r="Q110" s="29">
        <v>0.0</v>
      </c>
      <c r="R110" s="29">
        <v>0.0</v>
      </c>
      <c r="S110" s="29">
        <v>0.0</v>
      </c>
      <c r="T110" s="29">
        <v>0.0</v>
      </c>
      <c r="U110" s="20">
        <v>1.0</v>
      </c>
      <c r="V110" s="20">
        <v>1.0</v>
      </c>
      <c r="W110" s="69" t="s">
        <v>1596</v>
      </c>
      <c r="X110" s="22"/>
      <c r="Y110" s="22"/>
      <c r="Z110" s="22"/>
      <c r="AA110" s="22"/>
      <c r="AB110" s="22"/>
      <c r="AC110" s="22"/>
      <c r="AD110" s="22"/>
    </row>
    <row r="111">
      <c r="A111" s="20" t="s">
        <v>1600</v>
      </c>
      <c r="B111" s="20" t="s">
        <v>1602</v>
      </c>
      <c r="C111" s="20" t="s">
        <v>385</v>
      </c>
      <c r="D111" s="20" t="s">
        <v>42</v>
      </c>
      <c r="E111" s="28">
        <v>43109.0</v>
      </c>
      <c r="F111" s="23" t="s">
        <v>1271</v>
      </c>
      <c r="G111" s="29">
        <v>200.0</v>
      </c>
      <c r="H111" s="30"/>
      <c r="I111" s="29">
        <v>200.0</v>
      </c>
      <c r="J111" s="31"/>
      <c r="K111" s="31"/>
      <c r="L111" s="84" t="s">
        <v>1605</v>
      </c>
      <c r="M111" s="47"/>
      <c r="N111" s="29">
        <v>0.0</v>
      </c>
      <c r="O111" s="29"/>
      <c r="P111" s="29" t="s">
        <v>219</v>
      </c>
      <c r="Q111" s="29">
        <v>0.0</v>
      </c>
      <c r="R111" s="29">
        <v>0.0</v>
      </c>
      <c r="S111" s="29">
        <v>0.0</v>
      </c>
      <c r="T111" s="29">
        <v>0.0</v>
      </c>
      <c r="U111" s="20">
        <v>1.0</v>
      </c>
      <c r="V111" s="20">
        <v>1.0</v>
      </c>
      <c r="W111" s="69" t="s">
        <v>1607</v>
      </c>
      <c r="X111" s="69" t="s">
        <v>1610</v>
      </c>
      <c r="Y111" s="22"/>
      <c r="Z111" s="22"/>
      <c r="AA111" s="22"/>
      <c r="AB111" s="22"/>
      <c r="AC111" s="22"/>
      <c r="AD111" s="22"/>
    </row>
    <row r="112">
      <c r="A112" s="20" t="s">
        <v>1612</v>
      </c>
      <c r="B112" s="20" t="s">
        <v>1613</v>
      </c>
      <c r="C112" s="20" t="s">
        <v>385</v>
      </c>
      <c r="D112" s="20" t="s">
        <v>42</v>
      </c>
      <c r="E112" s="28">
        <v>43109.0</v>
      </c>
      <c r="F112" s="23" t="s">
        <v>1614</v>
      </c>
      <c r="G112" s="29">
        <v>39.0</v>
      </c>
      <c r="H112" s="30"/>
      <c r="I112" s="29">
        <v>39.0</v>
      </c>
      <c r="J112" s="31"/>
      <c r="K112" s="31"/>
      <c r="L112" s="84" t="s">
        <v>1616</v>
      </c>
      <c r="M112" s="47" t="s">
        <v>1487</v>
      </c>
      <c r="N112" s="29">
        <v>1.0</v>
      </c>
      <c r="O112" s="29"/>
      <c r="P112" s="29" t="s">
        <v>53</v>
      </c>
      <c r="Q112" s="29">
        <v>0.0</v>
      </c>
      <c r="R112" s="29">
        <v>0.0</v>
      </c>
      <c r="S112" s="29">
        <v>0.0</v>
      </c>
      <c r="T112" s="29">
        <v>0.0</v>
      </c>
      <c r="U112" s="20">
        <v>1.0</v>
      </c>
      <c r="V112" s="20">
        <v>1.0</v>
      </c>
      <c r="W112" s="69" t="s">
        <v>1618</v>
      </c>
      <c r="X112" s="22"/>
      <c r="Y112" s="22"/>
      <c r="Z112" s="22"/>
      <c r="AA112" s="22"/>
      <c r="AB112" s="22"/>
      <c r="AC112" s="22"/>
      <c r="AD112" s="22"/>
    </row>
    <row r="113">
      <c r="A113" s="20" t="s">
        <v>1622</v>
      </c>
      <c r="B113" s="20" t="s">
        <v>1623</v>
      </c>
      <c r="C113" s="20" t="s">
        <v>41</v>
      </c>
      <c r="D113" s="20" t="s">
        <v>42</v>
      </c>
      <c r="E113" s="28">
        <v>43109.0</v>
      </c>
      <c r="F113" s="23" t="s">
        <v>1303</v>
      </c>
      <c r="G113" s="29">
        <v>14.0</v>
      </c>
      <c r="H113" s="30"/>
      <c r="I113" s="29">
        <v>14.0</v>
      </c>
      <c r="J113" s="31"/>
      <c r="K113" s="31"/>
      <c r="L113" s="84" t="s">
        <v>1627</v>
      </c>
      <c r="M113" s="47" t="s">
        <v>1628</v>
      </c>
      <c r="N113" s="29">
        <v>0.0</v>
      </c>
      <c r="O113" s="29"/>
      <c r="P113" s="29" t="s">
        <v>53</v>
      </c>
      <c r="Q113" s="29">
        <v>0.0</v>
      </c>
      <c r="R113" s="29">
        <v>0.0</v>
      </c>
      <c r="S113" s="29">
        <v>0.0</v>
      </c>
      <c r="T113" s="29">
        <v>0.0</v>
      </c>
      <c r="U113" s="20">
        <v>1.0</v>
      </c>
      <c r="V113" s="20">
        <v>1.0</v>
      </c>
      <c r="W113" s="69" t="s">
        <v>1630</v>
      </c>
      <c r="X113" s="22"/>
      <c r="Y113" s="22"/>
      <c r="Z113" s="22"/>
      <c r="AA113" s="22"/>
      <c r="AB113" s="22"/>
      <c r="AC113" s="22"/>
      <c r="AD113" s="22"/>
    </row>
    <row r="114">
      <c r="A114" s="20" t="s">
        <v>1633</v>
      </c>
      <c r="B114" s="20" t="s">
        <v>1634</v>
      </c>
      <c r="C114" s="20" t="s">
        <v>77</v>
      </c>
      <c r="D114" s="20" t="s">
        <v>42</v>
      </c>
      <c r="E114" s="28">
        <v>43109.0</v>
      </c>
      <c r="F114" s="23" t="s">
        <v>1635</v>
      </c>
      <c r="G114" s="29">
        <v>17.0</v>
      </c>
      <c r="H114" s="30"/>
      <c r="I114" s="29">
        <v>17.0</v>
      </c>
      <c r="J114" s="31"/>
      <c r="K114" s="31"/>
      <c r="L114" s="84" t="s">
        <v>1638</v>
      </c>
      <c r="M114" s="47" t="s">
        <v>1640</v>
      </c>
      <c r="N114" s="29">
        <v>1.0</v>
      </c>
      <c r="O114" s="29"/>
      <c r="P114" s="29" t="s">
        <v>53</v>
      </c>
      <c r="Q114" s="29">
        <v>0.0</v>
      </c>
      <c r="R114" s="29">
        <v>0.0</v>
      </c>
      <c r="S114" s="29">
        <v>0.0</v>
      </c>
      <c r="T114" s="29">
        <v>0.0</v>
      </c>
      <c r="U114" s="20">
        <v>1.0</v>
      </c>
      <c r="V114" s="20">
        <v>1.0</v>
      </c>
      <c r="W114" s="69" t="s">
        <v>1642</v>
      </c>
      <c r="X114" s="22"/>
      <c r="Y114" s="22"/>
      <c r="Z114" s="22"/>
      <c r="AA114" s="22"/>
      <c r="AB114" s="22"/>
      <c r="AC114" s="22"/>
      <c r="AD114" s="22"/>
    </row>
    <row r="115">
      <c r="A115" s="20" t="s">
        <v>96</v>
      </c>
      <c r="B115" s="20" t="s">
        <v>1646</v>
      </c>
      <c r="C115" s="20" t="s">
        <v>98</v>
      </c>
      <c r="D115" s="20" t="s">
        <v>42</v>
      </c>
      <c r="E115" s="28">
        <v>43110.0</v>
      </c>
      <c r="F115" s="23" t="s">
        <v>1647</v>
      </c>
      <c r="G115" s="29">
        <v>68.0</v>
      </c>
      <c r="H115" s="30"/>
      <c r="I115" s="29">
        <v>68.0</v>
      </c>
      <c r="J115" s="31"/>
      <c r="K115" s="31"/>
      <c r="L115" s="84" t="s">
        <v>1649</v>
      </c>
      <c r="M115" s="47" t="s">
        <v>1651</v>
      </c>
      <c r="N115" s="29">
        <v>1.0</v>
      </c>
      <c r="O115" s="29"/>
      <c r="P115" s="29" t="s">
        <v>219</v>
      </c>
      <c r="Q115" s="29">
        <v>0.0</v>
      </c>
      <c r="R115" s="29">
        <v>0.0</v>
      </c>
      <c r="S115" s="29">
        <v>0.0</v>
      </c>
      <c r="T115" s="29">
        <v>0.0</v>
      </c>
      <c r="U115" s="20">
        <v>1.0</v>
      </c>
      <c r="V115" s="20">
        <v>1.0</v>
      </c>
      <c r="W115" s="69" t="s">
        <v>1655</v>
      </c>
      <c r="X115" s="22"/>
      <c r="Y115" s="22"/>
      <c r="Z115" s="22"/>
      <c r="AA115" s="22"/>
      <c r="AB115" s="22"/>
      <c r="AC115" s="22"/>
      <c r="AD115" s="22"/>
    </row>
    <row r="116">
      <c r="A116" s="20" t="s">
        <v>1658</v>
      </c>
      <c r="B116" s="20" t="s">
        <v>370</v>
      </c>
      <c r="C116" s="20" t="s">
        <v>549</v>
      </c>
      <c r="D116" s="20" t="s">
        <v>42</v>
      </c>
      <c r="E116" s="28">
        <v>43110.0</v>
      </c>
      <c r="F116" s="23" t="s">
        <v>1660</v>
      </c>
      <c r="G116" s="29">
        <v>60.0</v>
      </c>
      <c r="H116" s="30"/>
      <c r="I116" s="29">
        <v>60.0</v>
      </c>
      <c r="J116" s="31"/>
      <c r="K116" s="31"/>
      <c r="L116" s="84" t="s">
        <v>44</v>
      </c>
      <c r="M116" s="47" t="s">
        <v>1662</v>
      </c>
      <c r="N116" s="29">
        <v>0.0</v>
      </c>
      <c r="O116" s="29"/>
      <c r="P116" s="29" t="s">
        <v>219</v>
      </c>
      <c r="Q116" s="29">
        <v>0.0</v>
      </c>
      <c r="R116" s="29">
        <v>0.0</v>
      </c>
      <c r="S116" s="29">
        <v>0.0</v>
      </c>
      <c r="T116" s="29">
        <v>0.0</v>
      </c>
      <c r="U116" s="20">
        <v>1.0</v>
      </c>
      <c r="V116" s="20">
        <v>1.0</v>
      </c>
      <c r="W116" s="69" t="s">
        <v>1664</v>
      </c>
      <c r="X116" s="22"/>
      <c r="Y116" s="22"/>
      <c r="Z116" s="22"/>
      <c r="AA116" s="22"/>
      <c r="AB116" s="22"/>
      <c r="AC116" s="22"/>
      <c r="AD116" s="22"/>
    </row>
    <row r="117">
      <c r="A117" s="20" t="s">
        <v>1667</v>
      </c>
      <c r="B117" s="20" t="s">
        <v>370</v>
      </c>
      <c r="C117" s="20" t="s">
        <v>171</v>
      </c>
      <c r="D117" s="20" t="s">
        <v>42</v>
      </c>
      <c r="E117" s="28">
        <v>43110.0</v>
      </c>
      <c r="F117" s="23" t="s">
        <v>1669</v>
      </c>
      <c r="G117" s="29">
        <v>12.0</v>
      </c>
      <c r="H117" s="30"/>
      <c r="I117" s="29">
        <v>12.0</v>
      </c>
      <c r="J117" s="31"/>
      <c r="K117" s="31"/>
      <c r="L117" s="84" t="s">
        <v>44</v>
      </c>
      <c r="M117" s="47" t="s">
        <v>1671</v>
      </c>
      <c r="N117" s="29">
        <v>1.0</v>
      </c>
      <c r="O117" s="29"/>
      <c r="P117" s="29" t="s">
        <v>53</v>
      </c>
      <c r="Q117" s="29">
        <v>0.0</v>
      </c>
      <c r="R117" s="29">
        <v>0.0</v>
      </c>
      <c r="S117" s="29">
        <v>0.0</v>
      </c>
      <c r="T117" s="29">
        <v>0.0</v>
      </c>
      <c r="U117" s="20">
        <v>1.0</v>
      </c>
      <c r="V117" s="20">
        <v>1.0</v>
      </c>
      <c r="W117" s="69" t="s">
        <v>1675</v>
      </c>
      <c r="X117" s="22"/>
      <c r="Y117" s="22"/>
      <c r="Z117" s="22"/>
      <c r="AA117" s="22"/>
      <c r="AB117" s="22"/>
      <c r="AC117" s="22"/>
      <c r="AD117" s="22"/>
    </row>
    <row r="118">
      <c r="A118" s="20" t="s">
        <v>763</v>
      </c>
      <c r="B118" s="20" t="s">
        <v>484</v>
      </c>
      <c r="C118" s="20" t="s">
        <v>248</v>
      </c>
      <c r="D118" s="20" t="s">
        <v>42</v>
      </c>
      <c r="E118" s="28">
        <v>43110.0</v>
      </c>
      <c r="F118" s="23" t="s">
        <v>1681</v>
      </c>
      <c r="G118" s="29">
        <v>130.0</v>
      </c>
      <c r="H118" s="30"/>
      <c r="I118" s="29">
        <v>130.0</v>
      </c>
      <c r="J118" s="31"/>
      <c r="K118" s="31"/>
      <c r="L118" s="84" t="s">
        <v>44</v>
      </c>
      <c r="M118" s="47" t="s">
        <v>1682</v>
      </c>
      <c r="N118" s="29">
        <v>1.0</v>
      </c>
      <c r="O118" s="29"/>
      <c r="P118" s="29" t="s">
        <v>219</v>
      </c>
      <c r="Q118" s="29">
        <v>0.0</v>
      </c>
      <c r="R118" s="29">
        <v>0.0</v>
      </c>
      <c r="S118" s="29">
        <v>0.0</v>
      </c>
      <c r="T118" s="29">
        <v>0.0</v>
      </c>
      <c r="U118" s="20">
        <v>1.0</v>
      </c>
      <c r="V118" s="20">
        <v>1.0</v>
      </c>
      <c r="W118" s="69" t="s">
        <v>1687</v>
      </c>
      <c r="X118" s="22"/>
      <c r="Y118" s="22"/>
      <c r="Z118" s="22"/>
      <c r="AA118" s="22"/>
      <c r="AB118" s="22"/>
      <c r="AC118" s="22"/>
      <c r="AD118" s="22"/>
    </row>
    <row r="119">
      <c r="A119" s="20" t="s">
        <v>827</v>
      </c>
      <c r="B119" s="20" t="s">
        <v>1688</v>
      </c>
      <c r="C119" s="20" t="s">
        <v>422</v>
      </c>
      <c r="D119" s="20" t="s">
        <v>42</v>
      </c>
      <c r="E119" s="28">
        <v>43110.0</v>
      </c>
      <c r="F119" s="23" t="s">
        <v>767</v>
      </c>
      <c r="G119" s="29">
        <v>25.0</v>
      </c>
      <c r="H119" s="30"/>
      <c r="I119" s="29">
        <v>25.0</v>
      </c>
      <c r="J119" s="31"/>
      <c r="K119" s="31"/>
      <c r="L119" s="84" t="s">
        <v>1689</v>
      </c>
      <c r="M119" s="47" t="s">
        <v>1305</v>
      </c>
      <c r="N119" s="29">
        <v>1.0</v>
      </c>
      <c r="O119" s="29"/>
      <c r="P119" s="29" t="s">
        <v>219</v>
      </c>
      <c r="Q119" s="29">
        <v>0.0</v>
      </c>
      <c r="R119" s="29">
        <v>0.0</v>
      </c>
      <c r="S119" s="29">
        <v>0.0</v>
      </c>
      <c r="T119" s="29">
        <v>0.0</v>
      </c>
      <c r="U119" s="20">
        <v>1.0</v>
      </c>
      <c r="V119" s="20">
        <v>1.0</v>
      </c>
      <c r="W119" s="69" t="s">
        <v>1690</v>
      </c>
      <c r="X119" s="22"/>
      <c r="Y119" s="22"/>
      <c r="Z119" s="22"/>
      <c r="AA119" s="22"/>
      <c r="AB119" s="22"/>
      <c r="AC119" s="22"/>
      <c r="AD119" s="22"/>
    </row>
    <row r="120">
      <c r="A120" s="20" t="s">
        <v>1691</v>
      </c>
      <c r="B120" s="20"/>
      <c r="C120" s="20" t="s">
        <v>1087</v>
      </c>
      <c r="D120" s="20" t="s">
        <v>42</v>
      </c>
      <c r="E120" s="28">
        <v>43110.0</v>
      </c>
      <c r="F120" s="23"/>
      <c r="G120" s="29"/>
      <c r="H120" s="30"/>
      <c r="I120" s="29"/>
      <c r="J120" s="31"/>
      <c r="K120" s="31"/>
      <c r="L120" s="84" t="s">
        <v>44</v>
      </c>
      <c r="M120" s="47" t="s">
        <v>1694</v>
      </c>
      <c r="N120" s="29">
        <v>0.0</v>
      </c>
      <c r="O120" s="29"/>
      <c r="P120" s="29" t="s">
        <v>53</v>
      </c>
      <c r="Q120" s="29">
        <v>0.0</v>
      </c>
      <c r="R120" s="29">
        <v>0.0</v>
      </c>
      <c r="S120" s="29">
        <v>0.0</v>
      </c>
      <c r="T120" s="29">
        <v>0.0</v>
      </c>
      <c r="U120" s="20">
        <v>1.0</v>
      </c>
      <c r="V120" s="20">
        <v>1.0</v>
      </c>
      <c r="W120" s="69" t="s">
        <v>1697</v>
      </c>
      <c r="X120" s="22"/>
      <c r="Y120" s="22"/>
      <c r="Z120" s="22"/>
      <c r="AA120" s="22"/>
      <c r="AB120" s="22"/>
      <c r="AC120" s="22"/>
      <c r="AD120" s="22"/>
    </row>
    <row r="121">
      <c r="A121" s="20" t="s">
        <v>1161</v>
      </c>
      <c r="B121" s="20" t="s">
        <v>632</v>
      </c>
      <c r="C121" s="20" t="s">
        <v>112</v>
      </c>
      <c r="D121" s="20" t="s">
        <v>42</v>
      </c>
      <c r="E121" s="28">
        <v>43110.0</v>
      </c>
      <c r="F121" s="23" t="s">
        <v>1700</v>
      </c>
      <c r="G121" s="29">
        <v>10.0</v>
      </c>
      <c r="H121" s="30"/>
      <c r="I121" s="29">
        <v>10.0</v>
      </c>
      <c r="J121" s="31"/>
      <c r="K121" s="31"/>
      <c r="L121" s="84" t="s">
        <v>44</v>
      </c>
      <c r="M121" s="47" t="s">
        <v>1068</v>
      </c>
      <c r="N121" s="29">
        <v>1.0</v>
      </c>
      <c r="O121" s="29"/>
      <c r="P121" s="29" t="s">
        <v>53</v>
      </c>
      <c r="Q121" s="29">
        <v>0.0</v>
      </c>
      <c r="R121" s="29">
        <v>0.0</v>
      </c>
      <c r="S121" s="29">
        <v>0.0</v>
      </c>
      <c r="T121" s="29">
        <v>0.0</v>
      </c>
      <c r="U121" s="20">
        <v>1.0</v>
      </c>
      <c r="V121" s="20">
        <v>1.0</v>
      </c>
      <c r="W121" s="69" t="s">
        <v>1703</v>
      </c>
      <c r="X121" s="22"/>
      <c r="Y121" s="22"/>
      <c r="Z121" s="22"/>
      <c r="AA121" s="22"/>
      <c r="AB121" s="22"/>
      <c r="AC121" s="22"/>
      <c r="AD121" s="22"/>
    </row>
    <row r="122">
      <c r="A122" s="20" t="s">
        <v>1708</v>
      </c>
      <c r="B122" s="20" t="s">
        <v>1709</v>
      </c>
      <c r="C122" s="20" t="s">
        <v>422</v>
      </c>
      <c r="D122" s="20" t="s">
        <v>42</v>
      </c>
      <c r="E122" s="28">
        <v>43110.0</v>
      </c>
      <c r="F122" s="23" t="s">
        <v>514</v>
      </c>
      <c r="G122" s="29">
        <v>4.0</v>
      </c>
      <c r="H122" s="30"/>
      <c r="I122" s="29">
        <v>4.0</v>
      </c>
      <c r="J122" s="31"/>
      <c r="K122" s="31"/>
      <c r="L122" s="84" t="s">
        <v>1710</v>
      </c>
      <c r="M122" s="47" t="s">
        <v>1305</v>
      </c>
      <c r="N122" s="29">
        <v>1.0</v>
      </c>
      <c r="O122" s="29"/>
      <c r="P122" s="29" t="s">
        <v>219</v>
      </c>
      <c r="Q122" s="29">
        <v>0.0</v>
      </c>
      <c r="R122" s="29">
        <v>0.0</v>
      </c>
      <c r="S122" s="29">
        <v>0.0</v>
      </c>
      <c r="T122" s="29">
        <v>0.0</v>
      </c>
      <c r="U122" s="20">
        <v>1.0</v>
      </c>
      <c r="V122" s="20">
        <v>1.0</v>
      </c>
      <c r="W122" s="69" t="s">
        <v>1713</v>
      </c>
      <c r="X122" s="22"/>
      <c r="Y122" s="22"/>
      <c r="Z122" s="22"/>
      <c r="AA122" s="22"/>
      <c r="AB122" s="22"/>
      <c r="AC122" s="22"/>
      <c r="AD122" s="22"/>
    </row>
    <row r="123">
      <c r="A123" s="20" t="s">
        <v>1715</v>
      </c>
      <c r="B123" s="20" t="s">
        <v>484</v>
      </c>
      <c r="C123" s="20" t="s">
        <v>50</v>
      </c>
      <c r="D123" s="20" t="s">
        <v>42</v>
      </c>
      <c r="E123" s="28">
        <v>43110.0</v>
      </c>
      <c r="F123" s="23" t="s">
        <v>99</v>
      </c>
      <c r="G123" s="29">
        <v>200.0</v>
      </c>
      <c r="H123" s="30"/>
      <c r="I123" s="29">
        <v>200.0</v>
      </c>
      <c r="J123" s="31"/>
      <c r="K123" s="31"/>
      <c r="L123" s="84" t="s">
        <v>44</v>
      </c>
      <c r="M123" s="47" t="s">
        <v>1718</v>
      </c>
      <c r="N123" s="29">
        <v>0.0</v>
      </c>
      <c r="O123" s="29"/>
      <c r="P123" s="29" t="s">
        <v>53</v>
      </c>
      <c r="Q123" s="29">
        <v>0.0</v>
      </c>
      <c r="R123" s="29">
        <v>0.0</v>
      </c>
      <c r="S123" s="29">
        <v>0.0</v>
      </c>
      <c r="T123" s="29">
        <v>0.0</v>
      </c>
      <c r="U123" s="20">
        <v>1.0</v>
      </c>
      <c r="V123" s="20">
        <v>1.0</v>
      </c>
      <c r="W123" s="69" t="s">
        <v>1719</v>
      </c>
      <c r="X123" s="22"/>
      <c r="Y123" s="22"/>
      <c r="Z123" s="22"/>
      <c r="AA123" s="22"/>
      <c r="AB123" s="22"/>
      <c r="AC123" s="22"/>
      <c r="AD123" s="22"/>
    </row>
    <row r="124">
      <c r="A124" s="20" t="s">
        <v>1724</v>
      </c>
      <c r="B124" s="20" t="s">
        <v>1725</v>
      </c>
      <c r="C124" s="20" t="s">
        <v>50</v>
      </c>
      <c r="D124" s="20" t="s">
        <v>42</v>
      </c>
      <c r="E124" s="28">
        <v>43110.0</v>
      </c>
      <c r="F124" s="23" t="s">
        <v>1089</v>
      </c>
      <c r="G124" s="29">
        <v>20.0</v>
      </c>
      <c r="H124" s="30"/>
      <c r="I124" s="29">
        <v>20.0</v>
      </c>
      <c r="J124" s="31"/>
      <c r="K124" s="31"/>
      <c r="L124" s="84" t="s">
        <v>44</v>
      </c>
      <c r="M124" s="47" t="s">
        <v>1718</v>
      </c>
      <c r="N124" s="29">
        <v>0.0</v>
      </c>
      <c r="O124" s="29"/>
      <c r="P124" s="29" t="s">
        <v>53</v>
      </c>
      <c r="Q124" s="29">
        <v>0.0</v>
      </c>
      <c r="R124" s="29">
        <v>0.0</v>
      </c>
      <c r="S124" s="29">
        <v>0.0</v>
      </c>
      <c r="T124" s="29">
        <v>0.0</v>
      </c>
      <c r="U124" s="20">
        <v>1.0</v>
      </c>
      <c r="V124" s="20">
        <v>1.0</v>
      </c>
      <c r="W124" s="69" t="s">
        <v>1719</v>
      </c>
      <c r="X124" s="22"/>
      <c r="Y124" s="22"/>
      <c r="Z124" s="22"/>
      <c r="AA124" s="22"/>
      <c r="AB124" s="22"/>
      <c r="AC124" s="22"/>
      <c r="AD124" s="22"/>
    </row>
    <row r="125">
      <c r="A125" s="20" t="s">
        <v>941</v>
      </c>
      <c r="B125" s="20" t="s">
        <v>1735</v>
      </c>
      <c r="C125" s="20" t="s">
        <v>943</v>
      </c>
      <c r="D125" s="20" t="s">
        <v>42</v>
      </c>
      <c r="E125" s="28">
        <v>43110.0</v>
      </c>
      <c r="F125" s="23"/>
      <c r="G125" s="29"/>
      <c r="H125" s="30"/>
      <c r="I125" s="29"/>
      <c r="J125" s="31"/>
      <c r="K125" s="31"/>
      <c r="L125" s="84" t="s">
        <v>1738</v>
      </c>
      <c r="M125" s="47" t="s">
        <v>1718</v>
      </c>
      <c r="N125" s="29">
        <v>0.0</v>
      </c>
      <c r="O125" s="29"/>
      <c r="P125" s="29" t="s">
        <v>53</v>
      </c>
      <c r="Q125" s="29">
        <v>0.0</v>
      </c>
      <c r="R125" s="29">
        <v>0.0</v>
      </c>
      <c r="S125" s="29">
        <v>0.0</v>
      </c>
      <c r="T125" s="29">
        <v>0.0</v>
      </c>
      <c r="U125" s="20">
        <v>1.0</v>
      </c>
      <c r="V125" s="20">
        <v>1.0</v>
      </c>
      <c r="W125" s="69" t="s">
        <v>1742</v>
      </c>
      <c r="X125" s="22"/>
      <c r="Y125" s="22"/>
      <c r="Z125" s="22"/>
      <c r="AA125" s="22"/>
      <c r="AB125" s="22"/>
      <c r="AC125" s="22"/>
      <c r="AD125" s="22"/>
    </row>
    <row r="126">
      <c r="A126" s="20" t="s">
        <v>382</v>
      </c>
      <c r="B126" s="20" t="s">
        <v>1745</v>
      </c>
      <c r="C126" s="20" t="s">
        <v>385</v>
      </c>
      <c r="D126" s="20" t="s">
        <v>42</v>
      </c>
      <c r="E126" s="28">
        <v>43110.0</v>
      </c>
      <c r="F126" s="23" t="s">
        <v>596</v>
      </c>
      <c r="G126" s="29">
        <v>12.0</v>
      </c>
      <c r="H126" s="30"/>
      <c r="I126" s="29">
        <v>12.0</v>
      </c>
      <c r="J126" s="31"/>
      <c r="K126" s="31"/>
      <c r="L126" s="84" t="s">
        <v>44</v>
      </c>
      <c r="M126" s="47" t="s">
        <v>1532</v>
      </c>
      <c r="N126" s="29">
        <v>1.0</v>
      </c>
      <c r="O126" s="29"/>
      <c r="P126" s="29" t="s">
        <v>53</v>
      </c>
      <c r="Q126" s="29">
        <v>0.0</v>
      </c>
      <c r="R126" s="29">
        <v>0.0</v>
      </c>
      <c r="S126" s="29">
        <v>0.0</v>
      </c>
      <c r="T126" s="29">
        <v>0.0</v>
      </c>
      <c r="U126" s="20">
        <v>1.0</v>
      </c>
      <c r="V126" s="20">
        <v>1.0</v>
      </c>
      <c r="W126" s="69" t="s">
        <v>1749</v>
      </c>
      <c r="X126" s="22"/>
      <c r="Y126" s="22"/>
      <c r="Z126" s="22"/>
      <c r="AA126" s="22"/>
      <c r="AB126" s="22"/>
      <c r="AC126" s="22"/>
      <c r="AD126" s="22"/>
    </row>
    <row r="127">
      <c r="A127" s="20" t="s">
        <v>1751</v>
      </c>
      <c r="B127" s="20" t="s">
        <v>1752</v>
      </c>
      <c r="C127" s="20" t="s">
        <v>59</v>
      </c>
      <c r="D127" s="20" t="s">
        <v>42</v>
      </c>
      <c r="E127" s="28">
        <v>43110.0</v>
      </c>
      <c r="F127" s="23" t="s">
        <v>1754</v>
      </c>
      <c r="G127" s="29">
        <v>100.0</v>
      </c>
      <c r="H127" s="30"/>
      <c r="I127" s="29">
        <v>100.0</v>
      </c>
      <c r="J127" s="31"/>
      <c r="K127" s="31"/>
      <c r="L127" s="84" t="s">
        <v>1756</v>
      </c>
      <c r="M127" s="47" t="s">
        <v>1758</v>
      </c>
      <c r="N127" s="29">
        <v>0.0</v>
      </c>
      <c r="O127" s="29"/>
      <c r="P127" s="29" t="s">
        <v>219</v>
      </c>
      <c r="Q127" s="29">
        <v>0.0</v>
      </c>
      <c r="R127" s="29">
        <v>0.0</v>
      </c>
      <c r="S127" s="29">
        <v>0.0</v>
      </c>
      <c r="T127" s="29">
        <v>0.0</v>
      </c>
      <c r="U127" s="20">
        <v>1.0</v>
      </c>
      <c r="V127" s="20">
        <v>1.0</v>
      </c>
      <c r="W127" s="69" t="s">
        <v>1763</v>
      </c>
      <c r="X127" s="22"/>
      <c r="Y127" s="22"/>
      <c r="Z127" s="22"/>
      <c r="AA127" s="22"/>
      <c r="AB127" s="22"/>
      <c r="AC127" s="22"/>
      <c r="AD127" s="22"/>
    </row>
    <row r="128">
      <c r="A128" s="20" t="s">
        <v>1765</v>
      </c>
      <c r="B128" s="20" t="s">
        <v>1766</v>
      </c>
      <c r="C128" s="20" t="s">
        <v>171</v>
      </c>
      <c r="D128" s="20" t="s">
        <v>42</v>
      </c>
      <c r="E128" s="28">
        <v>43110.0</v>
      </c>
      <c r="F128" s="23" t="s">
        <v>398</v>
      </c>
      <c r="G128" s="29">
        <v>54.0</v>
      </c>
      <c r="H128" s="30"/>
      <c r="I128" s="29">
        <v>54.0</v>
      </c>
      <c r="J128" s="31"/>
      <c r="K128" s="31"/>
      <c r="L128" s="84" t="s">
        <v>1768</v>
      </c>
      <c r="M128" s="47" t="s">
        <v>1769</v>
      </c>
      <c r="N128" s="29">
        <v>0.0</v>
      </c>
      <c r="O128" s="29"/>
      <c r="P128" s="29" t="s">
        <v>219</v>
      </c>
      <c r="Q128" s="29">
        <v>0.0</v>
      </c>
      <c r="R128" s="29">
        <v>0.0</v>
      </c>
      <c r="S128" s="29">
        <v>0.0</v>
      </c>
      <c r="T128" s="29">
        <v>0.0</v>
      </c>
      <c r="U128" s="20">
        <v>1.0</v>
      </c>
      <c r="V128" s="20">
        <v>1.0</v>
      </c>
      <c r="W128" s="69" t="s">
        <v>1775</v>
      </c>
      <c r="X128" s="22"/>
      <c r="Y128" s="22"/>
      <c r="Z128" s="22"/>
      <c r="AA128" s="22"/>
      <c r="AB128" s="22"/>
      <c r="AC128" s="22"/>
      <c r="AD128" s="22"/>
    </row>
    <row r="129">
      <c r="A129" s="20" t="s">
        <v>535</v>
      </c>
      <c r="B129" s="20" t="s">
        <v>1780</v>
      </c>
      <c r="C129" s="20" t="s">
        <v>105</v>
      </c>
      <c r="D129" s="20" t="s">
        <v>42</v>
      </c>
      <c r="E129" s="28">
        <v>43110.0</v>
      </c>
      <c r="F129" s="23"/>
      <c r="G129" s="29"/>
      <c r="H129" s="30"/>
      <c r="I129" s="29"/>
      <c r="J129" s="31"/>
      <c r="K129" s="31"/>
      <c r="L129" s="84" t="s">
        <v>44</v>
      </c>
      <c r="M129" s="47" t="s">
        <v>1781</v>
      </c>
      <c r="N129" s="29">
        <v>0.0</v>
      </c>
      <c r="O129" s="29"/>
      <c r="P129" s="29" t="s">
        <v>53</v>
      </c>
      <c r="Q129" s="29">
        <v>0.0</v>
      </c>
      <c r="R129" s="29">
        <v>0.0</v>
      </c>
      <c r="S129" s="29">
        <v>0.0</v>
      </c>
      <c r="T129" s="29">
        <v>0.0</v>
      </c>
      <c r="U129" s="20">
        <v>1.0</v>
      </c>
      <c r="V129" s="20">
        <v>1.0</v>
      </c>
      <c r="W129" s="69" t="s">
        <v>1784</v>
      </c>
      <c r="X129" s="22"/>
      <c r="Y129" s="22"/>
      <c r="Z129" s="22"/>
      <c r="AA129" s="22"/>
      <c r="AB129" s="22"/>
      <c r="AC129" s="22"/>
      <c r="AD129" s="22"/>
    </row>
    <row r="130">
      <c r="A130" s="20" t="s">
        <v>682</v>
      </c>
      <c r="B130" s="20" t="s">
        <v>1790</v>
      </c>
      <c r="C130" s="20" t="s">
        <v>59</v>
      </c>
      <c r="D130" s="20" t="s">
        <v>42</v>
      </c>
      <c r="E130" s="28">
        <v>43110.0</v>
      </c>
      <c r="F130" s="23"/>
      <c r="G130" s="29"/>
      <c r="H130" s="30"/>
      <c r="I130" s="29"/>
      <c r="J130" s="31"/>
      <c r="K130" s="31"/>
      <c r="L130" s="84" t="s">
        <v>1792</v>
      </c>
      <c r="M130" s="47" t="s">
        <v>1793</v>
      </c>
      <c r="N130" s="29">
        <v>1.0</v>
      </c>
      <c r="O130" s="29"/>
      <c r="P130" s="29" t="s">
        <v>53</v>
      </c>
      <c r="Q130" s="29">
        <v>0.0</v>
      </c>
      <c r="R130" s="29">
        <v>0.0</v>
      </c>
      <c r="S130" s="29">
        <v>0.0</v>
      </c>
      <c r="T130" s="29">
        <v>0.0</v>
      </c>
      <c r="U130" s="20">
        <v>1.0</v>
      </c>
      <c r="V130" s="20">
        <v>1.0</v>
      </c>
      <c r="W130" s="69" t="s">
        <v>1794</v>
      </c>
      <c r="X130" s="22"/>
      <c r="Y130" s="22"/>
      <c r="Z130" s="22"/>
      <c r="AA130" s="22"/>
      <c r="AB130" s="22"/>
      <c r="AC130" s="22"/>
      <c r="AD130" s="22"/>
    </row>
    <row r="131">
      <c r="A131" s="20" t="s">
        <v>1798</v>
      </c>
      <c r="B131" s="20" t="s">
        <v>1800</v>
      </c>
      <c r="C131" s="20" t="s">
        <v>41</v>
      </c>
      <c r="D131" s="20" t="s">
        <v>42</v>
      </c>
      <c r="E131" s="28">
        <v>43110.0</v>
      </c>
      <c r="F131" s="23" t="s">
        <v>1303</v>
      </c>
      <c r="G131" s="29">
        <v>14.0</v>
      </c>
      <c r="H131" s="30"/>
      <c r="I131" s="29">
        <v>14.0</v>
      </c>
      <c r="J131" s="31"/>
      <c r="K131" s="31"/>
      <c r="L131" s="84" t="s">
        <v>1804</v>
      </c>
      <c r="M131" s="47" t="s">
        <v>1805</v>
      </c>
      <c r="N131" s="29">
        <v>1.0</v>
      </c>
      <c r="O131" s="29"/>
      <c r="P131" s="29" t="s">
        <v>219</v>
      </c>
      <c r="Q131" s="29">
        <v>0.0</v>
      </c>
      <c r="R131" s="29">
        <v>0.0</v>
      </c>
      <c r="S131" s="29">
        <v>0.0</v>
      </c>
      <c r="T131" s="29">
        <v>0.0</v>
      </c>
      <c r="U131" s="20">
        <v>1.0</v>
      </c>
      <c r="V131" s="20">
        <v>1.0</v>
      </c>
      <c r="W131" s="69" t="s">
        <v>1808</v>
      </c>
      <c r="X131" s="22"/>
      <c r="Y131" s="22"/>
      <c r="Z131" s="22"/>
      <c r="AA131" s="22"/>
      <c r="AB131" s="22"/>
      <c r="AC131" s="22"/>
      <c r="AD131" s="22"/>
    </row>
    <row r="132">
      <c r="A132" s="20" t="s">
        <v>1415</v>
      </c>
      <c r="B132" s="20" t="s">
        <v>1810</v>
      </c>
      <c r="C132" s="20" t="s">
        <v>1417</v>
      </c>
      <c r="D132" s="20" t="s">
        <v>42</v>
      </c>
      <c r="E132" s="28">
        <v>43110.0</v>
      </c>
      <c r="F132" s="23" t="s">
        <v>1811</v>
      </c>
      <c r="G132" s="29">
        <v>41.0</v>
      </c>
      <c r="H132" s="30"/>
      <c r="I132" s="29">
        <v>41.0</v>
      </c>
      <c r="J132" s="31"/>
      <c r="K132" s="31"/>
      <c r="L132" s="84" t="s">
        <v>1812</v>
      </c>
      <c r="M132" s="47" t="s">
        <v>1813</v>
      </c>
      <c r="N132" s="29">
        <v>0.0</v>
      </c>
      <c r="O132" s="29"/>
      <c r="P132" s="29" t="s">
        <v>53</v>
      </c>
      <c r="Q132" s="29">
        <v>0.0</v>
      </c>
      <c r="R132" s="29">
        <v>0.0</v>
      </c>
      <c r="S132" s="29">
        <v>0.0</v>
      </c>
      <c r="T132" s="29">
        <v>0.0</v>
      </c>
      <c r="U132" s="20">
        <v>1.0</v>
      </c>
      <c r="V132" s="20">
        <v>1.0</v>
      </c>
      <c r="W132" s="69" t="s">
        <v>1816</v>
      </c>
      <c r="X132" s="22"/>
      <c r="Y132" s="22"/>
      <c r="Z132" s="22"/>
      <c r="AA132" s="22"/>
      <c r="AB132" s="22"/>
      <c r="AC132" s="22"/>
      <c r="AD132" s="22"/>
    </row>
    <row r="133">
      <c r="A133" s="20" t="s">
        <v>1415</v>
      </c>
      <c r="B133" s="20" t="s">
        <v>1819</v>
      </c>
      <c r="C133" s="20" t="s">
        <v>1417</v>
      </c>
      <c r="D133" s="20" t="s">
        <v>42</v>
      </c>
      <c r="E133" s="28">
        <v>43110.0</v>
      </c>
      <c r="F133" s="23" t="s">
        <v>1821</v>
      </c>
      <c r="G133" s="29">
        <v>143.0</v>
      </c>
      <c r="H133" s="30"/>
      <c r="I133" s="29">
        <v>143.0</v>
      </c>
      <c r="J133" s="31"/>
      <c r="K133" s="31"/>
      <c r="L133" s="84" t="s">
        <v>1822</v>
      </c>
      <c r="M133" s="47" t="s">
        <v>1823</v>
      </c>
      <c r="N133" s="29">
        <v>0.0</v>
      </c>
      <c r="O133" s="29"/>
      <c r="P133" s="29" t="s">
        <v>219</v>
      </c>
      <c r="Q133" s="29">
        <v>0.0</v>
      </c>
      <c r="R133" s="29">
        <v>0.0</v>
      </c>
      <c r="S133" s="29">
        <v>0.0</v>
      </c>
      <c r="T133" s="29">
        <v>0.0</v>
      </c>
      <c r="U133" s="20">
        <v>1.0</v>
      </c>
      <c r="V133" s="20">
        <v>1.0</v>
      </c>
      <c r="W133" s="69" t="s">
        <v>1824</v>
      </c>
      <c r="X133" s="22"/>
      <c r="Y133" s="22"/>
      <c r="Z133" s="22"/>
      <c r="AA133" s="22"/>
      <c r="AB133" s="22"/>
      <c r="AC133" s="22"/>
      <c r="AD133" s="22"/>
    </row>
    <row r="134">
      <c r="A134" s="20" t="s">
        <v>1132</v>
      </c>
      <c r="B134" s="20" t="s">
        <v>1827</v>
      </c>
      <c r="C134" s="20" t="s">
        <v>819</v>
      </c>
      <c r="D134" s="20" t="s">
        <v>42</v>
      </c>
      <c r="E134" s="28">
        <v>43111.0</v>
      </c>
      <c r="F134" s="23" t="s">
        <v>1829</v>
      </c>
      <c r="G134" s="29">
        <v>250.0</v>
      </c>
      <c r="H134" s="30"/>
      <c r="I134" s="29">
        <v>300.0</v>
      </c>
      <c r="J134" s="31"/>
      <c r="K134" s="31"/>
      <c r="L134" s="84" t="s">
        <v>1830</v>
      </c>
      <c r="M134" s="47" t="s">
        <v>1832</v>
      </c>
      <c r="N134" s="29">
        <v>0.0</v>
      </c>
      <c r="O134" s="29"/>
      <c r="P134" s="29" t="s">
        <v>1834</v>
      </c>
      <c r="Q134" s="29">
        <v>0.0</v>
      </c>
      <c r="R134" s="29">
        <v>0.0</v>
      </c>
      <c r="S134" s="29">
        <v>0.0</v>
      </c>
      <c r="T134" s="29">
        <v>0.0</v>
      </c>
      <c r="U134" s="20">
        <v>1.0</v>
      </c>
      <c r="V134" s="20">
        <v>1.0</v>
      </c>
      <c r="W134" s="69" t="s">
        <v>1836</v>
      </c>
      <c r="X134" s="69" t="s">
        <v>1839</v>
      </c>
      <c r="Y134" s="69" t="s">
        <v>1845</v>
      </c>
      <c r="Z134" s="22"/>
      <c r="AA134" s="22"/>
      <c r="AB134" s="22"/>
      <c r="AC134" s="22"/>
      <c r="AD134" s="22"/>
    </row>
    <row r="135">
      <c r="A135" s="20" t="s">
        <v>96</v>
      </c>
      <c r="B135" s="20" t="s">
        <v>1646</v>
      </c>
      <c r="C135" s="20" t="s">
        <v>98</v>
      </c>
      <c r="D135" s="20" t="s">
        <v>42</v>
      </c>
      <c r="E135" s="28">
        <v>43111.0</v>
      </c>
      <c r="F135" s="23" t="s">
        <v>1849</v>
      </c>
      <c r="G135" s="29">
        <v>57.0</v>
      </c>
      <c r="H135" s="30"/>
      <c r="I135" s="29">
        <v>57.0</v>
      </c>
      <c r="J135" s="31"/>
      <c r="K135" s="31"/>
      <c r="L135" s="84" t="s">
        <v>1852</v>
      </c>
      <c r="M135" s="47" t="s">
        <v>1853</v>
      </c>
      <c r="N135" s="29">
        <v>0.0</v>
      </c>
      <c r="O135" s="29"/>
      <c r="P135" s="29" t="s">
        <v>219</v>
      </c>
      <c r="Q135" s="29">
        <v>0.0</v>
      </c>
      <c r="R135" s="29">
        <v>0.0</v>
      </c>
      <c r="S135" s="29">
        <v>0.0</v>
      </c>
      <c r="T135" s="29">
        <v>0.0</v>
      </c>
      <c r="U135" s="20">
        <v>1.0</v>
      </c>
      <c r="V135" s="20">
        <v>1.0</v>
      </c>
      <c r="W135" s="69" t="s">
        <v>1856</v>
      </c>
      <c r="X135" s="22"/>
      <c r="Y135" s="22"/>
      <c r="Z135" s="22"/>
      <c r="AA135" s="22"/>
      <c r="AB135" s="22"/>
      <c r="AC135" s="22"/>
      <c r="AD135" s="22"/>
    </row>
    <row r="136">
      <c r="A136" s="20" t="s">
        <v>96</v>
      </c>
      <c r="B136" s="20" t="s">
        <v>632</v>
      </c>
      <c r="C136" s="20" t="s">
        <v>98</v>
      </c>
      <c r="D136" s="20" t="s">
        <v>42</v>
      </c>
      <c r="E136" s="28">
        <v>43111.0</v>
      </c>
      <c r="F136" s="23" t="s">
        <v>574</v>
      </c>
      <c r="G136" s="29">
        <v>12.0</v>
      </c>
      <c r="H136" s="30"/>
      <c r="I136" s="29">
        <v>12.0</v>
      </c>
      <c r="J136" s="31"/>
      <c r="K136" s="31"/>
      <c r="L136" s="84" t="s">
        <v>1860</v>
      </c>
      <c r="M136" s="47" t="s">
        <v>1861</v>
      </c>
      <c r="N136" s="29">
        <v>1.0</v>
      </c>
      <c r="O136" s="29"/>
      <c r="P136" s="29" t="s">
        <v>53</v>
      </c>
      <c r="Q136" s="29">
        <v>0.0</v>
      </c>
      <c r="R136" s="29">
        <v>0.0</v>
      </c>
      <c r="S136" s="29">
        <v>0.0</v>
      </c>
      <c r="T136" s="29">
        <v>0.0</v>
      </c>
      <c r="U136" s="20">
        <v>0.0</v>
      </c>
      <c r="V136" s="20">
        <v>1.0</v>
      </c>
      <c r="W136" s="69" t="s">
        <v>1865</v>
      </c>
      <c r="X136" s="22"/>
      <c r="Y136" s="22"/>
      <c r="Z136" s="22"/>
      <c r="AA136" s="22"/>
      <c r="AB136" s="22"/>
      <c r="AC136" s="22"/>
      <c r="AD136" s="22"/>
    </row>
    <row r="137">
      <c r="A137" s="20" t="s">
        <v>1667</v>
      </c>
      <c r="B137" s="20" t="s">
        <v>471</v>
      </c>
      <c r="C137" s="20" t="s">
        <v>171</v>
      </c>
      <c r="D137" s="20" t="s">
        <v>42</v>
      </c>
      <c r="E137" s="28">
        <v>43111.0</v>
      </c>
      <c r="F137" s="23"/>
      <c r="G137" s="29"/>
      <c r="H137" s="30"/>
      <c r="I137" s="29"/>
      <c r="J137" s="31"/>
      <c r="K137" s="31"/>
      <c r="L137" s="84" t="s">
        <v>1870</v>
      </c>
      <c r="M137" s="47" t="s">
        <v>1871</v>
      </c>
      <c r="N137" s="29">
        <v>1.0</v>
      </c>
      <c r="O137" s="29"/>
      <c r="P137" s="29" t="s">
        <v>53</v>
      </c>
      <c r="Q137" s="29">
        <v>0.0</v>
      </c>
      <c r="R137" s="29">
        <v>0.0</v>
      </c>
      <c r="S137" s="29">
        <v>0.0</v>
      </c>
      <c r="T137" s="29">
        <v>0.0</v>
      </c>
      <c r="U137" s="20">
        <v>1.0</v>
      </c>
      <c r="V137" s="20">
        <v>1.0</v>
      </c>
      <c r="W137" s="69" t="s">
        <v>1874</v>
      </c>
      <c r="X137" s="22"/>
      <c r="Y137" s="22"/>
      <c r="Z137" s="22"/>
      <c r="AA137" s="22"/>
      <c r="AB137" s="22"/>
      <c r="AC137" s="22"/>
      <c r="AD137" s="22"/>
    </row>
    <row r="138">
      <c r="A138" s="20" t="s">
        <v>1877</v>
      </c>
      <c r="B138" s="20" t="s">
        <v>1513</v>
      </c>
      <c r="C138" s="20" t="s">
        <v>65</v>
      </c>
      <c r="D138" s="20" t="s">
        <v>42</v>
      </c>
      <c r="E138" s="28">
        <v>43111.0</v>
      </c>
      <c r="F138" s="23"/>
      <c r="G138" s="29">
        <v>27.0</v>
      </c>
      <c r="H138" s="30"/>
      <c r="I138" s="29">
        <v>27.0</v>
      </c>
      <c r="J138" s="31"/>
      <c r="K138" s="31"/>
      <c r="L138" s="84" t="s">
        <v>44</v>
      </c>
      <c r="M138" s="47" t="s">
        <v>1878</v>
      </c>
      <c r="N138" s="29">
        <v>0.0</v>
      </c>
      <c r="O138" s="29"/>
      <c r="P138" s="29" t="s">
        <v>219</v>
      </c>
      <c r="Q138" s="29">
        <v>0.0</v>
      </c>
      <c r="R138" s="29">
        <v>0.0</v>
      </c>
      <c r="S138" s="29">
        <v>0.0</v>
      </c>
      <c r="T138" s="29">
        <v>0.0</v>
      </c>
      <c r="U138" s="20">
        <v>1.0</v>
      </c>
      <c r="V138" s="20">
        <v>1.0</v>
      </c>
      <c r="W138" s="69" t="s">
        <v>1879</v>
      </c>
      <c r="X138" s="69" t="s">
        <v>1879</v>
      </c>
      <c r="Y138" s="22"/>
      <c r="Z138" s="22"/>
      <c r="AA138" s="22"/>
      <c r="AB138" s="22"/>
      <c r="AC138" s="22"/>
      <c r="AD138" s="22"/>
    </row>
    <row r="139">
      <c r="A139" s="20" t="s">
        <v>1175</v>
      </c>
      <c r="B139" s="20" t="s">
        <v>1882</v>
      </c>
      <c r="C139" s="20" t="s">
        <v>330</v>
      </c>
      <c r="D139" s="20" t="s">
        <v>42</v>
      </c>
      <c r="E139" s="28">
        <v>43111.0</v>
      </c>
      <c r="F139" s="23" t="s">
        <v>514</v>
      </c>
      <c r="G139" s="29">
        <v>4.0</v>
      </c>
      <c r="H139" s="30"/>
      <c r="I139" s="29">
        <v>4.0</v>
      </c>
      <c r="J139" s="31"/>
      <c r="K139" s="31"/>
      <c r="L139" s="84" t="s">
        <v>1884</v>
      </c>
      <c r="M139" s="47" t="s">
        <v>1885</v>
      </c>
      <c r="N139" s="29">
        <v>0.0</v>
      </c>
      <c r="O139" s="29"/>
      <c r="P139" s="29" t="s">
        <v>53</v>
      </c>
      <c r="Q139" s="29">
        <v>0.0</v>
      </c>
      <c r="R139" s="29">
        <v>0.0</v>
      </c>
      <c r="S139" s="29">
        <v>0.0</v>
      </c>
      <c r="T139" s="29">
        <v>0.0</v>
      </c>
      <c r="U139" s="20">
        <v>1.0</v>
      </c>
      <c r="V139" s="20">
        <v>1.0</v>
      </c>
      <c r="W139" s="69" t="s">
        <v>1886</v>
      </c>
      <c r="X139" s="22"/>
      <c r="Y139" s="22"/>
      <c r="Z139" s="22"/>
      <c r="AA139" s="22"/>
      <c r="AB139" s="22"/>
      <c r="AC139" s="22"/>
      <c r="AD139" s="22"/>
    </row>
    <row r="140">
      <c r="A140" s="20" t="s">
        <v>1889</v>
      </c>
      <c r="B140" s="20" t="s">
        <v>1890</v>
      </c>
      <c r="C140" s="20" t="s">
        <v>1087</v>
      </c>
      <c r="D140" s="20" t="s">
        <v>42</v>
      </c>
      <c r="E140" s="28">
        <v>43111.0</v>
      </c>
      <c r="F140" s="23" t="s">
        <v>1891</v>
      </c>
      <c r="G140" s="29">
        <v>61.0</v>
      </c>
      <c r="H140" s="30"/>
      <c r="I140" s="29">
        <v>200.0</v>
      </c>
      <c r="J140" s="31"/>
      <c r="K140" s="31"/>
      <c r="L140" s="84" t="s">
        <v>44</v>
      </c>
      <c r="M140" s="47" t="s">
        <v>1892</v>
      </c>
      <c r="N140" s="29">
        <v>0.0</v>
      </c>
      <c r="O140" s="29"/>
      <c r="P140" s="29" t="s">
        <v>219</v>
      </c>
      <c r="Q140" s="29">
        <v>0.0</v>
      </c>
      <c r="R140" s="29">
        <v>0.0</v>
      </c>
      <c r="S140" s="29">
        <v>0.0</v>
      </c>
      <c r="T140" s="29">
        <v>0.0</v>
      </c>
      <c r="U140" s="20">
        <v>1.0</v>
      </c>
      <c r="V140" s="20">
        <v>1.0</v>
      </c>
      <c r="W140" s="69" t="s">
        <v>1894</v>
      </c>
      <c r="X140" s="122" t="s">
        <v>1896</v>
      </c>
      <c r="Y140" s="22"/>
      <c r="Z140" s="22"/>
      <c r="AA140" s="22"/>
      <c r="AB140" s="22"/>
      <c r="AC140" s="22"/>
      <c r="AD140" s="22"/>
    </row>
    <row r="141">
      <c r="A141" s="20" t="s">
        <v>1902</v>
      </c>
      <c r="B141" s="20" t="s">
        <v>1903</v>
      </c>
      <c r="C141" s="20" t="s">
        <v>323</v>
      </c>
      <c r="D141" s="20" t="s">
        <v>42</v>
      </c>
      <c r="E141" s="28">
        <v>43111.0</v>
      </c>
      <c r="F141" s="23" t="s">
        <v>1904</v>
      </c>
      <c r="G141" s="29">
        <v>118.0</v>
      </c>
      <c r="H141" s="30"/>
      <c r="I141" s="29">
        <v>118.0</v>
      </c>
      <c r="J141" s="31"/>
      <c r="K141" s="31"/>
      <c r="L141" s="84" t="s">
        <v>1907</v>
      </c>
      <c r="M141" s="47" t="s">
        <v>1908</v>
      </c>
      <c r="N141" s="29">
        <v>1.0</v>
      </c>
      <c r="O141" s="29"/>
      <c r="P141" s="29" t="s">
        <v>219</v>
      </c>
      <c r="Q141" s="29">
        <v>0.0</v>
      </c>
      <c r="R141" s="29">
        <v>0.0</v>
      </c>
      <c r="S141" s="29">
        <v>0.0</v>
      </c>
      <c r="T141" s="29">
        <v>0.0</v>
      </c>
      <c r="U141" s="20">
        <v>1.0</v>
      </c>
      <c r="V141" s="20">
        <v>1.0</v>
      </c>
      <c r="W141" s="69" t="s">
        <v>1909</v>
      </c>
      <c r="X141" s="22"/>
      <c r="Y141" s="22"/>
      <c r="Z141" s="22"/>
      <c r="AA141" s="22"/>
      <c r="AB141" s="22"/>
      <c r="AC141" s="22"/>
      <c r="AD141" s="22"/>
    </row>
    <row r="142">
      <c r="A142" s="20" t="s">
        <v>1825</v>
      </c>
      <c r="B142" s="20" t="s">
        <v>484</v>
      </c>
      <c r="C142" s="20" t="s">
        <v>1762</v>
      </c>
      <c r="D142" s="20" t="s">
        <v>42</v>
      </c>
      <c r="E142" s="28">
        <v>43111.0</v>
      </c>
      <c r="F142" s="23" t="s">
        <v>1912</v>
      </c>
      <c r="G142" s="29">
        <v>200.0</v>
      </c>
      <c r="H142" s="30"/>
      <c r="I142" s="29">
        <v>200.0</v>
      </c>
      <c r="J142" s="31"/>
      <c r="K142" s="31"/>
      <c r="L142" s="84" t="s">
        <v>1367</v>
      </c>
      <c r="M142" s="47" t="s">
        <v>1914</v>
      </c>
      <c r="N142" s="29">
        <v>0.0</v>
      </c>
      <c r="O142" s="29"/>
      <c r="P142" s="29" t="s">
        <v>46</v>
      </c>
      <c r="Q142" s="29">
        <v>0.0</v>
      </c>
      <c r="R142" s="29">
        <v>0.0</v>
      </c>
      <c r="S142" s="29">
        <v>0.0</v>
      </c>
      <c r="T142" s="29">
        <v>0.0</v>
      </c>
      <c r="U142" s="20">
        <v>1.0</v>
      </c>
      <c r="V142" s="20">
        <v>1.0</v>
      </c>
      <c r="W142" s="69" t="s">
        <v>1916</v>
      </c>
      <c r="X142" s="22"/>
      <c r="Y142" s="22"/>
      <c r="Z142" s="22"/>
      <c r="AA142" s="22"/>
      <c r="AB142" s="22"/>
      <c r="AC142" s="22"/>
      <c r="AD142" s="22"/>
    </row>
    <row r="143">
      <c r="A143" s="20" t="s">
        <v>1919</v>
      </c>
      <c r="B143" s="20" t="s">
        <v>1920</v>
      </c>
      <c r="C143" s="20" t="s">
        <v>385</v>
      </c>
      <c r="D143" s="20" t="s">
        <v>42</v>
      </c>
      <c r="E143" s="28">
        <v>43111.0</v>
      </c>
      <c r="F143" s="23" t="s">
        <v>837</v>
      </c>
      <c r="G143" s="29">
        <v>11.0</v>
      </c>
      <c r="H143" s="30"/>
      <c r="I143" s="29">
        <v>11.0</v>
      </c>
      <c r="J143" s="31"/>
      <c r="K143" s="31"/>
      <c r="L143" s="84" t="s">
        <v>1924</v>
      </c>
      <c r="M143" s="47" t="s">
        <v>1925</v>
      </c>
      <c r="N143" s="29">
        <v>0.0</v>
      </c>
      <c r="O143" s="29"/>
      <c r="P143" s="29" t="s">
        <v>219</v>
      </c>
      <c r="Q143" s="29">
        <v>0.0</v>
      </c>
      <c r="R143" s="29">
        <v>0.0</v>
      </c>
      <c r="S143" s="29">
        <v>0.0</v>
      </c>
      <c r="T143" s="29">
        <v>0.0</v>
      </c>
      <c r="U143" s="20">
        <v>1.0</v>
      </c>
      <c r="V143" s="20">
        <v>1.0</v>
      </c>
      <c r="W143" s="69" t="s">
        <v>1926</v>
      </c>
      <c r="X143" s="22"/>
      <c r="Y143" s="22"/>
      <c r="Z143" s="22"/>
      <c r="AA143" s="22"/>
      <c r="AB143" s="22"/>
      <c r="AC143" s="22"/>
      <c r="AD143" s="22"/>
    </row>
    <row r="144">
      <c r="A144" s="20" t="s">
        <v>650</v>
      </c>
      <c r="B144" s="20" t="s">
        <v>1928</v>
      </c>
      <c r="C144" s="20" t="s">
        <v>59</v>
      </c>
      <c r="D144" s="20" t="s">
        <v>42</v>
      </c>
      <c r="E144" s="28">
        <v>43111.0</v>
      </c>
      <c r="F144" s="23" t="s">
        <v>1929</v>
      </c>
      <c r="G144" s="29">
        <v>24.0</v>
      </c>
      <c r="H144" s="30"/>
      <c r="I144" s="29">
        <v>24.0</v>
      </c>
      <c r="J144" s="31"/>
      <c r="K144" s="31"/>
      <c r="L144" s="84" t="s">
        <v>1932</v>
      </c>
      <c r="M144" s="47" t="s">
        <v>1934</v>
      </c>
      <c r="N144" s="29">
        <v>1.0</v>
      </c>
      <c r="O144" s="29"/>
      <c r="P144" s="29" t="s">
        <v>53</v>
      </c>
      <c r="Q144" s="29">
        <v>0.0</v>
      </c>
      <c r="R144" s="29">
        <v>0.0</v>
      </c>
      <c r="S144" s="29">
        <v>0.0</v>
      </c>
      <c r="T144" s="29">
        <v>0.0</v>
      </c>
      <c r="U144" s="20">
        <v>1.0</v>
      </c>
      <c r="V144" s="20">
        <v>1.0</v>
      </c>
      <c r="W144" s="69" t="s">
        <v>1936</v>
      </c>
      <c r="X144" s="22"/>
      <c r="Y144" s="22"/>
      <c r="Z144" s="22"/>
      <c r="AA144" s="22"/>
      <c r="AB144" s="22"/>
      <c r="AC144" s="22"/>
      <c r="AD144" s="22"/>
    </row>
    <row r="145">
      <c r="A145" s="20" t="s">
        <v>1938</v>
      </c>
      <c r="B145" s="20" t="s">
        <v>1939</v>
      </c>
      <c r="C145" s="20" t="s">
        <v>127</v>
      </c>
      <c r="D145" s="20" t="s">
        <v>42</v>
      </c>
      <c r="E145" s="28">
        <v>43111.0</v>
      </c>
      <c r="F145" s="23" t="s">
        <v>518</v>
      </c>
      <c r="G145" s="29">
        <v>32.0</v>
      </c>
      <c r="H145" s="30"/>
      <c r="I145" s="29">
        <v>32.0</v>
      </c>
      <c r="J145" s="31"/>
      <c r="K145" s="31"/>
      <c r="L145" s="84" t="s">
        <v>1942</v>
      </c>
      <c r="M145" s="47" t="s">
        <v>1944</v>
      </c>
      <c r="N145" s="29">
        <v>0.0</v>
      </c>
      <c r="O145" s="29"/>
      <c r="P145" s="29" t="s">
        <v>1945</v>
      </c>
      <c r="Q145" s="29">
        <v>0.0</v>
      </c>
      <c r="R145" s="29">
        <v>0.0</v>
      </c>
      <c r="S145" s="29">
        <v>0.0</v>
      </c>
      <c r="T145" s="29">
        <v>0.0</v>
      </c>
      <c r="U145" s="20">
        <v>1.0</v>
      </c>
      <c r="V145" s="20">
        <v>1.0</v>
      </c>
      <c r="W145" s="69" t="s">
        <v>1947</v>
      </c>
      <c r="X145" s="22"/>
      <c r="Y145" s="22"/>
      <c r="Z145" s="22"/>
      <c r="AA145" s="22"/>
      <c r="AB145" s="22"/>
      <c r="AC145" s="22"/>
      <c r="AD145" s="22"/>
    </row>
    <row r="146">
      <c r="A146" s="20" t="s">
        <v>1950</v>
      </c>
      <c r="B146" s="20" t="s">
        <v>1951</v>
      </c>
      <c r="C146" s="20" t="s">
        <v>943</v>
      </c>
      <c r="D146" s="20" t="s">
        <v>42</v>
      </c>
      <c r="E146" s="28">
        <v>43111.0</v>
      </c>
      <c r="F146" s="23" t="s">
        <v>574</v>
      </c>
      <c r="G146" s="29">
        <v>12.0</v>
      </c>
      <c r="H146" s="30"/>
      <c r="I146" s="29">
        <v>12.0</v>
      </c>
      <c r="J146" s="31"/>
      <c r="K146" s="31"/>
      <c r="L146" s="84" t="s">
        <v>1953</v>
      </c>
      <c r="M146" s="47" t="s">
        <v>464</v>
      </c>
      <c r="N146" s="29">
        <v>0.0</v>
      </c>
      <c r="O146" s="29"/>
      <c r="P146" s="29" t="s">
        <v>219</v>
      </c>
      <c r="Q146" s="29">
        <v>0.0</v>
      </c>
      <c r="R146" s="29">
        <v>0.0</v>
      </c>
      <c r="S146" s="29">
        <v>0.0</v>
      </c>
      <c r="T146" s="29">
        <v>0.0</v>
      </c>
      <c r="U146" s="20">
        <v>1.0</v>
      </c>
      <c r="V146" s="20">
        <v>1.0</v>
      </c>
      <c r="W146" s="69" t="s">
        <v>1954</v>
      </c>
      <c r="X146" s="22"/>
      <c r="Y146" s="22"/>
      <c r="Z146" s="22"/>
      <c r="AA146" s="22"/>
      <c r="AB146" s="22"/>
      <c r="AC146" s="22"/>
      <c r="AD146" s="22"/>
    </row>
    <row r="147">
      <c r="A147" s="20" t="s">
        <v>395</v>
      </c>
      <c r="B147" s="20" t="s">
        <v>1957</v>
      </c>
      <c r="C147" s="20" t="s">
        <v>65</v>
      </c>
      <c r="D147" s="20" t="s">
        <v>42</v>
      </c>
      <c r="E147" s="28">
        <v>43111.0</v>
      </c>
      <c r="F147" s="23" t="s">
        <v>1960</v>
      </c>
      <c r="G147" s="29">
        <v>200.0</v>
      </c>
      <c r="H147" s="30"/>
      <c r="I147" s="29">
        <v>500.0</v>
      </c>
      <c r="J147" s="31"/>
      <c r="K147" s="31"/>
      <c r="L147" s="84" t="s">
        <v>44</v>
      </c>
      <c r="M147" s="47" t="s">
        <v>1961</v>
      </c>
      <c r="N147" s="29">
        <v>1.0</v>
      </c>
      <c r="O147" s="29"/>
      <c r="P147" s="29" t="s">
        <v>53</v>
      </c>
      <c r="Q147" s="29">
        <v>18.0</v>
      </c>
      <c r="R147" s="29">
        <v>0.0</v>
      </c>
      <c r="S147" s="29">
        <v>0.0</v>
      </c>
      <c r="T147" s="29">
        <v>0.0</v>
      </c>
      <c r="U147" s="20">
        <v>1.0</v>
      </c>
      <c r="V147" s="20">
        <v>1.0</v>
      </c>
      <c r="W147" s="69" t="s">
        <v>1963</v>
      </c>
      <c r="X147" s="69" t="s">
        <v>1965</v>
      </c>
      <c r="Y147" s="69" t="s">
        <v>1969</v>
      </c>
      <c r="Z147" s="22"/>
      <c r="AA147" s="22"/>
      <c r="AB147" s="22"/>
      <c r="AC147" s="22"/>
      <c r="AD147" s="22"/>
    </row>
    <row r="148">
      <c r="A148" s="20" t="s">
        <v>1971</v>
      </c>
      <c r="B148" s="20" t="s">
        <v>370</v>
      </c>
      <c r="C148" s="20" t="s">
        <v>323</v>
      </c>
      <c r="D148" s="20" t="s">
        <v>42</v>
      </c>
      <c r="E148" s="28">
        <v>43111.0</v>
      </c>
      <c r="F148" s="23" t="s">
        <v>1635</v>
      </c>
      <c r="G148" s="29">
        <v>17.0</v>
      </c>
      <c r="H148" s="30"/>
      <c r="I148" s="29">
        <v>17.0</v>
      </c>
      <c r="J148" s="31"/>
      <c r="K148" s="31"/>
      <c r="L148" s="84" t="s">
        <v>1973</v>
      </c>
      <c r="M148" s="47" t="s">
        <v>1974</v>
      </c>
      <c r="N148" s="29">
        <v>1.0</v>
      </c>
      <c r="O148" s="29"/>
      <c r="P148" s="29" t="s">
        <v>53</v>
      </c>
      <c r="Q148" s="29">
        <v>0.0</v>
      </c>
      <c r="R148" s="29">
        <v>0.0</v>
      </c>
      <c r="S148" s="29">
        <v>0.0</v>
      </c>
      <c r="T148" s="29">
        <v>0.0</v>
      </c>
      <c r="U148" s="20">
        <v>1.0</v>
      </c>
      <c r="V148" s="20">
        <v>1.0</v>
      </c>
      <c r="W148" s="69" t="s">
        <v>1976</v>
      </c>
      <c r="X148" s="22"/>
      <c r="Y148" s="22"/>
      <c r="Z148" s="22"/>
      <c r="AA148" s="22"/>
      <c r="AB148" s="22"/>
      <c r="AC148" s="22"/>
      <c r="AD148" s="22"/>
    </row>
    <row r="149">
      <c r="A149" s="20" t="s">
        <v>1980</v>
      </c>
      <c r="B149" s="20" t="s">
        <v>484</v>
      </c>
      <c r="C149" s="20" t="s">
        <v>71</v>
      </c>
      <c r="D149" s="20" t="s">
        <v>42</v>
      </c>
      <c r="E149" s="28">
        <v>43111.0</v>
      </c>
      <c r="F149" s="23" t="s">
        <v>1981</v>
      </c>
      <c r="G149" s="29">
        <v>249.0</v>
      </c>
      <c r="H149" s="30"/>
      <c r="I149" s="29">
        <v>249.0</v>
      </c>
      <c r="J149" s="31"/>
      <c r="K149" s="31"/>
      <c r="L149" s="84" t="s">
        <v>1982</v>
      </c>
      <c r="M149" s="47" t="s">
        <v>1983</v>
      </c>
      <c r="N149" s="29">
        <v>1.0</v>
      </c>
      <c r="O149" s="29"/>
      <c r="P149" s="29" t="s">
        <v>53</v>
      </c>
      <c r="Q149" s="29">
        <v>0.0</v>
      </c>
      <c r="R149" s="29">
        <v>0.0</v>
      </c>
      <c r="S149" s="29">
        <v>0.0</v>
      </c>
      <c r="T149" s="29">
        <v>0.0</v>
      </c>
      <c r="U149" s="20">
        <v>1.0</v>
      </c>
      <c r="V149" s="20">
        <v>1.0</v>
      </c>
      <c r="W149" s="69" t="s">
        <v>1985</v>
      </c>
      <c r="X149" s="22"/>
      <c r="Y149" s="22"/>
      <c r="Z149" s="22"/>
      <c r="AA149" s="22"/>
      <c r="AB149" s="22"/>
      <c r="AC149" s="22"/>
      <c r="AD149" s="22"/>
    </row>
    <row r="150">
      <c r="A150" s="20" t="s">
        <v>1988</v>
      </c>
      <c r="B150" s="20" t="s">
        <v>632</v>
      </c>
      <c r="C150" s="20" t="s">
        <v>385</v>
      </c>
      <c r="D150" s="20" t="s">
        <v>42</v>
      </c>
      <c r="E150" s="28">
        <v>43111.0</v>
      </c>
      <c r="F150" s="23" t="s">
        <v>1989</v>
      </c>
      <c r="G150" s="29">
        <v>100.0</v>
      </c>
      <c r="H150" s="30"/>
      <c r="I150" s="29">
        <v>100.0</v>
      </c>
      <c r="J150" s="31"/>
      <c r="K150" s="31"/>
      <c r="L150" s="84" t="s">
        <v>44</v>
      </c>
      <c r="M150" s="47" t="s">
        <v>1992</v>
      </c>
      <c r="N150" s="29">
        <v>1.0</v>
      </c>
      <c r="O150" s="29"/>
      <c r="P150" s="29" t="s">
        <v>53</v>
      </c>
      <c r="Q150" s="29">
        <v>0.0</v>
      </c>
      <c r="R150" s="29">
        <v>0.0</v>
      </c>
      <c r="S150" s="29">
        <v>0.0</v>
      </c>
      <c r="T150" s="29">
        <v>0.0</v>
      </c>
      <c r="U150" s="20">
        <v>1.0</v>
      </c>
      <c r="V150" s="20">
        <v>1.0</v>
      </c>
      <c r="W150" s="69" t="s">
        <v>1994</v>
      </c>
      <c r="X150" s="22"/>
      <c r="Y150" s="22"/>
      <c r="Z150" s="22"/>
      <c r="AA150" s="22"/>
      <c r="AB150" s="22"/>
      <c r="AC150" s="22"/>
      <c r="AD150" s="22"/>
    </row>
    <row r="151">
      <c r="A151" s="20" t="s">
        <v>1996</v>
      </c>
      <c r="B151" s="20" t="s">
        <v>1997</v>
      </c>
      <c r="C151" s="20" t="s">
        <v>718</v>
      </c>
      <c r="D151" s="20" t="s">
        <v>42</v>
      </c>
      <c r="E151" s="28">
        <v>43111.0</v>
      </c>
      <c r="F151" s="23" t="s">
        <v>1998</v>
      </c>
      <c r="G151" s="29">
        <v>75.0</v>
      </c>
      <c r="H151" s="30"/>
      <c r="I151" s="29">
        <v>75.0</v>
      </c>
      <c r="J151" s="31"/>
      <c r="K151" s="31"/>
      <c r="L151" s="84" t="s">
        <v>44</v>
      </c>
      <c r="M151" s="47" t="s">
        <v>2001</v>
      </c>
      <c r="N151" s="29">
        <v>2.0</v>
      </c>
      <c r="O151" s="29"/>
      <c r="P151" s="29" t="s">
        <v>219</v>
      </c>
      <c r="Q151" s="29">
        <v>0.0</v>
      </c>
      <c r="R151" s="29">
        <v>0.0</v>
      </c>
      <c r="S151" s="29">
        <v>0.0</v>
      </c>
      <c r="T151" s="29">
        <v>0.0</v>
      </c>
      <c r="U151" s="20">
        <v>1.0</v>
      </c>
      <c r="V151" s="20">
        <v>1.0</v>
      </c>
      <c r="W151" s="69" t="s">
        <v>2002</v>
      </c>
      <c r="X151" s="20"/>
      <c r="Y151" s="22"/>
      <c r="Z151" s="22"/>
      <c r="AA151" s="22"/>
      <c r="AB151" s="22"/>
      <c r="AC151" s="22"/>
      <c r="AD151" s="22"/>
    </row>
    <row r="152">
      <c r="A152" s="20" t="s">
        <v>1415</v>
      </c>
      <c r="B152" s="20" t="s">
        <v>2003</v>
      </c>
      <c r="C152" s="20" t="s">
        <v>1417</v>
      </c>
      <c r="D152" s="20" t="s">
        <v>42</v>
      </c>
      <c r="E152" s="28">
        <v>43111.0</v>
      </c>
      <c r="F152" s="23" t="s">
        <v>2005</v>
      </c>
      <c r="G152" s="29">
        <v>155.0</v>
      </c>
      <c r="H152" s="30"/>
      <c r="I152" s="29">
        <v>155.0</v>
      </c>
      <c r="J152" s="31"/>
      <c r="K152" s="31"/>
      <c r="L152" s="84" t="s">
        <v>1812</v>
      </c>
      <c r="M152" s="47" t="s">
        <v>1813</v>
      </c>
      <c r="N152" s="29">
        <v>0.0</v>
      </c>
      <c r="O152" s="29"/>
      <c r="P152" s="29" t="s">
        <v>53</v>
      </c>
      <c r="Q152" s="29">
        <v>0.0</v>
      </c>
      <c r="R152" s="29">
        <v>0.0</v>
      </c>
      <c r="S152" s="29">
        <v>0.0</v>
      </c>
      <c r="T152" s="29">
        <v>0.0</v>
      </c>
      <c r="U152" s="20">
        <v>1.0</v>
      </c>
      <c r="V152" s="20">
        <v>1.0</v>
      </c>
      <c r="W152" s="69" t="s">
        <v>2008</v>
      </c>
      <c r="X152" s="69" t="s">
        <v>2009</v>
      </c>
      <c r="Y152" s="22"/>
      <c r="Z152" s="22"/>
      <c r="AA152" s="22"/>
      <c r="AB152" s="22"/>
      <c r="AC152" s="22"/>
      <c r="AD152" s="22"/>
    </row>
    <row r="153">
      <c r="A153" s="20" t="s">
        <v>63</v>
      </c>
      <c r="B153" s="20" t="s">
        <v>632</v>
      </c>
      <c r="C153" s="20" t="s">
        <v>65</v>
      </c>
      <c r="D153" s="20" t="s">
        <v>42</v>
      </c>
      <c r="E153" s="28">
        <v>43112.0</v>
      </c>
      <c r="F153" s="23"/>
      <c r="G153" s="29"/>
      <c r="H153" s="30"/>
      <c r="I153" s="29"/>
      <c r="J153" s="31"/>
      <c r="K153" s="31"/>
      <c r="L153" s="84" t="s">
        <v>2010</v>
      </c>
      <c r="M153" s="47" t="s">
        <v>2011</v>
      </c>
      <c r="N153" s="29">
        <v>0.0</v>
      </c>
      <c r="O153" s="29"/>
      <c r="P153" s="29" t="s">
        <v>53</v>
      </c>
      <c r="Q153" s="29">
        <v>0.0</v>
      </c>
      <c r="R153" s="29">
        <v>0.0</v>
      </c>
      <c r="S153" s="29">
        <v>0.0</v>
      </c>
      <c r="T153" s="29">
        <v>0.0</v>
      </c>
      <c r="U153" s="20">
        <v>1.0</v>
      </c>
      <c r="V153" s="20">
        <v>1.0</v>
      </c>
      <c r="W153" s="69" t="s">
        <v>2013</v>
      </c>
      <c r="X153" s="69" t="s">
        <v>2014</v>
      </c>
      <c r="Y153" s="69" t="s">
        <v>2015</v>
      </c>
      <c r="Z153" s="22"/>
      <c r="AA153" s="22"/>
      <c r="AB153" s="22"/>
      <c r="AC153" s="22"/>
      <c r="AD153" s="22"/>
    </row>
    <row r="154">
      <c r="A154" s="20" t="s">
        <v>2018</v>
      </c>
      <c r="B154" s="20" t="s">
        <v>2019</v>
      </c>
      <c r="C154" s="20" t="s">
        <v>323</v>
      </c>
      <c r="D154" s="20" t="s">
        <v>42</v>
      </c>
      <c r="E154" s="28">
        <v>43112.0</v>
      </c>
      <c r="F154" s="23"/>
      <c r="G154" s="29"/>
      <c r="H154" s="30"/>
      <c r="I154" s="29"/>
      <c r="J154" s="31"/>
      <c r="K154" s="31"/>
      <c r="L154" s="84" t="s">
        <v>2021</v>
      </c>
      <c r="M154" s="47" t="s">
        <v>1532</v>
      </c>
      <c r="N154" s="29">
        <v>1.0</v>
      </c>
      <c r="O154" s="29"/>
      <c r="P154" s="29" t="s">
        <v>219</v>
      </c>
      <c r="Q154" s="29">
        <v>0.0</v>
      </c>
      <c r="R154" s="29">
        <v>0.0</v>
      </c>
      <c r="S154" s="29">
        <v>0.0</v>
      </c>
      <c r="T154" s="29">
        <v>0.0</v>
      </c>
      <c r="U154" s="20">
        <v>1.0</v>
      </c>
      <c r="V154" s="20">
        <v>1.0</v>
      </c>
      <c r="W154" s="69" t="s">
        <v>2023</v>
      </c>
      <c r="X154" s="69" t="s">
        <v>2024</v>
      </c>
      <c r="Y154" s="22"/>
      <c r="Z154" s="22"/>
      <c r="AA154" s="22"/>
      <c r="AB154" s="22"/>
      <c r="AC154" s="22"/>
      <c r="AD154" s="22"/>
    </row>
    <row r="155">
      <c r="A155" s="20" t="s">
        <v>728</v>
      </c>
      <c r="B155" s="20" t="s">
        <v>2027</v>
      </c>
      <c r="C155" s="20" t="s">
        <v>105</v>
      </c>
      <c r="D155" s="20" t="s">
        <v>42</v>
      </c>
      <c r="E155" s="28">
        <v>43112.0</v>
      </c>
      <c r="F155" s="23" t="s">
        <v>902</v>
      </c>
      <c r="G155" s="29">
        <v>3.0</v>
      </c>
      <c r="H155" s="30"/>
      <c r="I155" s="29">
        <v>3.0</v>
      </c>
      <c r="J155" s="31"/>
      <c r="K155" s="31"/>
      <c r="L155" s="84" t="s">
        <v>2028</v>
      </c>
      <c r="M155" s="47" t="s">
        <v>2029</v>
      </c>
      <c r="N155" s="29">
        <v>2.0</v>
      </c>
      <c r="O155" s="29"/>
      <c r="P155" s="29" t="s">
        <v>2031</v>
      </c>
      <c r="Q155" s="29">
        <v>0.0</v>
      </c>
      <c r="R155" s="29">
        <v>0.0</v>
      </c>
      <c r="S155" s="29">
        <v>0.0</v>
      </c>
      <c r="T155" s="29">
        <v>0.0</v>
      </c>
      <c r="U155" s="20">
        <v>1.0</v>
      </c>
      <c r="V155" s="20">
        <v>1.0</v>
      </c>
      <c r="W155" s="69" t="s">
        <v>2032</v>
      </c>
      <c r="X155" s="22"/>
      <c r="Y155" s="69" t="s">
        <v>2034</v>
      </c>
      <c r="Z155" s="22"/>
      <c r="AA155" s="22"/>
      <c r="AB155" s="22"/>
      <c r="AC155" s="22"/>
      <c r="AD155" s="22"/>
    </row>
    <row r="156">
      <c r="A156" s="20" t="s">
        <v>1040</v>
      </c>
      <c r="B156" s="20" t="s">
        <v>158</v>
      </c>
      <c r="C156" s="20" t="s">
        <v>59</v>
      </c>
      <c r="D156" s="20" t="s">
        <v>42</v>
      </c>
      <c r="E156" s="28">
        <v>43112.0</v>
      </c>
      <c r="F156" s="23"/>
      <c r="G156" s="29"/>
      <c r="H156" s="30"/>
      <c r="I156" s="29"/>
      <c r="J156" s="31"/>
      <c r="K156" s="31"/>
      <c r="L156" s="125" t="s">
        <v>2036</v>
      </c>
      <c r="M156" s="47" t="s">
        <v>2038</v>
      </c>
      <c r="N156" s="29">
        <v>0.0</v>
      </c>
      <c r="O156" s="29"/>
      <c r="P156" s="29" t="s">
        <v>46</v>
      </c>
      <c r="Q156" s="29">
        <v>0.0</v>
      </c>
      <c r="R156" s="29">
        <v>0.0</v>
      </c>
      <c r="S156" s="29">
        <v>0.0</v>
      </c>
      <c r="T156" s="29">
        <v>0.0</v>
      </c>
      <c r="U156" s="20">
        <v>1.0</v>
      </c>
      <c r="V156" s="20">
        <v>1.0</v>
      </c>
      <c r="W156" s="69" t="s">
        <v>2040</v>
      </c>
      <c r="X156" s="22"/>
      <c r="Y156" s="20"/>
      <c r="Z156" s="22"/>
      <c r="AA156" s="22"/>
      <c r="AB156" s="22"/>
      <c r="AC156" s="22"/>
      <c r="AD156" s="22"/>
    </row>
    <row r="157">
      <c r="A157" s="27" t="s">
        <v>1199</v>
      </c>
      <c r="B157" s="27" t="s">
        <v>2042</v>
      </c>
      <c r="C157" s="27" t="s">
        <v>277</v>
      </c>
      <c r="D157" s="20" t="s">
        <v>42</v>
      </c>
      <c r="E157" s="28">
        <v>43112.0</v>
      </c>
      <c r="F157" s="23"/>
      <c r="G157" s="29">
        <v>3.0</v>
      </c>
      <c r="H157" s="30"/>
      <c r="I157" s="29">
        <v>3.0</v>
      </c>
      <c r="J157" s="31"/>
      <c r="K157" s="31"/>
      <c r="L157" s="64" t="s">
        <v>44</v>
      </c>
      <c r="M157" s="33" t="s">
        <v>2043</v>
      </c>
      <c r="N157" s="29">
        <v>0.0</v>
      </c>
      <c r="O157" s="29"/>
      <c r="P157" s="29" t="s">
        <v>53</v>
      </c>
      <c r="Q157" s="27">
        <v>3.0</v>
      </c>
      <c r="R157" s="27">
        <v>0.0</v>
      </c>
      <c r="S157" s="27">
        <v>0.0</v>
      </c>
      <c r="T157" s="27">
        <v>0.0</v>
      </c>
      <c r="U157" s="27">
        <v>1.0</v>
      </c>
      <c r="V157" s="27">
        <v>1.0</v>
      </c>
      <c r="W157" s="34" t="s">
        <v>2045</v>
      </c>
      <c r="X157" s="34" t="s">
        <v>2045</v>
      </c>
      <c r="Y157" s="16"/>
      <c r="Z157" s="16"/>
      <c r="AA157" s="16"/>
      <c r="AB157" s="16"/>
      <c r="AC157" s="16"/>
      <c r="AD157" s="16"/>
    </row>
    <row r="158">
      <c r="A158" s="27" t="s">
        <v>1714</v>
      </c>
      <c r="B158" s="27" t="s">
        <v>2049</v>
      </c>
      <c r="C158" s="27" t="s">
        <v>549</v>
      </c>
      <c r="D158" s="20" t="s">
        <v>42</v>
      </c>
      <c r="E158" s="28">
        <v>43112.0</v>
      </c>
      <c r="F158" s="23" t="s">
        <v>706</v>
      </c>
      <c r="G158" s="29">
        <v>1.0</v>
      </c>
      <c r="H158" s="30"/>
      <c r="I158" s="29">
        <v>1.0</v>
      </c>
      <c r="J158" s="31"/>
      <c r="K158" s="31"/>
      <c r="L158" s="64" t="s">
        <v>2051</v>
      </c>
      <c r="M158" s="33" t="s">
        <v>2053</v>
      </c>
      <c r="N158" s="29">
        <v>1.0</v>
      </c>
      <c r="O158" s="29"/>
      <c r="P158" s="29" t="s">
        <v>53</v>
      </c>
      <c r="Q158" s="27">
        <v>0.0</v>
      </c>
      <c r="R158" s="27">
        <v>0.0</v>
      </c>
      <c r="S158" s="27">
        <v>0.0</v>
      </c>
      <c r="T158" s="27">
        <v>0.0</v>
      </c>
      <c r="U158" s="27">
        <v>1.0</v>
      </c>
      <c r="V158" s="27">
        <v>1.0</v>
      </c>
      <c r="W158" s="34" t="s">
        <v>2056</v>
      </c>
      <c r="X158" s="16"/>
      <c r="Y158" s="16"/>
      <c r="Z158" s="16"/>
      <c r="AA158" s="16"/>
      <c r="AB158" s="16"/>
      <c r="AC158" s="16"/>
      <c r="AD158" s="16"/>
    </row>
    <row r="159">
      <c r="A159" s="27" t="s">
        <v>382</v>
      </c>
      <c r="B159" s="27" t="s">
        <v>2058</v>
      </c>
      <c r="C159" s="27" t="s">
        <v>385</v>
      </c>
      <c r="D159" s="20" t="s">
        <v>42</v>
      </c>
      <c r="E159" s="28">
        <v>43112.0</v>
      </c>
      <c r="F159" s="23" t="s">
        <v>99</v>
      </c>
      <c r="G159" s="29">
        <v>200.0</v>
      </c>
      <c r="H159" s="30"/>
      <c r="I159" s="29">
        <v>200.0</v>
      </c>
      <c r="J159" s="31"/>
      <c r="K159" s="31"/>
      <c r="L159" s="64" t="s">
        <v>44</v>
      </c>
      <c r="M159" s="33" t="s">
        <v>2053</v>
      </c>
      <c r="N159" s="29">
        <v>1.0</v>
      </c>
      <c r="O159" s="29"/>
      <c r="P159" s="29" t="s">
        <v>53</v>
      </c>
      <c r="Q159" s="27">
        <v>0.0</v>
      </c>
      <c r="R159" s="27">
        <v>0.0</v>
      </c>
      <c r="S159" s="27">
        <v>0.0</v>
      </c>
      <c r="T159" s="27">
        <v>0.0</v>
      </c>
      <c r="U159" s="27">
        <v>1.0</v>
      </c>
      <c r="V159" s="27">
        <v>1.0</v>
      </c>
      <c r="W159" s="34" t="s">
        <v>2061</v>
      </c>
      <c r="X159" s="34" t="s">
        <v>2062</v>
      </c>
      <c r="Y159" s="16"/>
      <c r="Z159" s="16"/>
      <c r="AA159" s="16"/>
      <c r="AB159" s="16"/>
      <c r="AC159" s="16"/>
      <c r="AD159" s="16"/>
    </row>
    <row r="160">
      <c r="A160" s="27" t="s">
        <v>825</v>
      </c>
      <c r="B160" s="27" t="s">
        <v>2066</v>
      </c>
      <c r="C160" s="27" t="s">
        <v>323</v>
      </c>
      <c r="D160" s="20" t="s">
        <v>42</v>
      </c>
      <c r="E160" s="28">
        <v>43112.0</v>
      </c>
      <c r="F160" s="23" t="s">
        <v>420</v>
      </c>
      <c r="G160" s="29">
        <v>7.0</v>
      </c>
      <c r="H160" s="30"/>
      <c r="I160" s="29">
        <v>7.0</v>
      </c>
      <c r="J160" s="31"/>
      <c r="K160" s="31"/>
      <c r="L160" s="64" t="s">
        <v>829</v>
      </c>
      <c r="M160" s="33" t="s">
        <v>2067</v>
      </c>
      <c r="N160" s="29">
        <v>1.0</v>
      </c>
      <c r="O160" s="29"/>
      <c r="P160" s="29" t="s">
        <v>53</v>
      </c>
      <c r="Q160" s="27">
        <v>0.0</v>
      </c>
      <c r="R160" s="27">
        <v>0.0</v>
      </c>
      <c r="S160" s="27">
        <v>0.0</v>
      </c>
      <c r="T160" s="27">
        <v>0.0</v>
      </c>
      <c r="U160" s="27">
        <v>1.0</v>
      </c>
      <c r="V160" s="27">
        <v>1.0</v>
      </c>
      <c r="W160" s="34" t="s">
        <v>2069</v>
      </c>
      <c r="X160" s="16"/>
      <c r="Y160" s="16"/>
      <c r="Z160" s="16"/>
      <c r="AA160" s="16"/>
      <c r="AB160" s="16"/>
      <c r="AC160" s="16"/>
      <c r="AD160" s="16"/>
    </row>
    <row r="161">
      <c r="A161" s="27" t="s">
        <v>1321</v>
      </c>
      <c r="B161" s="27" t="s">
        <v>1335</v>
      </c>
      <c r="C161" s="27" t="s">
        <v>41</v>
      </c>
      <c r="D161" s="20" t="s">
        <v>42</v>
      </c>
      <c r="E161" s="28">
        <v>43112.0</v>
      </c>
      <c r="F161" s="23" t="s">
        <v>2073</v>
      </c>
      <c r="G161" s="29">
        <v>100.0</v>
      </c>
      <c r="H161" s="30"/>
      <c r="I161" s="29">
        <v>100.0</v>
      </c>
      <c r="J161" s="31"/>
      <c r="K161" s="31"/>
      <c r="L161" s="64" t="s">
        <v>2074</v>
      </c>
      <c r="M161" s="33" t="s">
        <v>2075</v>
      </c>
      <c r="N161" s="29">
        <v>2.0</v>
      </c>
      <c r="O161" s="29"/>
      <c r="P161" s="29" t="s">
        <v>132</v>
      </c>
      <c r="Q161" s="27">
        <v>0.0</v>
      </c>
      <c r="R161" s="27">
        <v>0.0</v>
      </c>
      <c r="S161" s="27">
        <v>0.0</v>
      </c>
      <c r="T161" s="27">
        <v>0.0</v>
      </c>
      <c r="U161" s="27">
        <v>1.0</v>
      </c>
      <c r="V161" s="27">
        <v>1.0</v>
      </c>
      <c r="W161" s="34" t="s">
        <v>2076</v>
      </c>
      <c r="X161" s="16"/>
      <c r="Y161" s="34" t="s">
        <v>2079</v>
      </c>
      <c r="Z161" s="16"/>
      <c r="AA161" s="16"/>
      <c r="AB161" s="16"/>
      <c r="AC161" s="16"/>
      <c r="AD161" s="16"/>
    </row>
    <row r="162">
      <c r="A162" s="27" t="s">
        <v>1381</v>
      </c>
      <c r="B162" s="27" t="s">
        <v>2082</v>
      </c>
      <c r="C162" s="27" t="s">
        <v>372</v>
      </c>
      <c r="D162" s="20" t="s">
        <v>42</v>
      </c>
      <c r="E162" s="28">
        <v>43112.0</v>
      </c>
      <c r="F162" s="23" t="s">
        <v>2084</v>
      </c>
      <c r="G162" s="29">
        <v>20.0</v>
      </c>
      <c r="H162" s="30"/>
      <c r="I162" s="29">
        <v>20.0</v>
      </c>
      <c r="J162" s="31"/>
      <c r="K162" s="31"/>
      <c r="L162" s="64" t="s">
        <v>2085</v>
      </c>
      <c r="M162" s="33" t="s">
        <v>2086</v>
      </c>
      <c r="N162" s="29">
        <v>0.0</v>
      </c>
      <c r="O162" s="29"/>
      <c r="P162" s="29" t="s">
        <v>73</v>
      </c>
      <c r="Q162" s="27">
        <v>0.0</v>
      </c>
      <c r="R162" s="27">
        <v>0.0</v>
      </c>
      <c r="S162" s="27">
        <v>0.0</v>
      </c>
      <c r="T162" s="27">
        <v>0.0</v>
      </c>
      <c r="U162" s="27">
        <v>1.0</v>
      </c>
      <c r="V162" s="27">
        <v>1.0</v>
      </c>
      <c r="W162" s="34" t="s">
        <v>2087</v>
      </c>
      <c r="X162" s="16"/>
      <c r="Y162" s="16"/>
      <c r="Z162" s="16"/>
      <c r="AA162" s="16"/>
      <c r="AB162" s="16"/>
      <c r="AC162" s="16"/>
      <c r="AD162" s="16"/>
    </row>
    <row r="163">
      <c r="A163" s="20" t="s">
        <v>892</v>
      </c>
      <c r="B163" s="127" t="s">
        <v>894</v>
      </c>
      <c r="C163" s="20" t="s">
        <v>323</v>
      </c>
      <c r="D163" s="20" t="s">
        <v>42</v>
      </c>
      <c r="E163" s="28">
        <v>43112.0</v>
      </c>
      <c r="F163" s="23" t="s">
        <v>514</v>
      </c>
      <c r="G163" s="29">
        <v>4.0</v>
      </c>
      <c r="H163" s="30"/>
      <c r="I163" s="29">
        <v>4.0</v>
      </c>
      <c r="J163" s="31"/>
      <c r="K163" s="31"/>
      <c r="L163" s="84" t="s">
        <v>2092</v>
      </c>
      <c r="M163" s="47" t="s">
        <v>2093</v>
      </c>
      <c r="N163" s="29">
        <v>1.0</v>
      </c>
      <c r="O163" s="29"/>
      <c r="P163" s="29" t="s">
        <v>132</v>
      </c>
      <c r="Q163" s="29">
        <v>0.0</v>
      </c>
      <c r="R163" s="29">
        <v>0.0</v>
      </c>
      <c r="S163" s="29">
        <v>0.0</v>
      </c>
      <c r="T163" s="29">
        <v>0.0</v>
      </c>
      <c r="U163" s="20">
        <v>1.0</v>
      </c>
      <c r="V163" s="20">
        <v>1.0</v>
      </c>
      <c r="W163" s="69" t="s">
        <v>2094</v>
      </c>
      <c r="X163" s="20"/>
      <c r="Y163" s="22"/>
      <c r="Z163" s="22"/>
      <c r="AA163" s="22"/>
      <c r="AB163" s="22"/>
      <c r="AC163" s="22"/>
      <c r="AD163" s="22"/>
    </row>
    <row r="164">
      <c r="A164" s="20" t="s">
        <v>2097</v>
      </c>
      <c r="B164" s="20" t="s">
        <v>2098</v>
      </c>
      <c r="C164" s="20" t="s">
        <v>50</v>
      </c>
      <c r="D164" s="20" t="s">
        <v>42</v>
      </c>
      <c r="E164" s="28">
        <v>43112.0</v>
      </c>
      <c r="F164" s="23"/>
      <c r="G164" s="29"/>
      <c r="H164" s="30"/>
      <c r="I164" s="29"/>
      <c r="J164" s="31"/>
      <c r="K164" s="31"/>
      <c r="L164" s="84" t="s">
        <v>44</v>
      </c>
      <c r="M164" s="47" t="s">
        <v>2100</v>
      </c>
      <c r="N164" s="29">
        <v>0.0</v>
      </c>
      <c r="O164" s="29"/>
      <c r="P164" s="29" t="s">
        <v>53</v>
      </c>
      <c r="Q164" s="29">
        <v>0.0</v>
      </c>
      <c r="R164" s="29">
        <v>0.0</v>
      </c>
      <c r="S164" s="29">
        <v>0.0</v>
      </c>
      <c r="T164" s="29">
        <v>0.0</v>
      </c>
      <c r="U164" s="20">
        <v>1.0</v>
      </c>
      <c r="V164" s="20">
        <v>1.0</v>
      </c>
      <c r="W164" s="69" t="s">
        <v>2101</v>
      </c>
      <c r="X164" s="69" t="s">
        <v>2101</v>
      </c>
      <c r="Y164" s="22"/>
      <c r="Z164" s="22"/>
      <c r="AA164" s="22"/>
      <c r="AB164" s="22"/>
      <c r="AC164" s="22"/>
      <c r="AD164" s="22"/>
    </row>
    <row r="165">
      <c r="A165" s="20" t="s">
        <v>814</v>
      </c>
      <c r="B165" s="20" t="s">
        <v>2104</v>
      </c>
      <c r="C165" s="20" t="s">
        <v>730</v>
      </c>
      <c r="D165" s="20" t="s">
        <v>42</v>
      </c>
      <c r="E165" s="28">
        <v>43113.0</v>
      </c>
      <c r="F165" s="23"/>
      <c r="G165" s="29"/>
      <c r="H165" s="30"/>
      <c r="I165" s="29"/>
      <c r="J165" s="31"/>
      <c r="K165" s="31"/>
      <c r="L165" s="84" t="s">
        <v>2107</v>
      </c>
      <c r="M165" s="47" t="s">
        <v>2029</v>
      </c>
      <c r="N165" s="29">
        <v>2.0</v>
      </c>
      <c r="O165" s="29"/>
      <c r="P165" s="29" t="s">
        <v>73</v>
      </c>
      <c r="Q165" s="130"/>
      <c r="R165" s="130"/>
      <c r="S165" s="130"/>
      <c r="T165" s="130"/>
      <c r="U165" s="20">
        <v>1.0</v>
      </c>
      <c r="V165" s="20">
        <v>1.0</v>
      </c>
      <c r="W165" s="69" t="s">
        <v>2111</v>
      </c>
      <c r="X165" s="22"/>
      <c r="Y165" s="22"/>
      <c r="Z165" s="22"/>
      <c r="AA165" s="22"/>
      <c r="AB165" s="22"/>
      <c r="AC165" s="22"/>
      <c r="AD165" s="22"/>
    </row>
    <row r="166">
      <c r="A166" s="20" t="s">
        <v>878</v>
      </c>
      <c r="B166" s="20" t="s">
        <v>2117</v>
      </c>
      <c r="C166" s="20" t="s">
        <v>117</v>
      </c>
      <c r="D166" s="20" t="s">
        <v>42</v>
      </c>
      <c r="E166" s="28">
        <v>43113.0</v>
      </c>
      <c r="F166" s="23" t="s">
        <v>2118</v>
      </c>
      <c r="G166" s="29">
        <v>31.0</v>
      </c>
      <c r="H166" s="30"/>
      <c r="I166" s="29">
        <v>31.0</v>
      </c>
      <c r="J166" s="31"/>
      <c r="K166" s="31"/>
      <c r="L166" s="84" t="s">
        <v>2119</v>
      </c>
      <c r="M166" s="47" t="s">
        <v>2029</v>
      </c>
      <c r="N166" s="29">
        <v>2.0</v>
      </c>
      <c r="O166" s="29"/>
      <c r="P166" s="29" t="s">
        <v>73</v>
      </c>
      <c r="Q166" s="29">
        <v>0.0</v>
      </c>
      <c r="R166" s="29">
        <v>0.0</v>
      </c>
      <c r="S166" s="29">
        <v>0.0</v>
      </c>
      <c r="T166" s="29">
        <v>0.0</v>
      </c>
      <c r="U166" s="20">
        <v>1.0</v>
      </c>
      <c r="V166" s="20">
        <v>1.0</v>
      </c>
      <c r="W166" s="69" t="s">
        <v>2122</v>
      </c>
      <c r="X166" s="22"/>
      <c r="Y166" s="69" t="s">
        <v>2125</v>
      </c>
      <c r="Z166" s="22"/>
      <c r="AA166" s="22"/>
      <c r="AB166" s="22"/>
      <c r="AC166" s="22"/>
      <c r="AD166" s="22"/>
    </row>
    <row r="167">
      <c r="A167" s="20" t="s">
        <v>961</v>
      </c>
      <c r="B167" s="20" t="s">
        <v>2127</v>
      </c>
      <c r="C167" s="20" t="s">
        <v>969</v>
      </c>
      <c r="D167" s="20" t="s">
        <v>42</v>
      </c>
      <c r="E167" s="28">
        <v>43113.0</v>
      </c>
      <c r="F167" s="23" t="s">
        <v>2128</v>
      </c>
      <c r="G167" s="29">
        <v>47.0</v>
      </c>
      <c r="H167" s="30"/>
      <c r="I167" s="29">
        <v>47.0</v>
      </c>
      <c r="J167" s="31"/>
      <c r="K167" s="31"/>
      <c r="L167" s="84" t="s">
        <v>2127</v>
      </c>
      <c r="M167" s="47" t="s">
        <v>2130</v>
      </c>
      <c r="N167" s="29">
        <v>1.0</v>
      </c>
      <c r="O167" s="29"/>
      <c r="P167" s="29" t="s">
        <v>219</v>
      </c>
      <c r="Q167" s="29">
        <v>0.0</v>
      </c>
      <c r="R167" s="29">
        <v>0.0</v>
      </c>
      <c r="S167" s="29">
        <v>0.0</v>
      </c>
      <c r="T167" s="29">
        <v>0.0</v>
      </c>
      <c r="U167" s="20">
        <v>1.0</v>
      </c>
      <c r="V167" s="20">
        <v>1.0</v>
      </c>
      <c r="W167" s="69" t="s">
        <v>2132</v>
      </c>
      <c r="X167" s="69" t="s">
        <v>2133</v>
      </c>
      <c r="Y167" s="22"/>
      <c r="Z167" s="22"/>
      <c r="AA167" s="22"/>
      <c r="AB167" s="22"/>
      <c r="AC167" s="22"/>
      <c r="AD167" s="22"/>
    </row>
    <row r="168">
      <c r="A168" s="20" t="s">
        <v>961</v>
      </c>
      <c r="B168" s="20" t="s">
        <v>2137</v>
      </c>
      <c r="C168" s="20" t="s">
        <v>969</v>
      </c>
      <c r="D168" s="20" t="s">
        <v>42</v>
      </c>
      <c r="E168" s="28">
        <v>43113.0</v>
      </c>
      <c r="F168" s="23" t="s">
        <v>287</v>
      </c>
      <c r="G168" s="29">
        <v>24.0</v>
      </c>
      <c r="H168" s="30"/>
      <c r="I168" s="29">
        <v>24.0</v>
      </c>
      <c r="J168" s="31"/>
      <c r="K168" s="31"/>
      <c r="L168" s="84" t="s">
        <v>2139</v>
      </c>
      <c r="M168" s="47" t="s">
        <v>2029</v>
      </c>
      <c r="N168" s="29">
        <v>2.0</v>
      </c>
      <c r="O168" s="29"/>
      <c r="P168" s="29" t="s">
        <v>73</v>
      </c>
      <c r="Q168" s="29">
        <v>0.0</v>
      </c>
      <c r="R168" s="29">
        <v>0.0</v>
      </c>
      <c r="S168" s="29">
        <v>0.0</v>
      </c>
      <c r="T168" s="29">
        <v>0.0</v>
      </c>
      <c r="U168" s="20">
        <v>0.0</v>
      </c>
      <c r="V168" s="20">
        <v>1.0</v>
      </c>
      <c r="W168" s="69" t="s">
        <v>2133</v>
      </c>
      <c r="X168" s="22"/>
      <c r="Y168" s="69" t="s">
        <v>2144</v>
      </c>
      <c r="Z168" s="22"/>
      <c r="AA168" s="22"/>
      <c r="AB168" s="22"/>
      <c r="AC168" s="22"/>
      <c r="AD168" s="22"/>
    </row>
    <row r="169">
      <c r="A169" s="20" t="s">
        <v>1161</v>
      </c>
      <c r="B169" s="20" t="s">
        <v>2146</v>
      </c>
      <c r="C169" s="20" t="s">
        <v>112</v>
      </c>
      <c r="D169" s="20" t="s">
        <v>42</v>
      </c>
      <c r="E169" s="28">
        <v>43113.0</v>
      </c>
      <c r="F169" s="23" t="s">
        <v>2148</v>
      </c>
      <c r="G169" s="29">
        <v>24.0</v>
      </c>
      <c r="H169" s="30"/>
      <c r="I169" s="29">
        <v>3000.0</v>
      </c>
      <c r="J169" s="31"/>
      <c r="K169" s="31"/>
      <c r="L169" s="84" t="s">
        <v>2149</v>
      </c>
      <c r="M169" s="47" t="s">
        <v>2029</v>
      </c>
      <c r="N169" s="29">
        <v>2.0</v>
      </c>
      <c r="O169" s="29"/>
      <c r="P169" s="29" t="s">
        <v>73</v>
      </c>
      <c r="Q169" s="29">
        <v>0.0</v>
      </c>
      <c r="R169" s="29">
        <v>0.0</v>
      </c>
      <c r="S169" s="29">
        <v>0.0</v>
      </c>
      <c r="T169" s="29">
        <v>0.0</v>
      </c>
      <c r="U169" s="20">
        <v>1.0</v>
      </c>
      <c r="V169" s="20">
        <v>1.0</v>
      </c>
      <c r="W169" s="69" t="s">
        <v>2151</v>
      </c>
      <c r="X169" s="69" t="s">
        <v>2153</v>
      </c>
      <c r="Y169" s="69" t="s">
        <v>2154</v>
      </c>
      <c r="Z169" s="22"/>
      <c r="AA169" s="22"/>
      <c r="AB169" s="22"/>
      <c r="AC169" s="22"/>
      <c r="AD169" s="22"/>
    </row>
    <row r="170">
      <c r="A170" s="20" t="s">
        <v>2155</v>
      </c>
      <c r="B170" s="20" t="s">
        <v>2156</v>
      </c>
      <c r="C170" s="20" t="s">
        <v>330</v>
      </c>
      <c r="D170" s="20" t="s">
        <v>42</v>
      </c>
      <c r="E170" s="28">
        <v>43113.0</v>
      </c>
      <c r="F170" s="23"/>
      <c r="G170" s="29"/>
      <c r="H170" s="30"/>
      <c r="I170" s="29"/>
      <c r="J170" s="31"/>
      <c r="K170" s="31"/>
      <c r="L170" s="84" t="s">
        <v>2157</v>
      </c>
      <c r="M170" s="47" t="s">
        <v>2029</v>
      </c>
      <c r="N170" s="29">
        <v>2.0</v>
      </c>
      <c r="O170" s="29"/>
      <c r="P170" s="29" t="s">
        <v>73</v>
      </c>
      <c r="Q170" s="130"/>
      <c r="R170" s="130"/>
      <c r="S170" s="130"/>
      <c r="T170" s="130"/>
      <c r="U170" s="20">
        <v>1.0</v>
      </c>
      <c r="V170" s="20">
        <v>1.0</v>
      </c>
      <c r="W170" s="69" t="s">
        <v>2159</v>
      </c>
      <c r="X170" s="22"/>
      <c r="Y170" s="69" t="s">
        <v>2161</v>
      </c>
      <c r="Z170" s="22"/>
      <c r="AA170" s="22"/>
      <c r="AB170" s="22"/>
      <c r="AC170" s="22"/>
      <c r="AD170" s="22"/>
    </row>
    <row r="171">
      <c r="A171" s="20" t="s">
        <v>2164</v>
      </c>
      <c r="B171" s="20" t="s">
        <v>2165</v>
      </c>
      <c r="C171" s="20" t="s">
        <v>105</v>
      </c>
      <c r="D171" s="20" t="s">
        <v>42</v>
      </c>
      <c r="E171" s="28">
        <v>43113.0</v>
      </c>
      <c r="F171" s="23" t="s">
        <v>2166</v>
      </c>
      <c r="G171" s="29">
        <v>161.0</v>
      </c>
      <c r="H171" s="30"/>
      <c r="I171" s="29">
        <v>161.0</v>
      </c>
      <c r="J171" s="31"/>
      <c r="K171" s="31"/>
      <c r="L171" s="84" t="s">
        <v>2167</v>
      </c>
      <c r="M171" s="47" t="s">
        <v>434</v>
      </c>
      <c r="N171" s="29">
        <v>1.0</v>
      </c>
      <c r="O171" s="29"/>
      <c r="P171" s="29" t="s">
        <v>219</v>
      </c>
      <c r="Q171" s="29">
        <v>0.0</v>
      </c>
      <c r="R171" s="29">
        <v>0.0</v>
      </c>
      <c r="S171" s="29">
        <v>0.0</v>
      </c>
      <c r="T171" s="29">
        <v>0.0</v>
      </c>
      <c r="U171" s="20">
        <v>1.0</v>
      </c>
      <c r="V171" s="20">
        <v>1.0</v>
      </c>
      <c r="W171" s="69" t="s">
        <v>2169</v>
      </c>
      <c r="X171" s="22"/>
      <c r="Y171" s="22"/>
      <c r="Z171" s="22"/>
      <c r="AA171" s="22"/>
      <c r="AB171" s="22"/>
      <c r="AC171" s="22"/>
      <c r="AD171" s="22"/>
    </row>
    <row r="172">
      <c r="A172" s="20" t="s">
        <v>2172</v>
      </c>
      <c r="B172" s="20" t="s">
        <v>158</v>
      </c>
      <c r="C172" s="20" t="s">
        <v>438</v>
      </c>
      <c r="D172" s="20" t="s">
        <v>42</v>
      </c>
      <c r="E172" s="28">
        <v>43113.0</v>
      </c>
      <c r="F172" s="23" t="s">
        <v>2174</v>
      </c>
      <c r="G172" s="29">
        <v>50.0</v>
      </c>
      <c r="H172" s="30"/>
      <c r="I172" s="29">
        <v>50.0</v>
      </c>
      <c r="J172" s="31"/>
      <c r="K172" s="31"/>
      <c r="L172" s="84" t="s">
        <v>2175</v>
      </c>
      <c r="M172" s="47" t="s">
        <v>2177</v>
      </c>
      <c r="N172" s="29">
        <v>2.0</v>
      </c>
      <c r="O172" s="29"/>
      <c r="P172" s="29" t="s">
        <v>61</v>
      </c>
      <c r="Q172" s="29">
        <v>0.0</v>
      </c>
      <c r="R172" s="29">
        <v>0.0</v>
      </c>
      <c r="S172" s="29">
        <v>0.0</v>
      </c>
      <c r="T172" s="29">
        <v>0.0</v>
      </c>
      <c r="U172" s="20">
        <v>1.0</v>
      </c>
      <c r="V172" s="20">
        <v>1.0</v>
      </c>
      <c r="W172" s="69" t="s">
        <v>2179</v>
      </c>
      <c r="X172" s="22"/>
      <c r="Y172" s="22"/>
      <c r="Z172" s="22"/>
      <c r="AA172" s="22"/>
      <c r="AB172" s="22"/>
      <c r="AC172" s="22"/>
      <c r="AD172" s="22"/>
    </row>
    <row r="173">
      <c r="A173" s="20" t="s">
        <v>1565</v>
      </c>
      <c r="B173" s="20" t="s">
        <v>370</v>
      </c>
      <c r="C173" s="20" t="s">
        <v>491</v>
      </c>
      <c r="D173" s="20" t="s">
        <v>42</v>
      </c>
      <c r="E173" s="28">
        <v>43113.0</v>
      </c>
      <c r="F173" s="23" t="s">
        <v>609</v>
      </c>
      <c r="G173" s="29">
        <v>70.0</v>
      </c>
      <c r="H173" s="30"/>
      <c r="I173" s="29">
        <v>70.0</v>
      </c>
      <c r="J173" s="31"/>
      <c r="K173" s="31"/>
      <c r="L173" s="84" t="s">
        <v>44</v>
      </c>
      <c r="M173" s="47" t="s">
        <v>2029</v>
      </c>
      <c r="N173" s="29">
        <v>0.0</v>
      </c>
      <c r="O173" s="29"/>
      <c r="P173" s="29" t="s">
        <v>53</v>
      </c>
      <c r="Q173" s="29">
        <v>0.0</v>
      </c>
      <c r="R173" s="29">
        <v>0.0</v>
      </c>
      <c r="S173" s="29">
        <v>0.0</v>
      </c>
      <c r="T173" s="29">
        <v>0.0</v>
      </c>
      <c r="U173" s="20">
        <v>1.0</v>
      </c>
      <c r="V173" s="20">
        <v>1.0</v>
      </c>
      <c r="W173" s="69" t="s">
        <v>2185</v>
      </c>
      <c r="X173" s="22"/>
      <c r="Y173" s="22"/>
      <c r="Z173" s="22"/>
      <c r="AA173" s="22"/>
      <c r="AB173" s="22"/>
      <c r="AC173" s="22"/>
      <c r="AD173" s="22"/>
    </row>
    <row r="174">
      <c r="A174" s="20" t="s">
        <v>2188</v>
      </c>
      <c r="B174" s="20" t="s">
        <v>2189</v>
      </c>
      <c r="C174" s="20" t="s">
        <v>422</v>
      </c>
      <c r="D174" s="20" t="s">
        <v>42</v>
      </c>
      <c r="E174" s="28">
        <v>43113.0</v>
      </c>
      <c r="F174" s="23" t="s">
        <v>2136</v>
      </c>
      <c r="G174" s="29">
        <v>28.0</v>
      </c>
      <c r="H174" s="30"/>
      <c r="I174" s="29">
        <v>28.0</v>
      </c>
      <c r="J174" s="31"/>
      <c r="K174" s="31"/>
      <c r="L174" s="84" t="s">
        <v>2191</v>
      </c>
      <c r="M174" s="47" t="s">
        <v>2192</v>
      </c>
      <c r="N174" s="29">
        <v>0.0</v>
      </c>
      <c r="O174" s="29"/>
      <c r="P174" s="29" t="s">
        <v>132</v>
      </c>
      <c r="Q174" s="29">
        <v>0.0</v>
      </c>
      <c r="R174" s="29">
        <v>0.0</v>
      </c>
      <c r="S174" s="29">
        <v>0.0</v>
      </c>
      <c r="T174" s="29">
        <v>0.0</v>
      </c>
      <c r="U174" s="20">
        <v>1.0</v>
      </c>
      <c r="V174" s="20">
        <v>1.0</v>
      </c>
      <c r="W174" s="69" t="s">
        <v>2194</v>
      </c>
      <c r="X174" s="22"/>
      <c r="Y174" s="22"/>
      <c r="Z174" s="22"/>
      <c r="AA174" s="22"/>
      <c r="AB174" s="22"/>
      <c r="AC174" s="22"/>
      <c r="AD174" s="22"/>
    </row>
    <row r="175">
      <c r="A175" s="20" t="s">
        <v>133</v>
      </c>
      <c r="B175" s="20" t="s">
        <v>2195</v>
      </c>
      <c r="C175" s="20" t="s">
        <v>135</v>
      </c>
      <c r="D175" s="20" t="s">
        <v>42</v>
      </c>
      <c r="E175" s="28">
        <v>43113.0</v>
      </c>
      <c r="F175" s="23"/>
      <c r="G175" s="29"/>
      <c r="H175" s="30"/>
      <c r="I175" s="29"/>
      <c r="J175" s="31"/>
      <c r="K175" s="31"/>
      <c r="L175" s="70" t="s">
        <v>2196</v>
      </c>
      <c r="M175" s="33" t="s">
        <v>2029</v>
      </c>
      <c r="N175" s="29">
        <v>0.0</v>
      </c>
      <c r="O175" s="29"/>
      <c r="P175" s="29" t="s">
        <v>2197</v>
      </c>
      <c r="Q175" s="130"/>
      <c r="R175" s="130"/>
      <c r="S175" s="130"/>
      <c r="T175" s="130"/>
      <c r="U175" s="20">
        <v>1.0</v>
      </c>
      <c r="V175" s="20">
        <v>1.0</v>
      </c>
      <c r="W175" s="69" t="s">
        <v>2198</v>
      </c>
      <c r="X175" s="22"/>
      <c r="Y175" s="22"/>
      <c r="Z175" s="22"/>
      <c r="AA175" s="22"/>
      <c r="AB175" s="22"/>
      <c r="AC175" s="22"/>
      <c r="AD175" s="22"/>
    </row>
    <row r="176">
      <c r="A176" s="20" t="s">
        <v>368</v>
      </c>
      <c r="B176" s="20" t="s">
        <v>2200</v>
      </c>
      <c r="C176" s="20" t="s">
        <v>371</v>
      </c>
      <c r="D176" s="20" t="s">
        <v>42</v>
      </c>
      <c r="E176" s="28">
        <v>43113.0</v>
      </c>
      <c r="F176" s="23"/>
      <c r="G176" s="29"/>
      <c r="H176" s="30"/>
      <c r="I176" s="29"/>
      <c r="J176" s="31"/>
      <c r="K176" s="31"/>
      <c r="L176" s="70" t="s">
        <v>2203</v>
      </c>
      <c r="M176" s="33" t="s">
        <v>2029</v>
      </c>
      <c r="N176" s="29">
        <v>2.0</v>
      </c>
      <c r="O176" s="29"/>
      <c r="P176" s="29" t="s">
        <v>2197</v>
      </c>
      <c r="Q176" s="130"/>
      <c r="R176" s="130"/>
      <c r="S176" s="130"/>
      <c r="T176" s="130"/>
      <c r="U176" s="20">
        <v>1.0</v>
      </c>
      <c r="V176" s="20">
        <v>1.0</v>
      </c>
      <c r="W176" s="69" t="s">
        <v>2205</v>
      </c>
      <c r="X176" s="22"/>
      <c r="Y176" s="22"/>
      <c r="Z176" s="22"/>
      <c r="AA176" s="22"/>
      <c r="AB176" s="22"/>
      <c r="AC176" s="22"/>
      <c r="AD176" s="22"/>
    </row>
    <row r="177">
      <c r="A177" s="20" t="s">
        <v>716</v>
      </c>
      <c r="B177" s="20" t="s">
        <v>717</v>
      </c>
      <c r="C177" s="20" t="s">
        <v>718</v>
      </c>
      <c r="D177" s="20" t="s">
        <v>42</v>
      </c>
      <c r="E177" s="28">
        <v>43113.0</v>
      </c>
      <c r="F177" s="23"/>
      <c r="G177" s="29"/>
      <c r="H177" s="30"/>
      <c r="I177" s="29"/>
      <c r="J177" s="31"/>
      <c r="K177" s="31"/>
      <c r="L177" s="70" t="s">
        <v>2206</v>
      </c>
      <c r="M177" s="33" t="s">
        <v>2029</v>
      </c>
      <c r="N177" s="29">
        <v>2.0</v>
      </c>
      <c r="O177" s="29"/>
      <c r="P177" s="29" t="s">
        <v>73</v>
      </c>
      <c r="Q177" s="130"/>
      <c r="R177" s="130"/>
      <c r="S177" s="130"/>
      <c r="T177" s="130"/>
      <c r="U177" s="20">
        <v>1.0</v>
      </c>
      <c r="V177" s="20">
        <v>1.0</v>
      </c>
      <c r="W177" s="69" t="s">
        <v>2208</v>
      </c>
      <c r="X177" s="22"/>
      <c r="Y177" s="69" t="s">
        <v>2209</v>
      </c>
      <c r="Z177" s="22"/>
      <c r="AA177" s="22"/>
      <c r="AB177" s="22"/>
      <c r="AC177" s="22"/>
      <c r="AD177" s="22"/>
    </row>
    <row r="178">
      <c r="A178" s="20" t="s">
        <v>961</v>
      </c>
      <c r="B178" s="20" t="s">
        <v>1513</v>
      </c>
      <c r="C178" s="20" t="s">
        <v>969</v>
      </c>
      <c r="D178" s="20" t="s">
        <v>42</v>
      </c>
      <c r="E178" s="28">
        <v>43113.0</v>
      </c>
      <c r="F178" s="23" t="s">
        <v>706</v>
      </c>
      <c r="G178" s="29">
        <v>333.0</v>
      </c>
      <c r="H178" s="30"/>
      <c r="I178" s="29">
        <v>33.0</v>
      </c>
      <c r="J178" s="31"/>
      <c r="K178" s="31"/>
      <c r="L178" s="70" t="s">
        <v>2213</v>
      </c>
      <c r="M178" s="33" t="s">
        <v>2029</v>
      </c>
      <c r="N178" s="29">
        <v>2.0</v>
      </c>
      <c r="O178" s="29"/>
      <c r="P178" s="29" t="s">
        <v>53</v>
      </c>
      <c r="Q178" s="29">
        <v>0.0</v>
      </c>
      <c r="R178" s="29">
        <v>0.0</v>
      </c>
      <c r="S178" s="29">
        <v>0.0</v>
      </c>
      <c r="T178" s="29">
        <v>0.0</v>
      </c>
      <c r="U178" s="20">
        <v>1.0</v>
      </c>
      <c r="V178" s="20">
        <v>1.0</v>
      </c>
      <c r="W178" s="69" t="s">
        <v>2133</v>
      </c>
      <c r="X178" s="22"/>
      <c r="Y178" s="22"/>
      <c r="Z178" s="22"/>
      <c r="AA178" s="22"/>
      <c r="AB178" s="22"/>
      <c r="AC178" s="22"/>
      <c r="AD178" s="22"/>
    </row>
    <row r="179">
      <c r="A179" s="20" t="s">
        <v>961</v>
      </c>
      <c r="B179" s="20" t="s">
        <v>1513</v>
      </c>
      <c r="C179" s="20" t="s">
        <v>969</v>
      </c>
      <c r="D179" s="20" t="s">
        <v>42</v>
      </c>
      <c r="E179" s="28">
        <v>43113.0</v>
      </c>
      <c r="F179" s="23" t="s">
        <v>287</v>
      </c>
      <c r="G179" s="29">
        <v>24.0</v>
      </c>
      <c r="H179" s="30"/>
      <c r="I179" s="29">
        <v>24.0</v>
      </c>
      <c r="J179" s="31"/>
      <c r="K179" s="31"/>
      <c r="L179" s="70" t="s">
        <v>2127</v>
      </c>
      <c r="M179" s="33" t="s">
        <v>2130</v>
      </c>
      <c r="N179" s="29">
        <v>1.0</v>
      </c>
      <c r="O179" s="29"/>
      <c r="P179" s="29" t="s">
        <v>219</v>
      </c>
      <c r="Q179" s="29">
        <v>0.0</v>
      </c>
      <c r="R179" s="29">
        <v>0.0</v>
      </c>
      <c r="S179" s="29">
        <v>0.0</v>
      </c>
      <c r="T179" s="29">
        <v>0.0</v>
      </c>
      <c r="U179" s="20">
        <v>0.0</v>
      </c>
      <c r="V179" s="20">
        <v>1.0</v>
      </c>
      <c r="W179" s="69" t="s">
        <v>2133</v>
      </c>
      <c r="X179" s="22"/>
      <c r="Y179" s="22"/>
      <c r="Z179" s="22"/>
      <c r="AA179" s="22"/>
      <c r="AB179" s="22"/>
      <c r="AC179" s="22"/>
      <c r="AD179" s="22"/>
    </row>
    <row r="180">
      <c r="A180" s="20" t="s">
        <v>2223</v>
      </c>
      <c r="B180" s="20"/>
      <c r="C180" s="20" t="s">
        <v>2224</v>
      </c>
      <c r="D180" s="20" t="s">
        <v>42</v>
      </c>
      <c r="E180" s="28">
        <v>43113.0</v>
      </c>
      <c r="F180" s="23"/>
      <c r="G180" s="29"/>
      <c r="H180" s="30"/>
      <c r="I180" s="29"/>
      <c r="J180" s="31"/>
      <c r="K180" s="31"/>
      <c r="L180" s="70" t="s">
        <v>2231</v>
      </c>
      <c r="M180" s="33" t="s">
        <v>2232</v>
      </c>
      <c r="N180" s="29">
        <v>1.0</v>
      </c>
      <c r="O180" s="29"/>
      <c r="P180" s="29" t="s">
        <v>219</v>
      </c>
      <c r="Q180" s="29">
        <v>0.0</v>
      </c>
      <c r="R180" s="29">
        <v>0.0</v>
      </c>
      <c r="S180" s="29">
        <v>0.0</v>
      </c>
      <c r="T180" s="29">
        <v>0.0</v>
      </c>
      <c r="U180" s="20">
        <v>1.0</v>
      </c>
      <c r="V180" s="20">
        <v>1.0</v>
      </c>
      <c r="W180" s="69" t="s">
        <v>2234</v>
      </c>
      <c r="X180" s="22"/>
      <c r="Y180" s="22"/>
      <c r="Z180" s="22"/>
      <c r="AA180" s="22"/>
      <c r="AB180" s="22"/>
      <c r="AC180" s="22"/>
      <c r="AD180" s="22"/>
    </row>
    <row r="181">
      <c r="A181" s="20" t="s">
        <v>2171</v>
      </c>
      <c r="B181" s="20" t="s">
        <v>484</v>
      </c>
      <c r="C181" s="20" t="s">
        <v>85</v>
      </c>
      <c r="D181" s="20" t="s">
        <v>42</v>
      </c>
      <c r="E181" s="28">
        <v>43113.0</v>
      </c>
      <c r="F181" s="23"/>
      <c r="G181" s="29"/>
      <c r="H181" s="30"/>
      <c r="I181" s="29"/>
      <c r="J181" s="31"/>
      <c r="K181" s="31"/>
      <c r="L181" s="70" t="s">
        <v>2238</v>
      </c>
      <c r="M181" s="33" t="s">
        <v>2239</v>
      </c>
      <c r="N181" s="29">
        <v>0.0</v>
      </c>
      <c r="O181" s="29"/>
      <c r="P181" s="29" t="s">
        <v>73</v>
      </c>
      <c r="Q181" s="130"/>
      <c r="R181" s="130"/>
      <c r="S181" s="130"/>
      <c r="T181" s="130"/>
      <c r="U181" s="20">
        <v>1.0</v>
      </c>
      <c r="V181" s="20">
        <v>1.0</v>
      </c>
      <c r="W181" s="69" t="s">
        <v>2241</v>
      </c>
      <c r="X181" s="22"/>
      <c r="Y181" s="22"/>
      <c r="Z181" s="22"/>
      <c r="AA181" s="22"/>
      <c r="AB181" s="22"/>
      <c r="AC181" s="22"/>
      <c r="AD181" s="22"/>
    </row>
    <row r="182">
      <c r="A182" s="20" t="s">
        <v>408</v>
      </c>
      <c r="B182" s="20" t="s">
        <v>2243</v>
      </c>
      <c r="C182" s="20" t="s">
        <v>59</v>
      </c>
      <c r="D182" s="20" t="s">
        <v>42</v>
      </c>
      <c r="E182" s="28">
        <v>43113.0</v>
      </c>
      <c r="F182" s="23"/>
      <c r="G182" s="29"/>
      <c r="H182" s="30"/>
      <c r="I182" s="29"/>
      <c r="J182" s="31"/>
      <c r="K182" s="31"/>
      <c r="L182" s="70" t="s">
        <v>44</v>
      </c>
      <c r="M182" s="33" t="s">
        <v>2246</v>
      </c>
      <c r="N182" s="29">
        <v>0.0</v>
      </c>
      <c r="O182" s="29"/>
      <c r="P182" s="29" t="s">
        <v>219</v>
      </c>
      <c r="Q182" s="29">
        <v>0.0</v>
      </c>
      <c r="R182" s="29">
        <v>0.0</v>
      </c>
      <c r="S182" s="29">
        <v>0.0</v>
      </c>
      <c r="T182" s="29">
        <v>0.0</v>
      </c>
      <c r="U182" s="20">
        <v>1.0</v>
      </c>
      <c r="V182" s="20">
        <v>1.0</v>
      </c>
      <c r="W182" s="69" t="s">
        <v>2247</v>
      </c>
      <c r="X182" s="22"/>
      <c r="Y182" s="22"/>
      <c r="Z182" s="22"/>
      <c r="AA182" s="22"/>
      <c r="AB182" s="22"/>
      <c r="AC182" s="22"/>
      <c r="AD182" s="22"/>
    </row>
    <row r="183">
      <c r="A183" s="20" t="s">
        <v>524</v>
      </c>
      <c r="B183" s="20" t="s">
        <v>2248</v>
      </c>
      <c r="C183" s="20" t="s">
        <v>71</v>
      </c>
      <c r="D183" s="20" t="s">
        <v>42</v>
      </c>
      <c r="E183" s="28">
        <v>43113.0</v>
      </c>
      <c r="F183" s="23" t="s">
        <v>2249</v>
      </c>
      <c r="G183" s="29">
        <v>12.0</v>
      </c>
      <c r="H183" s="30"/>
      <c r="I183" s="29">
        <v>12.0</v>
      </c>
      <c r="J183" s="31"/>
      <c r="K183" s="31"/>
      <c r="L183" s="70" t="s">
        <v>2251</v>
      </c>
      <c r="M183" s="33" t="s">
        <v>2252</v>
      </c>
      <c r="N183" s="29">
        <v>0.0</v>
      </c>
      <c r="O183" s="29"/>
      <c r="P183" s="29" t="s">
        <v>53</v>
      </c>
      <c r="Q183" s="29">
        <v>0.0</v>
      </c>
      <c r="R183" s="29">
        <v>0.0</v>
      </c>
      <c r="S183" s="29">
        <v>0.0</v>
      </c>
      <c r="T183" s="29">
        <v>0.0</v>
      </c>
      <c r="U183" s="20">
        <v>1.0</v>
      </c>
      <c r="V183" s="20">
        <v>1.0</v>
      </c>
      <c r="W183" s="69" t="s">
        <v>2253</v>
      </c>
      <c r="X183" s="22"/>
      <c r="Y183" s="22"/>
      <c r="Z183" s="22"/>
      <c r="AA183" s="22"/>
      <c r="AB183" s="22"/>
      <c r="AC183" s="22"/>
      <c r="AD183" s="22"/>
    </row>
    <row r="184">
      <c r="A184" s="20" t="s">
        <v>1381</v>
      </c>
      <c r="B184" s="20"/>
      <c r="C184" s="20" t="s">
        <v>372</v>
      </c>
      <c r="D184" s="20" t="s">
        <v>42</v>
      </c>
      <c r="E184" s="28">
        <v>43113.0</v>
      </c>
      <c r="F184" s="23" t="s">
        <v>1291</v>
      </c>
      <c r="G184" s="29">
        <v>25.0</v>
      </c>
      <c r="H184" s="30"/>
      <c r="I184" s="29">
        <v>25.0</v>
      </c>
      <c r="J184" s="31"/>
      <c r="K184" s="31"/>
      <c r="L184" s="70" t="s">
        <v>2255</v>
      </c>
      <c r="M184" s="33" t="s">
        <v>2256</v>
      </c>
      <c r="N184" s="29">
        <v>0.0</v>
      </c>
      <c r="O184" s="29"/>
      <c r="P184" s="29" t="s">
        <v>53</v>
      </c>
      <c r="Q184" s="29">
        <v>0.0</v>
      </c>
      <c r="R184" s="29">
        <v>0.0</v>
      </c>
      <c r="S184" s="29">
        <v>0.0</v>
      </c>
      <c r="T184" s="29">
        <v>0.0</v>
      </c>
      <c r="U184" s="20">
        <v>1.0</v>
      </c>
      <c r="V184" s="20">
        <v>1.0</v>
      </c>
      <c r="W184" s="69" t="s">
        <v>2257</v>
      </c>
      <c r="X184" s="22"/>
      <c r="Y184" s="22"/>
      <c r="Z184" s="22"/>
      <c r="AA184" s="22"/>
      <c r="AB184" s="22"/>
      <c r="AC184" s="22"/>
      <c r="AD184" s="22"/>
    </row>
    <row r="185">
      <c r="A185" s="72" t="s">
        <v>2260</v>
      </c>
      <c r="B185" s="72" t="s">
        <v>2261</v>
      </c>
      <c r="C185" s="72" t="s">
        <v>98</v>
      </c>
      <c r="D185" s="72" t="s">
        <v>42</v>
      </c>
      <c r="E185" s="73">
        <v>43113.0</v>
      </c>
      <c r="F185" s="74"/>
      <c r="G185" s="75"/>
      <c r="H185" s="76"/>
      <c r="I185" s="75"/>
      <c r="J185" s="77"/>
      <c r="K185" s="77"/>
      <c r="L185" s="84" t="s">
        <v>44</v>
      </c>
      <c r="M185" s="47" t="s">
        <v>2053</v>
      </c>
      <c r="N185" s="75">
        <v>1.0</v>
      </c>
      <c r="O185" s="75"/>
      <c r="P185" s="75" t="s">
        <v>53</v>
      </c>
      <c r="Q185" s="75">
        <v>0.0</v>
      </c>
      <c r="R185" s="75">
        <v>0.0</v>
      </c>
      <c r="S185" s="29">
        <v>0.0</v>
      </c>
      <c r="T185" s="29">
        <v>0.0</v>
      </c>
      <c r="U185" s="20">
        <v>1.0</v>
      </c>
      <c r="V185" s="20">
        <v>1.0</v>
      </c>
      <c r="W185" s="69" t="s">
        <v>2264</v>
      </c>
      <c r="X185" s="22"/>
      <c r="Y185" s="22"/>
      <c r="Z185" s="22"/>
      <c r="AA185" s="22"/>
      <c r="AB185" s="22"/>
      <c r="AC185" s="22"/>
      <c r="AD185" s="22"/>
    </row>
    <row r="186">
      <c r="A186" s="72" t="s">
        <v>1103</v>
      </c>
      <c r="B186" s="72" t="s">
        <v>2266</v>
      </c>
      <c r="C186" s="72" t="s">
        <v>59</v>
      </c>
      <c r="D186" s="72" t="s">
        <v>42</v>
      </c>
      <c r="E186" s="73">
        <v>43113.0</v>
      </c>
      <c r="F186" s="74"/>
      <c r="G186" s="75"/>
      <c r="H186" s="76"/>
      <c r="I186" s="75"/>
      <c r="J186" s="77"/>
      <c r="K186" s="77"/>
      <c r="L186" s="84" t="s">
        <v>2267</v>
      </c>
      <c r="M186" s="47" t="s">
        <v>2269</v>
      </c>
      <c r="N186" s="75">
        <v>0.0</v>
      </c>
      <c r="O186" s="75"/>
      <c r="P186" s="75" t="s">
        <v>219</v>
      </c>
      <c r="Q186" s="75">
        <v>0.0</v>
      </c>
      <c r="R186" s="75">
        <v>0.0</v>
      </c>
      <c r="S186" s="29">
        <v>0.0</v>
      </c>
      <c r="T186" s="29">
        <v>0.0</v>
      </c>
      <c r="U186" s="20">
        <v>1.0</v>
      </c>
      <c r="V186" s="20">
        <v>1.0</v>
      </c>
      <c r="W186" s="69" t="s">
        <v>2270</v>
      </c>
      <c r="X186" s="22"/>
      <c r="Y186" s="22"/>
      <c r="Z186" s="22"/>
      <c r="AA186" s="22"/>
      <c r="AB186" s="22"/>
      <c r="AC186" s="22"/>
      <c r="AD186" s="22"/>
    </row>
    <row r="187">
      <c r="A187" s="72" t="s">
        <v>2271</v>
      </c>
      <c r="B187" s="132" t="s">
        <v>2273</v>
      </c>
      <c r="C187" s="72" t="s">
        <v>330</v>
      </c>
      <c r="D187" s="72" t="s">
        <v>42</v>
      </c>
      <c r="E187" s="73">
        <v>43113.0</v>
      </c>
      <c r="F187" s="74" t="s">
        <v>2277</v>
      </c>
      <c r="G187" s="75">
        <v>100.0</v>
      </c>
      <c r="H187" s="76"/>
      <c r="I187" s="75">
        <v>100.0</v>
      </c>
      <c r="J187" s="77"/>
      <c r="K187" s="77"/>
      <c r="L187" s="84" t="s">
        <v>44</v>
      </c>
      <c r="M187" s="47" t="s">
        <v>2279</v>
      </c>
      <c r="N187" s="75">
        <v>0.0</v>
      </c>
      <c r="O187" s="75"/>
      <c r="P187" s="75" t="s">
        <v>53</v>
      </c>
      <c r="Q187" s="75">
        <v>0.0</v>
      </c>
      <c r="R187" s="75">
        <v>0.0</v>
      </c>
      <c r="S187" s="29">
        <v>0.0</v>
      </c>
      <c r="T187" s="29">
        <v>0.0</v>
      </c>
      <c r="U187" s="20">
        <v>1.0</v>
      </c>
      <c r="V187" s="20">
        <v>1.0</v>
      </c>
      <c r="W187" s="69" t="s">
        <v>2281</v>
      </c>
      <c r="X187" s="69" t="s">
        <v>2283</v>
      </c>
      <c r="Y187" s="69" t="s">
        <v>2286</v>
      </c>
      <c r="Z187" s="22"/>
      <c r="AA187" s="22"/>
      <c r="AB187" s="22"/>
      <c r="AC187" s="22"/>
      <c r="AD187" s="22"/>
    </row>
    <row r="188">
      <c r="A188" s="72" t="s">
        <v>2289</v>
      </c>
      <c r="B188" s="72"/>
      <c r="C188" s="72" t="s">
        <v>65</v>
      </c>
      <c r="D188" s="72" t="s">
        <v>42</v>
      </c>
      <c r="E188" s="73">
        <v>43113.0</v>
      </c>
      <c r="F188" s="74"/>
      <c r="G188" s="75"/>
      <c r="H188" s="76"/>
      <c r="I188" s="75"/>
      <c r="J188" s="77"/>
      <c r="K188" s="77"/>
      <c r="L188" s="84" t="s">
        <v>44</v>
      </c>
      <c r="M188" s="47" t="s">
        <v>2053</v>
      </c>
      <c r="N188" s="75">
        <v>1.0</v>
      </c>
      <c r="O188" s="75"/>
      <c r="P188" s="75" t="s">
        <v>53</v>
      </c>
      <c r="Q188" s="75">
        <v>0.0</v>
      </c>
      <c r="R188" s="75">
        <v>0.0</v>
      </c>
      <c r="S188" s="29">
        <v>0.0</v>
      </c>
      <c r="T188" s="29">
        <v>0.0</v>
      </c>
      <c r="U188" s="20">
        <v>1.0</v>
      </c>
      <c r="V188" s="20">
        <v>1.0</v>
      </c>
      <c r="W188" s="69" t="s">
        <v>2292</v>
      </c>
      <c r="X188" s="22"/>
      <c r="Y188" s="22"/>
      <c r="Z188" s="22"/>
      <c r="AA188" s="22"/>
      <c r="AB188" s="22"/>
      <c r="AC188" s="22"/>
      <c r="AD188" s="22"/>
    </row>
    <row r="189">
      <c r="A189" s="72" t="s">
        <v>2295</v>
      </c>
      <c r="B189" s="72" t="s">
        <v>2296</v>
      </c>
      <c r="C189" s="72" t="s">
        <v>385</v>
      </c>
      <c r="D189" s="72" t="s">
        <v>42</v>
      </c>
      <c r="E189" s="73">
        <v>43113.0</v>
      </c>
      <c r="F189" s="74"/>
      <c r="G189" s="75"/>
      <c r="H189" s="76"/>
      <c r="I189" s="75"/>
      <c r="J189" s="77"/>
      <c r="K189" s="77"/>
      <c r="L189" s="84" t="s">
        <v>2298</v>
      </c>
      <c r="M189" s="47" t="s">
        <v>2299</v>
      </c>
      <c r="N189" s="75">
        <v>0.0</v>
      </c>
      <c r="O189" s="75"/>
      <c r="P189" s="75" t="s">
        <v>73</v>
      </c>
      <c r="Q189" s="76"/>
      <c r="R189" s="76"/>
      <c r="S189" s="130"/>
      <c r="T189" s="130"/>
      <c r="U189" s="20">
        <v>1.0</v>
      </c>
      <c r="V189" s="20">
        <v>1.0</v>
      </c>
      <c r="W189" s="69" t="s">
        <v>2301</v>
      </c>
      <c r="X189" s="22"/>
      <c r="Y189" s="22"/>
      <c r="Z189" s="22"/>
      <c r="AA189" s="22"/>
      <c r="AB189" s="22"/>
      <c r="AC189" s="22"/>
      <c r="AD189" s="22"/>
    </row>
    <row r="190">
      <c r="A190" s="72" t="s">
        <v>2303</v>
      </c>
      <c r="B190" s="72"/>
      <c r="C190" s="72" t="s">
        <v>1931</v>
      </c>
      <c r="D190" s="72" t="s">
        <v>42</v>
      </c>
      <c r="E190" s="73">
        <v>43113.0</v>
      </c>
      <c r="F190" s="74"/>
      <c r="G190" s="75"/>
      <c r="H190" s="76"/>
      <c r="I190" s="75"/>
      <c r="J190" s="77"/>
      <c r="K190" s="77"/>
      <c r="L190" s="84" t="s">
        <v>44</v>
      </c>
      <c r="M190" s="47" t="s">
        <v>2305</v>
      </c>
      <c r="N190" s="75">
        <v>2.0</v>
      </c>
      <c r="O190" s="75"/>
      <c r="P190" s="75" t="s">
        <v>53</v>
      </c>
      <c r="Q190" s="75">
        <v>0.0</v>
      </c>
      <c r="R190" s="75">
        <v>0.0</v>
      </c>
      <c r="S190" s="29">
        <v>0.0</v>
      </c>
      <c r="T190" s="29">
        <v>0.0</v>
      </c>
      <c r="U190" s="20">
        <v>1.0</v>
      </c>
      <c r="V190" s="20">
        <v>1.0</v>
      </c>
      <c r="W190" s="69" t="s">
        <v>2306</v>
      </c>
      <c r="X190" s="22"/>
      <c r="Y190" s="22"/>
      <c r="Z190" s="22"/>
      <c r="AA190" s="22"/>
      <c r="AB190" s="22"/>
      <c r="AC190" s="22"/>
      <c r="AD190" s="22"/>
    </row>
    <row r="191">
      <c r="A191" s="72" t="s">
        <v>1667</v>
      </c>
      <c r="B191" s="72" t="s">
        <v>2308</v>
      </c>
      <c r="C191" s="72" t="s">
        <v>171</v>
      </c>
      <c r="D191" s="72" t="s">
        <v>42</v>
      </c>
      <c r="E191" s="73">
        <v>43114.0</v>
      </c>
      <c r="F191" s="74" t="s">
        <v>2309</v>
      </c>
      <c r="G191" s="75">
        <v>400.0</v>
      </c>
      <c r="H191" s="76"/>
      <c r="I191" s="75">
        <v>400.0</v>
      </c>
      <c r="J191" s="77"/>
      <c r="K191" s="77"/>
      <c r="L191" s="84" t="s">
        <v>44</v>
      </c>
      <c r="M191" s="47" t="s">
        <v>2311</v>
      </c>
      <c r="N191" s="75">
        <v>1.0</v>
      </c>
      <c r="O191" s="75"/>
      <c r="P191" s="75" t="s">
        <v>53</v>
      </c>
      <c r="Q191" s="75">
        <v>0.0</v>
      </c>
      <c r="R191" s="75">
        <v>0.0</v>
      </c>
      <c r="S191" s="29">
        <v>0.0</v>
      </c>
      <c r="T191" s="29">
        <v>0.0</v>
      </c>
      <c r="U191" s="20">
        <v>1.0</v>
      </c>
      <c r="V191" s="20">
        <v>1.0</v>
      </c>
      <c r="W191" s="69" t="s">
        <v>2314</v>
      </c>
      <c r="X191" s="22"/>
      <c r="Y191" s="22"/>
      <c r="Z191" s="22"/>
      <c r="AA191" s="22"/>
      <c r="AB191" s="22"/>
      <c r="AC191" s="22"/>
      <c r="AD191" s="22"/>
    </row>
    <row r="192">
      <c r="A192" s="72" t="s">
        <v>827</v>
      </c>
      <c r="B192" s="72" t="s">
        <v>2317</v>
      </c>
      <c r="C192" s="72" t="s">
        <v>422</v>
      </c>
      <c r="D192" s="72" t="s">
        <v>42</v>
      </c>
      <c r="E192" s="73">
        <v>43114.0</v>
      </c>
      <c r="F192" s="74" t="s">
        <v>2318</v>
      </c>
      <c r="G192" s="75">
        <v>114.0</v>
      </c>
      <c r="H192" s="76"/>
      <c r="I192" s="75">
        <v>114.0</v>
      </c>
      <c r="J192" s="77"/>
      <c r="K192" s="77"/>
      <c r="L192" s="84" t="s">
        <v>2320</v>
      </c>
      <c r="M192" s="47" t="s">
        <v>2321</v>
      </c>
      <c r="N192" s="75">
        <v>0.0</v>
      </c>
      <c r="O192" s="75"/>
      <c r="P192" s="75" t="s">
        <v>566</v>
      </c>
      <c r="Q192" s="75">
        <v>0.0</v>
      </c>
      <c r="R192" s="75">
        <v>0.0</v>
      </c>
      <c r="S192" s="29">
        <v>0.0</v>
      </c>
      <c r="T192" s="29">
        <v>0.0</v>
      </c>
      <c r="U192" s="20">
        <v>1.0</v>
      </c>
      <c r="V192" s="20">
        <v>1.0</v>
      </c>
      <c r="W192" s="69" t="s">
        <v>2325</v>
      </c>
      <c r="X192" s="22"/>
      <c r="Y192" s="22"/>
      <c r="Z192" s="22"/>
      <c r="AA192" s="22"/>
      <c r="AB192" s="22"/>
      <c r="AC192" s="22"/>
      <c r="AD192" s="22"/>
    </row>
    <row r="193">
      <c r="A193" s="72" t="s">
        <v>2327</v>
      </c>
      <c r="B193" s="72" t="s">
        <v>1513</v>
      </c>
      <c r="C193" s="72" t="s">
        <v>807</v>
      </c>
      <c r="D193" s="72" t="s">
        <v>42</v>
      </c>
      <c r="E193" s="73">
        <v>43114.0</v>
      </c>
      <c r="F193" s="74" t="s">
        <v>440</v>
      </c>
      <c r="G193" s="75">
        <v>200.0</v>
      </c>
      <c r="H193" s="76"/>
      <c r="I193" s="75">
        <v>200.0</v>
      </c>
      <c r="J193" s="77"/>
      <c r="K193" s="77"/>
      <c r="L193" s="84" t="s">
        <v>44</v>
      </c>
      <c r="M193" s="84" t="s">
        <v>2330</v>
      </c>
      <c r="N193" s="75">
        <v>1.0</v>
      </c>
      <c r="O193" s="75"/>
      <c r="P193" s="75" t="s">
        <v>46</v>
      </c>
      <c r="Q193" s="75">
        <v>0.0</v>
      </c>
      <c r="R193" s="75">
        <v>0.0</v>
      </c>
      <c r="S193" s="29">
        <v>0.0</v>
      </c>
      <c r="T193" s="29">
        <v>0.0</v>
      </c>
      <c r="U193" s="20">
        <v>1.0</v>
      </c>
      <c r="V193" s="20">
        <v>1.0</v>
      </c>
      <c r="W193" s="34" t="s">
        <v>2333</v>
      </c>
      <c r="X193" s="22"/>
      <c r="Y193" s="22"/>
      <c r="Z193" s="22"/>
      <c r="AA193" s="22"/>
      <c r="AB193" s="22"/>
      <c r="AC193" s="22"/>
      <c r="AD193" s="22"/>
    </row>
    <row r="194">
      <c r="A194" s="72" t="s">
        <v>2335</v>
      </c>
      <c r="B194" s="72" t="s">
        <v>2336</v>
      </c>
      <c r="C194" s="72" t="s">
        <v>372</v>
      </c>
      <c r="D194" s="72" t="s">
        <v>42</v>
      </c>
      <c r="E194" s="73">
        <v>43114.0</v>
      </c>
      <c r="F194" s="74"/>
      <c r="G194" s="75"/>
      <c r="H194" s="76"/>
      <c r="I194" s="75"/>
      <c r="J194" s="77"/>
      <c r="K194" s="77"/>
      <c r="L194" s="84" t="s">
        <v>44</v>
      </c>
      <c r="M194" s="84" t="s">
        <v>2330</v>
      </c>
      <c r="N194" s="75">
        <v>1.0</v>
      </c>
      <c r="O194" s="75"/>
      <c r="P194" s="75" t="s">
        <v>46</v>
      </c>
      <c r="Q194" s="75">
        <v>0.0</v>
      </c>
      <c r="R194" s="75">
        <v>0.0</v>
      </c>
      <c r="S194" s="29">
        <v>0.0</v>
      </c>
      <c r="T194" s="29">
        <v>0.0</v>
      </c>
      <c r="U194" s="20">
        <v>1.0</v>
      </c>
      <c r="V194" s="20">
        <v>1.0</v>
      </c>
      <c r="W194" s="34" t="s">
        <v>2343</v>
      </c>
      <c r="X194" s="22"/>
      <c r="Y194" s="22"/>
      <c r="Z194" s="22"/>
      <c r="AA194" s="22"/>
      <c r="AB194" s="22"/>
      <c r="AC194" s="22"/>
      <c r="AD194" s="22"/>
    </row>
    <row r="195">
      <c r="A195" s="72" t="s">
        <v>2344</v>
      </c>
      <c r="B195" s="72" t="s">
        <v>2345</v>
      </c>
      <c r="C195" s="72" t="s">
        <v>65</v>
      </c>
      <c r="D195" s="72" t="s">
        <v>42</v>
      </c>
      <c r="E195" s="73">
        <v>43114.0</v>
      </c>
      <c r="F195" s="74"/>
      <c r="G195" s="75"/>
      <c r="H195" s="76"/>
      <c r="I195" s="75"/>
      <c r="J195" s="77"/>
      <c r="K195" s="77"/>
      <c r="L195" s="84" t="s">
        <v>1367</v>
      </c>
      <c r="M195" s="84" t="s">
        <v>2348</v>
      </c>
      <c r="N195" s="75">
        <v>0.0</v>
      </c>
      <c r="O195" s="75"/>
      <c r="P195" s="75" t="s">
        <v>566</v>
      </c>
      <c r="Q195" s="76"/>
      <c r="R195" s="76"/>
      <c r="S195" s="130"/>
      <c r="T195" s="130"/>
      <c r="U195" s="20">
        <v>1.0</v>
      </c>
      <c r="V195" s="20">
        <v>1.0</v>
      </c>
      <c r="W195" s="34" t="s">
        <v>2351</v>
      </c>
      <c r="X195" s="22"/>
      <c r="Y195" s="22"/>
      <c r="Z195" s="22"/>
      <c r="AA195" s="22"/>
      <c r="AB195" s="22"/>
      <c r="AC195" s="22"/>
      <c r="AD195" s="22"/>
    </row>
    <row r="196">
      <c r="A196" s="72" t="s">
        <v>2353</v>
      </c>
      <c r="B196" s="72" t="s">
        <v>2354</v>
      </c>
      <c r="C196" s="72" t="s">
        <v>277</v>
      </c>
      <c r="D196" s="72" t="s">
        <v>42</v>
      </c>
      <c r="E196" s="73">
        <v>43114.0</v>
      </c>
      <c r="F196" s="74"/>
      <c r="G196" s="75"/>
      <c r="H196" s="76"/>
      <c r="I196" s="75"/>
      <c r="J196" s="77"/>
      <c r="K196" s="77"/>
      <c r="L196" s="84" t="s">
        <v>2356</v>
      </c>
      <c r="M196" s="84" t="s">
        <v>2357</v>
      </c>
      <c r="N196" s="75">
        <v>1.0</v>
      </c>
      <c r="O196" s="75"/>
      <c r="P196" s="75" t="s">
        <v>53</v>
      </c>
      <c r="Q196" s="75">
        <v>0.0</v>
      </c>
      <c r="R196" s="75">
        <v>0.0</v>
      </c>
      <c r="S196" s="29">
        <v>0.0</v>
      </c>
      <c r="T196" s="29">
        <v>0.0</v>
      </c>
      <c r="U196" s="20">
        <v>1.0</v>
      </c>
      <c r="V196" s="20">
        <v>1.0</v>
      </c>
      <c r="W196" s="34" t="s">
        <v>2359</v>
      </c>
      <c r="X196" s="22"/>
      <c r="Y196" s="22"/>
      <c r="Z196" s="22"/>
      <c r="AA196" s="22"/>
      <c r="AB196" s="22"/>
      <c r="AC196" s="22"/>
      <c r="AD196" s="22"/>
    </row>
    <row r="197">
      <c r="A197" s="72" t="s">
        <v>2360</v>
      </c>
      <c r="B197" s="72" t="s">
        <v>2361</v>
      </c>
      <c r="C197" s="72" t="s">
        <v>372</v>
      </c>
      <c r="D197" s="72" t="s">
        <v>42</v>
      </c>
      <c r="E197" s="73">
        <v>43114.0</v>
      </c>
      <c r="F197" s="74"/>
      <c r="G197" s="75"/>
      <c r="H197" s="76"/>
      <c r="I197" s="75"/>
      <c r="J197" s="77"/>
      <c r="K197" s="77"/>
      <c r="L197" s="84" t="s">
        <v>44</v>
      </c>
      <c r="M197" s="84" t="s">
        <v>2330</v>
      </c>
      <c r="N197" s="75">
        <v>1.0</v>
      </c>
      <c r="O197" s="75"/>
      <c r="P197" s="75" t="s">
        <v>46</v>
      </c>
      <c r="Q197" s="75">
        <v>0.0</v>
      </c>
      <c r="R197" s="75">
        <v>0.0</v>
      </c>
      <c r="S197" s="29">
        <v>0.0</v>
      </c>
      <c r="T197" s="29">
        <v>0.0</v>
      </c>
      <c r="U197" s="20">
        <v>1.0</v>
      </c>
      <c r="V197" s="20">
        <v>1.0</v>
      </c>
      <c r="W197" s="34" t="s">
        <v>2362</v>
      </c>
      <c r="X197" s="22"/>
      <c r="Y197" s="22"/>
      <c r="Z197" s="22"/>
      <c r="AA197" s="22"/>
      <c r="AB197" s="22"/>
      <c r="AC197" s="22"/>
      <c r="AD197" s="22"/>
    </row>
    <row r="198">
      <c r="A198" s="72" t="s">
        <v>524</v>
      </c>
      <c r="B198" s="72" t="s">
        <v>2365</v>
      </c>
      <c r="C198" s="72" t="s">
        <v>71</v>
      </c>
      <c r="D198" s="72" t="s">
        <v>42</v>
      </c>
      <c r="E198" s="73">
        <v>43114.0</v>
      </c>
      <c r="F198" s="74" t="s">
        <v>2366</v>
      </c>
      <c r="G198" s="75">
        <v>171.0</v>
      </c>
      <c r="H198" s="76"/>
      <c r="I198" s="75">
        <v>171.0</v>
      </c>
      <c r="J198" s="77"/>
      <c r="K198" s="77"/>
      <c r="L198" s="84" t="s">
        <v>2369</v>
      </c>
      <c r="M198" s="84" t="s">
        <v>2370</v>
      </c>
      <c r="N198" s="75">
        <v>1.0</v>
      </c>
      <c r="O198" s="75"/>
      <c r="P198" s="75" t="s">
        <v>219</v>
      </c>
      <c r="Q198" s="75">
        <v>0.0</v>
      </c>
      <c r="R198" s="75">
        <v>0.0</v>
      </c>
      <c r="S198" s="29">
        <v>0.0</v>
      </c>
      <c r="T198" s="29">
        <v>0.0</v>
      </c>
      <c r="U198" s="20">
        <v>1.0</v>
      </c>
      <c r="V198" s="20">
        <v>1.0</v>
      </c>
      <c r="W198" s="34" t="s">
        <v>2372</v>
      </c>
      <c r="X198" s="22"/>
      <c r="Y198" s="22"/>
      <c r="Z198" s="22"/>
      <c r="AA198" s="22"/>
      <c r="AB198" s="22"/>
      <c r="AC198" s="22"/>
      <c r="AD198" s="22"/>
    </row>
    <row r="199">
      <c r="A199" s="72" t="s">
        <v>1403</v>
      </c>
      <c r="B199" s="72" t="s">
        <v>2374</v>
      </c>
      <c r="C199" s="72" t="s">
        <v>171</v>
      </c>
      <c r="D199" s="72" t="s">
        <v>42</v>
      </c>
      <c r="E199" s="73">
        <v>43114.0</v>
      </c>
      <c r="F199" s="74" t="s">
        <v>198</v>
      </c>
      <c r="G199" s="75">
        <v>5.0</v>
      </c>
      <c r="H199" s="76"/>
      <c r="I199" s="75">
        <v>5.0</v>
      </c>
      <c r="J199" s="77"/>
      <c r="K199" s="77"/>
      <c r="L199" s="84" t="s">
        <v>2376</v>
      </c>
      <c r="M199" s="84" t="s">
        <v>2377</v>
      </c>
      <c r="N199" s="75">
        <v>0.0</v>
      </c>
      <c r="O199" s="75"/>
      <c r="P199" s="75" t="s">
        <v>566</v>
      </c>
      <c r="Q199" s="75">
        <v>0.0</v>
      </c>
      <c r="R199" s="75">
        <v>0.0</v>
      </c>
      <c r="S199" s="29">
        <v>0.0</v>
      </c>
      <c r="T199" s="29">
        <v>0.0</v>
      </c>
      <c r="U199" s="20">
        <v>1.0</v>
      </c>
      <c r="V199" s="20">
        <v>1.0</v>
      </c>
      <c r="W199" s="122" t="s">
        <v>2379</v>
      </c>
      <c r="X199" s="22"/>
      <c r="Y199" s="22"/>
      <c r="Z199" s="22"/>
      <c r="AA199" s="22"/>
      <c r="AB199" s="22"/>
      <c r="AC199" s="22"/>
      <c r="AD199" s="22"/>
    </row>
    <row r="200">
      <c r="A200" s="72" t="s">
        <v>2381</v>
      </c>
      <c r="B200" s="72" t="s">
        <v>2382</v>
      </c>
      <c r="C200" s="72" t="s">
        <v>2224</v>
      </c>
      <c r="D200" s="72" t="s">
        <v>42</v>
      </c>
      <c r="E200" s="73">
        <v>43114.0</v>
      </c>
      <c r="F200" s="74" t="s">
        <v>2384</v>
      </c>
      <c r="G200" s="75">
        <v>50.0</v>
      </c>
      <c r="H200" s="76"/>
      <c r="I200" s="75">
        <v>50.0</v>
      </c>
      <c r="J200" s="77"/>
      <c r="K200" s="77"/>
      <c r="L200" s="84" t="s">
        <v>44</v>
      </c>
      <c r="M200" s="84" t="s">
        <v>2330</v>
      </c>
      <c r="N200" s="75">
        <v>1.0</v>
      </c>
      <c r="O200" s="75"/>
      <c r="P200" s="75" t="s">
        <v>46</v>
      </c>
      <c r="Q200" s="75">
        <v>0.0</v>
      </c>
      <c r="R200" s="75">
        <v>0.0</v>
      </c>
      <c r="S200" s="29">
        <v>0.0</v>
      </c>
      <c r="T200" s="29">
        <v>0.0</v>
      </c>
      <c r="U200" s="20">
        <v>1.0</v>
      </c>
      <c r="V200" s="20">
        <v>1.0</v>
      </c>
      <c r="W200" s="122" t="s">
        <v>2387</v>
      </c>
      <c r="X200" s="22"/>
      <c r="Y200" s="22"/>
      <c r="Z200" s="22"/>
      <c r="AA200" s="22"/>
      <c r="AB200" s="22"/>
      <c r="AC200" s="22"/>
      <c r="AD200" s="22"/>
    </row>
    <row r="201">
      <c r="A201" s="72" t="s">
        <v>1132</v>
      </c>
      <c r="B201" s="72" t="s">
        <v>2391</v>
      </c>
      <c r="C201" s="72" t="s">
        <v>1931</v>
      </c>
      <c r="D201" s="72" t="s">
        <v>42</v>
      </c>
      <c r="E201" s="73">
        <v>43115.0</v>
      </c>
      <c r="F201" s="74" t="s">
        <v>2393</v>
      </c>
      <c r="G201" s="75">
        <v>70.0</v>
      </c>
      <c r="H201" s="76"/>
      <c r="I201" s="75">
        <v>70.0</v>
      </c>
      <c r="J201" s="77"/>
      <c r="K201" s="77"/>
      <c r="L201" s="84" t="s">
        <v>44</v>
      </c>
      <c r="M201" s="84" t="s">
        <v>2053</v>
      </c>
      <c r="N201" s="75">
        <v>1.0</v>
      </c>
      <c r="O201" s="75"/>
      <c r="P201" s="75" t="s">
        <v>53</v>
      </c>
      <c r="Q201" s="75">
        <v>0.0</v>
      </c>
      <c r="R201" s="75">
        <v>0.0</v>
      </c>
      <c r="S201" s="29">
        <v>0.0</v>
      </c>
      <c r="T201" s="29">
        <v>0.0</v>
      </c>
      <c r="U201" s="20">
        <v>1.0</v>
      </c>
      <c r="V201" s="20">
        <v>1.0</v>
      </c>
      <c r="W201" s="122" t="s">
        <v>2395</v>
      </c>
      <c r="X201" s="22"/>
      <c r="Y201" s="22"/>
      <c r="Z201" s="22"/>
      <c r="AA201" s="22"/>
      <c r="AB201" s="22"/>
      <c r="AC201" s="22"/>
      <c r="AD201" s="22"/>
    </row>
    <row r="202">
      <c r="A202" s="72" t="s">
        <v>2397</v>
      </c>
      <c r="B202" s="72" t="s">
        <v>158</v>
      </c>
      <c r="C202" s="72" t="s">
        <v>77</v>
      </c>
      <c r="D202" s="72" t="s">
        <v>42</v>
      </c>
      <c r="E202" s="73">
        <v>43115.0</v>
      </c>
      <c r="F202" s="74"/>
      <c r="G202" s="75"/>
      <c r="H202" s="76"/>
      <c r="I202" s="75"/>
      <c r="J202" s="77"/>
      <c r="K202" s="77"/>
      <c r="L202" s="84" t="s">
        <v>44</v>
      </c>
      <c r="M202" s="84" t="s">
        <v>2232</v>
      </c>
      <c r="N202" s="75">
        <v>1.0</v>
      </c>
      <c r="O202" s="75"/>
      <c r="P202" s="75" t="s">
        <v>46</v>
      </c>
      <c r="Q202" s="75">
        <v>0.0</v>
      </c>
      <c r="R202" s="75">
        <v>0.0</v>
      </c>
      <c r="S202" s="29">
        <v>0.0</v>
      </c>
      <c r="T202" s="29">
        <v>0.0</v>
      </c>
      <c r="U202" s="20">
        <v>1.0</v>
      </c>
      <c r="V202" s="20">
        <v>1.0</v>
      </c>
      <c r="W202" s="122" t="s">
        <v>2399</v>
      </c>
      <c r="X202" s="22"/>
      <c r="Y202" s="22"/>
      <c r="Z202" s="22"/>
      <c r="AA202" s="22"/>
      <c r="AB202" s="22"/>
      <c r="AC202" s="22"/>
      <c r="AD202" s="22"/>
    </row>
    <row r="203">
      <c r="A203" s="72" t="s">
        <v>48</v>
      </c>
      <c r="B203" s="133" t="s">
        <v>2401</v>
      </c>
      <c r="C203" s="72" t="s">
        <v>50</v>
      </c>
      <c r="D203" s="72" t="s">
        <v>42</v>
      </c>
      <c r="E203" s="73">
        <v>43115.0</v>
      </c>
      <c r="F203" s="133" t="s">
        <v>2406</v>
      </c>
      <c r="G203" s="75">
        <v>80.0</v>
      </c>
      <c r="H203" s="76"/>
      <c r="I203" s="75">
        <v>80.0</v>
      </c>
      <c r="J203" s="77"/>
      <c r="K203" s="77"/>
      <c r="L203" s="84" t="s">
        <v>44</v>
      </c>
      <c r="M203" s="84" t="s">
        <v>2408</v>
      </c>
      <c r="N203" s="75">
        <v>2.0</v>
      </c>
      <c r="O203" s="75"/>
      <c r="P203" s="75" t="s">
        <v>46</v>
      </c>
      <c r="Q203" s="75">
        <v>0.0</v>
      </c>
      <c r="R203" s="75">
        <v>0.0</v>
      </c>
      <c r="S203" s="29">
        <v>0.0</v>
      </c>
      <c r="T203" s="29">
        <v>0.0</v>
      </c>
      <c r="U203" s="20">
        <v>1.0</v>
      </c>
      <c r="V203" s="20">
        <v>1.0</v>
      </c>
      <c r="W203" s="122" t="s">
        <v>2409</v>
      </c>
      <c r="X203" s="22"/>
      <c r="Y203" s="22"/>
      <c r="Z203" s="22"/>
      <c r="AA203" s="22"/>
      <c r="AB203" s="22"/>
      <c r="AC203" s="22"/>
      <c r="AD203" s="22"/>
    </row>
    <row r="204">
      <c r="A204" s="72" t="s">
        <v>75</v>
      </c>
      <c r="B204" s="72" t="s">
        <v>2411</v>
      </c>
      <c r="C204" s="72" t="s">
        <v>77</v>
      </c>
      <c r="D204" s="72" t="s">
        <v>42</v>
      </c>
      <c r="E204" s="73">
        <v>43115.0</v>
      </c>
      <c r="F204" s="74" t="s">
        <v>287</v>
      </c>
      <c r="G204" s="75">
        <v>24.0</v>
      </c>
      <c r="H204" s="76"/>
      <c r="I204" s="75">
        <v>24.0</v>
      </c>
      <c r="J204" s="77"/>
      <c r="K204" s="77"/>
      <c r="L204" s="84" t="s">
        <v>44</v>
      </c>
      <c r="M204" s="84" t="s">
        <v>2232</v>
      </c>
      <c r="N204" s="75">
        <v>1.0</v>
      </c>
      <c r="O204" s="75"/>
      <c r="P204" s="75" t="s">
        <v>219</v>
      </c>
      <c r="Q204" s="75">
        <v>0.0</v>
      </c>
      <c r="R204" s="75">
        <v>0.0</v>
      </c>
      <c r="S204" s="29">
        <v>0.0</v>
      </c>
      <c r="T204" s="29">
        <v>0.0</v>
      </c>
      <c r="U204" s="20">
        <v>1.0</v>
      </c>
      <c r="V204" s="20">
        <v>1.0</v>
      </c>
      <c r="W204" s="122" t="s">
        <v>2415</v>
      </c>
      <c r="X204" s="22"/>
      <c r="Y204" s="22"/>
      <c r="Z204" s="22"/>
      <c r="AA204" s="22"/>
      <c r="AB204" s="22"/>
      <c r="AC204" s="22"/>
      <c r="AD204" s="22"/>
    </row>
    <row r="205">
      <c r="A205" s="72" t="s">
        <v>96</v>
      </c>
      <c r="B205" s="72" t="s">
        <v>2417</v>
      </c>
      <c r="C205" s="72" t="s">
        <v>98</v>
      </c>
      <c r="D205" s="72" t="s">
        <v>42</v>
      </c>
      <c r="E205" s="73">
        <v>43115.0</v>
      </c>
      <c r="F205" s="74" t="s">
        <v>1614</v>
      </c>
      <c r="G205" s="75">
        <v>39.0</v>
      </c>
      <c r="H205" s="76"/>
      <c r="I205" s="75">
        <v>39.0</v>
      </c>
      <c r="J205" s="77"/>
      <c r="K205" s="77"/>
      <c r="L205" s="84" t="s">
        <v>2419</v>
      </c>
      <c r="M205" s="84" t="s">
        <v>2421</v>
      </c>
      <c r="N205" s="75">
        <v>0.0</v>
      </c>
      <c r="O205" s="75"/>
      <c r="P205" s="75" t="s">
        <v>219</v>
      </c>
      <c r="Q205" s="75">
        <v>0.0</v>
      </c>
      <c r="R205" s="75">
        <v>0.0</v>
      </c>
      <c r="S205" s="29">
        <v>0.0</v>
      </c>
      <c r="T205" s="29">
        <v>0.0</v>
      </c>
      <c r="U205" s="20">
        <v>1.0</v>
      </c>
      <c r="V205" s="20">
        <v>1.0</v>
      </c>
      <c r="W205" s="122" t="s">
        <v>2424</v>
      </c>
      <c r="X205" s="22"/>
      <c r="Y205" s="22"/>
      <c r="Z205" s="22"/>
      <c r="AA205" s="22"/>
      <c r="AB205" s="22"/>
      <c r="AC205" s="22"/>
      <c r="AD205" s="22"/>
    </row>
    <row r="206">
      <c r="A206" s="72" t="s">
        <v>2425</v>
      </c>
      <c r="B206" s="72" t="s">
        <v>2427</v>
      </c>
      <c r="C206" s="72" t="s">
        <v>105</v>
      </c>
      <c r="D206" s="72" t="s">
        <v>42</v>
      </c>
      <c r="E206" s="73">
        <v>43115.0</v>
      </c>
      <c r="F206" s="74"/>
      <c r="G206" s="75"/>
      <c r="H206" s="76"/>
      <c r="I206" s="75"/>
      <c r="J206" s="77"/>
      <c r="K206" s="77"/>
      <c r="L206" s="84" t="s">
        <v>44</v>
      </c>
      <c r="M206" s="84" t="s">
        <v>2429</v>
      </c>
      <c r="N206" s="75">
        <v>1.0</v>
      </c>
      <c r="O206" s="75"/>
      <c r="P206" s="75" t="s">
        <v>46</v>
      </c>
      <c r="Q206" s="75">
        <v>0.0</v>
      </c>
      <c r="R206" s="75">
        <v>0.0</v>
      </c>
      <c r="S206" s="29">
        <v>0.0</v>
      </c>
      <c r="T206" s="29">
        <v>0.0</v>
      </c>
      <c r="U206" s="20">
        <v>1.0</v>
      </c>
      <c r="V206" s="20">
        <v>1.0</v>
      </c>
      <c r="W206" s="122" t="s">
        <v>2431</v>
      </c>
      <c r="X206" s="22"/>
      <c r="Y206" s="22"/>
      <c r="Z206" s="22"/>
      <c r="AA206" s="22"/>
      <c r="AB206" s="22"/>
      <c r="AC206" s="22"/>
      <c r="AD206" s="22"/>
    </row>
    <row r="207">
      <c r="A207" s="72" t="s">
        <v>115</v>
      </c>
      <c r="B207" s="72" t="s">
        <v>2434</v>
      </c>
      <c r="C207" s="72" t="s">
        <v>117</v>
      </c>
      <c r="D207" s="72" t="s">
        <v>42</v>
      </c>
      <c r="E207" s="73">
        <v>43115.0</v>
      </c>
      <c r="F207" s="74" t="s">
        <v>2435</v>
      </c>
      <c r="G207" s="75">
        <v>360.0</v>
      </c>
      <c r="H207" s="76"/>
      <c r="I207" s="75">
        <v>360.0</v>
      </c>
      <c r="J207" s="77"/>
      <c r="K207" s="77"/>
      <c r="L207" s="84" t="s">
        <v>1738</v>
      </c>
      <c r="M207" s="84" t="s">
        <v>2232</v>
      </c>
      <c r="N207" s="75">
        <v>1.0</v>
      </c>
      <c r="O207" s="75"/>
      <c r="P207" s="75" t="s">
        <v>219</v>
      </c>
      <c r="Q207" s="75">
        <v>0.0</v>
      </c>
      <c r="R207" s="75">
        <v>0.0</v>
      </c>
      <c r="S207" s="29">
        <v>0.0</v>
      </c>
      <c r="T207" s="29">
        <v>0.0</v>
      </c>
      <c r="U207" s="20">
        <v>1.0</v>
      </c>
      <c r="V207" s="20">
        <v>1.0</v>
      </c>
      <c r="W207" s="34" t="s">
        <v>2436</v>
      </c>
      <c r="X207" s="22"/>
      <c r="Y207" s="22"/>
      <c r="Z207" s="22"/>
      <c r="AA207" s="22"/>
      <c r="AB207" s="22"/>
      <c r="AC207" s="22"/>
      <c r="AD207" s="22"/>
    </row>
    <row r="208">
      <c r="A208" s="72" t="s">
        <v>2437</v>
      </c>
      <c r="B208" s="72" t="s">
        <v>2438</v>
      </c>
      <c r="C208" s="72" t="s">
        <v>1087</v>
      </c>
      <c r="D208" s="72" t="s">
        <v>42</v>
      </c>
      <c r="E208" s="73">
        <v>43115.0</v>
      </c>
      <c r="F208" s="74" t="s">
        <v>706</v>
      </c>
      <c r="G208" s="75">
        <v>200.0</v>
      </c>
      <c r="H208" s="76"/>
      <c r="I208" s="75">
        <v>200.0</v>
      </c>
      <c r="J208" s="77"/>
      <c r="K208" s="77"/>
      <c r="L208" s="84" t="s">
        <v>44</v>
      </c>
      <c r="M208" s="84" t="s">
        <v>2330</v>
      </c>
      <c r="N208" s="75">
        <v>1.0</v>
      </c>
      <c r="O208" s="75"/>
      <c r="P208" s="75" t="s">
        <v>46</v>
      </c>
      <c r="Q208" s="75">
        <v>0.0</v>
      </c>
      <c r="R208" s="75">
        <v>0.0</v>
      </c>
      <c r="S208" s="29">
        <v>0.0</v>
      </c>
      <c r="T208" s="29">
        <v>0.0</v>
      </c>
      <c r="U208" s="20">
        <v>1.0</v>
      </c>
      <c r="V208" s="20">
        <v>1.0</v>
      </c>
      <c r="W208" s="34" t="s">
        <v>2441</v>
      </c>
      <c r="X208" s="22"/>
      <c r="Y208" s="22"/>
      <c r="Z208" s="22"/>
      <c r="AA208" s="22"/>
      <c r="AB208" s="22"/>
      <c r="AC208" s="22"/>
      <c r="AD208" s="22"/>
    </row>
    <row r="209">
      <c r="A209" s="72" t="s">
        <v>148</v>
      </c>
      <c r="B209" s="72" t="s">
        <v>2444</v>
      </c>
      <c r="C209" s="72" t="s">
        <v>77</v>
      </c>
      <c r="D209" s="72" t="s">
        <v>42</v>
      </c>
      <c r="E209" s="73">
        <v>43115.0</v>
      </c>
      <c r="F209" s="74" t="s">
        <v>99</v>
      </c>
      <c r="G209" s="75">
        <v>200.0</v>
      </c>
      <c r="H209" s="76"/>
      <c r="I209" s="75">
        <v>200.0</v>
      </c>
      <c r="J209" s="77"/>
      <c r="K209" s="77"/>
      <c r="L209" s="84" t="s">
        <v>44</v>
      </c>
      <c r="M209" s="84" t="s">
        <v>2232</v>
      </c>
      <c r="N209" s="75">
        <v>1.0</v>
      </c>
      <c r="O209" s="75"/>
      <c r="P209" s="75" t="s">
        <v>219</v>
      </c>
      <c r="Q209" s="75">
        <v>0.0</v>
      </c>
      <c r="R209" s="75">
        <v>0.0</v>
      </c>
      <c r="S209" s="29">
        <v>0.0</v>
      </c>
      <c r="T209" s="29">
        <v>0.0</v>
      </c>
      <c r="U209" s="20">
        <v>1.0</v>
      </c>
      <c r="V209" s="20">
        <v>1.0</v>
      </c>
      <c r="W209" s="34" t="s">
        <v>2448</v>
      </c>
      <c r="X209" s="22"/>
      <c r="Y209" s="22"/>
      <c r="Z209" s="22"/>
      <c r="AA209" s="22"/>
      <c r="AB209" s="22"/>
      <c r="AC209" s="22"/>
      <c r="AD209" s="22"/>
    </row>
    <row r="210">
      <c r="A210" s="72" t="s">
        <v>148</v>
      </c>
      <c r="B210" s="72" t="s">
        <v>2450</v>
      </c>
      <c r="C210" s="72" t="s">
        <v>77</v>
      </c>
      <c r="D210" s="72" t="s">
        <v>42</v>
      </c>
      <c r="E210" s="73">
        <v>43115.0</v>
      </c>
      <c r="F210" s="74"/>
      <c r="G210" s="75"/>
      <c r="H210" s="76"/>
      <c r="I210" s="75"/>
      <c r="J210" s="77"/>
      <c r="K210" s="77"/>
      <c r="L210" s="84" t="s">
        <v>1143</v>
      </c>
      <c r="M210" s="84" t="s">
        <v>1212</v>
      </c>
      <c r="N210" s="75">
        <v>0.0</v>
      </c>
      <c r="O210" s="75"/>
      <c r="P210" s="75" t="s">
        <v>53</v>
      </c>
      <c r="Q210" s="75">
        <v>0.0</v>
      </c>
      <c r="R210" s="75">
        <v>0.0</v>
      </c>
      <c r="S210" s="29">
        <v>0.0</v>
      </c>
      <c r="T210" s="29">
        <v>0.0</v>
      </c>
      <c r="U210" s="20">
        <v>0.0</v>
      </c>
      <c r="V210" s="20">
        <v>1.0</v>
      </c>
      <c r="W210" s="34" t="s">
        <v>2455</v>
      </c>
      <c r="X210" s="22"/>
      <c r="Y210" s="22"/>
      <c r="Z210" s="22"/>
      <c r="AA210" s="22"/>
      <c r="AB210" s="22"/>
      <c r="AC210" s="22"/>
      <c r="AD210" s="22"/>
    </row>
    <row r="211">
      <c r="A211" s="72" t="s">
        <v>2457</v>
      </c>
      <c r="B211" s="72" t="s">
        <v>2458</v>
      </c>
      <c r="C211" s="72" t="s">
        <v>65</v>
      </c>
      <c r="D211" s="72" t="s">
        <v>42</v>
      </c>
      <c r="E211" s="73">
        <v>43115.0</v>
      </c>
      <c r="F211" s="74"/>
      <c r="G211" s="75"/>
      <c r="H211" s="76"/>
      <c r="I211" s="75"/>
      <c r="J211" s="77"/>
      <c r="K211" s="77"/>
      <c r="L211" s="84" t="s">
        <v>44</v>
      </c>
      <c r="M211" s="84" t="s">
        <v>2460</v>
      </c>
      <c r="N211" s="75">
        <v>1.0</v>
      </c>
      <c r="O211" s="75"/>
      <c r="P211" s="75" t="s">
        <v>219</v>
      </c>
      <c r="Q211" s="75">
        <v>0.0</v>
      </c>
      <c r="R211" s="75">
        <v>0.0</v>
      </c>
      <c r="S211" s="29">
        <v>0.0</v>
      </c>
      <c r="T211" s="29">
        <v>0.0</v>
      </c>
      <c r="U211" s="20">
        <v>1.0</v>
      </c>
      <c r="V211" s="20">
        <v>1.0</v>
      </c>
      <c r="W211" s="34" t="s">
        <v>2462</v>
      </c>
      <c r="X211" s="22"/>
      <c r="Y211" s="22"/>
      <c r="Z211" s="22"/>
      <c r="AA211" s="22"/>
      <c r="AB211" s="22"/>
      <c r="AC211" s="22"/>
      <c r="AD211" s="22"/>
    </row>
    <row r="212">
      <c r="A212" s="72" t="s">
        <v>419</v>
      </c>
      <c r="B212" s="72" t="s">
        <v>2465</v>
      </c>
      <c r="C212" s="72" t="s">
        <v>438</v>
      </c>
      <c r="D212" s="72" t="s">
        <v>42</v>
      </c>
      <c r="E212" s="73">
        <v>43115.0</v>
      </c>
      <c r="F212" s="74" t="s">
        <v>1157</v>
      </c>
      <c r="G212" s="75">
        <v>30.0</v>
      </c>
      <c r="H212" s="76"/>
      <c r="I212" s="75">
        <v>30.0</v>
      </c>
      <c r="J212" s="77"/>
      <c r="K212" s="77"/>
      <c r="L212" s="84" t="s">
        <v>2467</v>
      </c>
      <c r="M212" s="84" t="s">
        <v>2468</v>
      </c>
      <c r="N212" s="75">
        <v>1.0</v>
      </c>
      <c r="O212" s="75"/>
      <c r="P212" s="75" t="s">
        <v>46</v>
      </c>
      <c r="Q212" s="75">
        <v>0.0</v>
      </c>
      <c r="R212" s="75">
        <v>0.0</v>
      </c>
      <c r="S212" s="29">
        <v>0.0</v>
      </c>
      <c r="T212" s="29">
        <v>0.0</v>
      </c>
      <c r="U212" s="20">
        <v>1.0</v>
      </c>
      <c r="V212" s="20">
        <v>1.0</v>
      </c>
      <c r="W212" s="34" t="s">
        <v>2471</v>
      </c>
      <c r="X212" s="22"/>
      <c r="Y212" s="22"/>
      <c r="Z212" s="22"/>
      <c r="AA212" s="22"/>
      <c r="AB212" s="22"/>
      <c r="AC212" s="22"/>
      <c r="AD212" s="22"/>
    </row>
    <row r="213">
      <c r="A213" s="72" t="s">
        <v>2474</v>
      </c>
      <c r="B213" s="125" t="s">
        <v>2476</v>
      </c>
      <c r="C213" s="72" t="s">
        <v>486</v>
      </c>
      <c r="D213" s="72" t="s">
        <v>42</v>
      </c>
      <c r="E213" s="73">
        <v>43115.0</v>
      </c>
      <c r="F213" s="74" t="s">
        <v>99</v>
      </c>
      <c r="G213" s="75">
        <v>200.0</v>
      </c>
      <c r="H213" s="76"/>
      <c r="I213" s="75">
        <v>200.0</v>
      </c>
      <c r="J213" s="77"/>
      <c r="K213" s="77"/>
      <c r="L213" s="84" t="s">
        <v>44</v>
      </c>
      <c r="M213" s="84" t="s">
        <v>2468</v>
      </c>
      <c r="N213" s="75">
        <v>1.0</v>
      </c>
      <c r="O213" s="75"/>
      <c r="P213" s="75" t="s">
        <v>46</v>
      </c>
      <c r="Q213" s="75">
        <v>0.0</v>
      </c>
      <c r="R213" s="75">
        <v>0.0</v>
      </c>
      <c r="S213" s="29">
        <v>0.0</v>
      </c>
      <c r="T213" s="29">
        <v>0.0</v>
      </c>
      <c r="U213" s="20">
        <v>1.0</v>
      </c>
      <c r="V213" s="20">
        <v>1.0</v>
      </c>
      <c r="W213" s="34" t="s">
        <v>2479</v>
      </c>
      <c r="X213" s="22"/>
      <c r="Y213" s="22"/>
      <c r="Z213" s="22"/>
      <c r="AA213" s="22"/>
      <c r="AB213" s="22"/>
      <c r="AC213" s="22"/>
      <c r="AD213" s="22"/>
    </row>
    <row r="214">
      <c r="A214" s="72" t="s">
        <v>282</v>
      </c>
      <c r="B214" s="72" t="s">
        <v>2482</v>
      </c>
      <c r="C214" s="72" t="s">
        <v>372</v>
      </c>
      <c r="D214" s="72" t="s">
        <v>42</v>
      </c>
      <c r="E214" s="73">
        <v>43115.0</v>
      </c>
      <c r="F214" s="74" t="s">
        <v>99</v>
      </c>
      <c r="G214" s="75">
        <v>200.0</v>
      </c>
      <c r="H214" s="76"/>
      <c r="I214" s="75">
        <v>200.0</v>
      </c>
      <c r="J214" s="77"/>
      <c r="K214" s="77"/>
      <c r="L214" s="84" t="s">
        <v>1259</v>
      </c>
      <c r="M214" s="84" t="s">
        <v>2232</v>
      </c>
      <c r="N214" s="75">
        <v>1.0</v>
      </c>
      <c r="O214" s="75"/>
      <c r="P214" s="75" t="s">
        <v>219</v>
      </c>
      <c r="Q214" s="75">
        <v>0.0</v>
      </c>
      <c r="R214" s="75">
        <v>0.0</v>
      </c>
      <c r="S214" s="29">
        <v>0.0</v>
      </c>
      <c r="T214" s="29">
        <v>0.0</v>
      </c>
      <c r="U214" s="20">
        <v>1.0</v>
      </c>
      <c r="V214" s="20">
        <v>1.0</v>
      </c>
      <c r="W214" s="34" t="s">
        <v>2485</v>
      </c>
      <c r="X214" s="22"/>
      <c r="Y214" s="22"/>
      <c r="Z214" s="22"/>
      <c r="AA214" s="22"/>
      <c r="AB214" s="22"/>
      <c r="AC214" s="22"/>
      <c r="AD214" s="22"/>
    </row>
    <row r="215">
      <c r="A215" s="72" t="s">
        <v>2488</v>
      </c>
      <c r="B215" s="72" t="s">
        <v>2489</v>
      </c>
      <c r="C215" s="72" t="s">
        <v>77</v>
      </c>
      <c r="D215" s="72" t="s">
        <v>42</v>
      </c>
      <c r="E215" s="73">
        <v>43115.0</v>
      </c>
      <c r="F215" s="74" t="s">
        <v>99</v>
      </c>
      <c r="G215" s="75">
        <v>200.0</v>
      </c>
      <c r="H215" s="76"/>
      <c r="I215" s="75">
        <v>200.0</v>
      </c>
      <c r="J215" s="77"/>
      <c r="K215" s="77"/>
      <c r="L215" s="84" t="s">
        <v>44</v>
      </c>
      <c r="M215" s="84" t="s">
        <v>2232</v>
      </c>
      <c r="N215" s="75">
        <v>1.0</v>
      </c>
      <c r="O215" s="75"/>
      <c r="P215" s="75" t="s">
        <v>219</v>
      </c>
      <c r="Q215" s="75">
        <v>0.0</v>
      </c>
      <c r="R215" s="75">
        <v>0.0</v>
      </c>
      <c r="S215" s="29">
        <v>0.0</v>
      </c>
      <c r="T215" s="29">
        <v>0.0</v>
      </c>
      <c r="U215" s="20">
        <v>1.0</v>
      </c>
      <c r="V215" s="20">
        <v>1.0</v>
      </c>
      <c r="W215" s="34" t="s">
        <v>2493</v>
      </c>
      <c r="X215" s="22"/>
      <c r="Y215" s="22"/>
      <c r="Z215" s="22"/>
      <c r="AA215" s="22"/>
      <c r="AB215" s="22"/>
      <c r="AC215" s="22"/>
      <c r="AD215" s="22"/>
    </row>
    <row r="216">
      <c r="A216" s="72" t="s">
        <v>676</v>
      </c>
      <c r="B216" s="72" t="s">
        <v>49</v>
      </c>
      <c r="C216" s="72" t="s">
        <v>65</v>
      </c>
      <c r="D216" s="72" t="s">
        <v>42</v>
      </c>
      <c r="E216" s="73">
        <v>43115.0</v>
      </c>
      <c r="F216" s="74" t="s">
        <v>2496</v>
      </c>
      <c r="G216" s="75">
        <v>200.0</v>
      </c>
      <c r="H216" s="76"/>
      <c r="I216" s="75">
        <v>200.0</v>
      </c>
      <c r="J216" s="77"/>
      <c r="K216" s="77"/>
      <c r="L216" s="84" t="s">
        <v>44</v>
      </c>
      <c r="M216" s="84" t="s">
        <v>2232</v>
      </c>
      <c r="N216" s="75">
        <v>1.0</v>
      </c>
      <c r="O216" s="75"/>
      <c r="P216" s="75" t="s">
        <v>210</v>
      </c>
      <c r="Q216" s="75">
        <v>0.0</v>
      </c>
      <c r="R216" s="75">
        <v>0.0</v>
      </c>
      <c r="S216" s="29">
        <v>0.0</v>
      </c>
      <c r="T216" s="29">
        <v>0.0</v>
      </c>
      <c r="U216" s="20">
        <v>1.0</v>
      </c>
      <c r="V216" s="20">
        <v>1.0</v>
      </c>
      <c r="W216" s="34" t="s">
        <v>2501</v>
      </c>
      <c r="X216" s="22"/>
      <c r="Y216" s="22"/>
      <c r="Z216" s="22"/>
      <c r="AA216" s="22"/>
      <c r="AB216" s="22"/>
      <c r="AC216" s="22"/>
      <c r="AD216" s="22"/>
    </row>
    <row r="217">
      <c r="A217" s="72" t="s">
        <v>2503</v>
      </c>
      <c r="B217" s="72" t="s">
        <v>2504</v>
      </c>
      <c r="C217" s="72" t="s">
        <v>807</v>
      </c>
      <c r="D217" s="72" t="s">
        <v>42</v>
      </c>
      <c r="E217" s="73">
        <v>43115.0</v>
      </c>
      <c r="F217" s="74"/>
      <c r="G217" s="75"/>
      <c r="H217" s="76"/>
      <c r="I217" s="75"/>
      <c r="J217" s="77"/>
      <c r="K217" s="77"/>
      <c r="L217" s="84" t="s">
        <v>2505</v>
      </c>
      <c r="M217" s="84" t="s">
        <v>2232</v>
      </c>
      <c r="N217" s="75">
        <v>1.0</v>
      </c>
      <c r="O217" s="75"/>
      <c r="P217" s="75" t="s">
        <v>219</v>
      </c>
      <c r="Q217" s="75">
        <v>0.0</v>
      </c>
      <c r="R217" s="75">
        <v>0.0</v>
      </c>
      <c r="S217" s="29">
        <v>0.0</v>
      </c>
      <c r="T217" s="29">
        <v>0.0</v>
      </c>
      <c r="U217" s="20">
        <v>1.0</v>
      </c>
      <c r="V217" s="20">
        <v>1.0</v>
      </c>
      <c r="W217" s="34" t="s">
        <v>2509</v>
      </c>
      <c r="X217" s="22"/>
      <c r="Y217" s="22"/>
      <c r="Z217" s="22"/>
      <c r="AA217" s="22"/>
      <c r="AB217" s="22"/>
      <c r="AC217" s="22"/>
      <c r="AD217" s="22"/>
    </row>
    <row r="218">
      <c r="A218" s="72" t="s">
        <v>727</v>
      </c>
      <c r="B218" s="72" t="s">
        <v>2512</v>
      </c>
      <c r="C218" s="72" t="s">
        <v>730</v>
      </c>
      <c r="D218" s="72" t="s">
        <v>42</v>
      </c>
      <c r="E218" s="73">
        <v>43115.0</v>
      </c>
      <c r="F218" s="74" t="s">
        <v>2513</v>
      </c>
      <c r="G218" s="75">
        <v>100.0</v>
      </c>
      <c r="H218" s="76"/>
      <c r="I218" s="75">
        <v>100.0</v>
      </c>
      <c r="J218" s="77"/>
      <c r="K218" s="77"/>
      <c r="L218" s="84" t="s">
        <v>44</v>
      </c>
      <c r="M218" s="84" t="s">
        <v>2232</v>
      </c>
      <c r="N218" s="75">
        <v>1.0</v>
      </c>
      <c r="O218" s="75"/>
      <c r="P218" s="75" t="s">
        <v>219</v>
      </c>
      <c r="Q218" s="75">
        <v>0.0</v>
      </c>
      <c r="R218" s="75">
        <v>0.0</v>
      </c>
      <c r="S218" s="29">
        <v>0.0</v>
      </c>
      <c r="T218" s="29">
        <v>0.0</v>
      </c>
      <c r="U218" s="20">
        <v>1.0</v>
      </c>
      <c r="V218" s="20">
        <v>1.0</v>
      </c>
      <c r="W218" s="34" t="s">
        <v>2516</v>
      </c>
      <c r="X218" s="22"/>
      <c r="Y218" s="22"/>
      <c r="Z218" s="22"/>
      <c r="AA218" s="22"/>
      <c r="AB218" s="22"/>
      <c r="AC218" s="22"/>
      <c r="AD218" s="22"/>
    </row>
    <row r="219">
      <c r="A219" s="72" t="s">
        <v>827</v>
      </c>
      <c r="B219" s="72" t="s">
        <v>2518</v>
      </c>
      <c r="C219" s="72" t="s">
        <v>422</v>
      </c>
      <c r="D219" s="72" t="s">
        <v>42</v>
      </c>
      <c r="E219" s="73">
        <v>43115.0</v>
      </c>
      <c r="F219" s="74"/>
      <c r="G219" s="75"/>
      <c r="H219" s="76"/>
      <c r="I219" s="75"/>
      <c r="J219" s="77"/>
      <c r="K219" s="77"/>
      <c r="L219" s="84" t="s">
        <v>1710</v>
      </c>
      <c r="M219" s="84" t="s">
        <v>1305</v>
      </c>
      <c r="N219" s="75">
        <v>1.0</v>
      </c>
      <c r="O219" s="75"/>
      <c r="P219" s="75" t="s">
        <v>219</v>
      </c>
      <c r="Q219" s="75">
        <v>0.0</v>
      </c>
      <c r="R219" s="75">
        <v>0.0</v>
      </c>
      <c r="S219" s="29">
        <v>0.0</v>
      </c>
      <c r="T219" s="29">
        <v>0.0</v>
      </c>
      <c r="U219" s="20">
        <v>1.0</v>
      </c>
      <c r="V219" s="20">
        <v>1.0</v>
      </c>
      <c r="W219" s="34" t="s">
        <v>2521</v>
      </c>
      <c r="X219" s="22"/>
      <c r="Y219" s="22"/>
      <c r="Z219" s="22"/>
      <c r="AA219" s="22"/>
      <c r="AB219" s="22"/>
      <c r="AC219" s="22"/>
      <c r="AD219" s="22"/>
    </row>
    <row r="220">
      <c r="A220" s="72" t="s">
        <v>763</v>
      </c>
      <c r="B220" s="72" t="s">
        <v>484</v>
      </c>
      <c r="C220" s="72" t="s">
        <v>248</v>
      </c>
      <c r="D220" s="72" t="s">
        <v>42</v>
      </c>
      <c r="E220" s="73">
        <v>43115.0</v>
      </c>
      <c r="F220" s="74" t="s">
        <v>2524</v>
      </c>
      <c r="G220" s="75">
        <v>42.0</v>
      </c>
      <c r="H220" s="76"/>
      <c r="I220" s="75">
        <v>42.0</v>
      </c>
      <c r="J220" s="77"/>
      <c r="K220" s="77"/>
      <c r="L220" s="84" t="s">
        <v>2526</v>
      </c>
      <c r="M220" s="84" t="s">
        <v>2527</v>
      </c>
      <c r="N220" s="75">
        <v>0.0</v>
      </c>
      <c r="O220" s="75"/>
      <c r="P220" s="75" t="s">
        <v>53</v>
      </c>
      <c r="Q220" s="75">
        <v>0.0</v>
      </c>
      <c r="R220" s="75">
        <v>0.0</v>
      </c>
      <c r="S220" s="29">
        <v>0.0</v>
      </c>
      <c r="T220" s="29">
        <v>0.0</v>
      </c>
      <c r="U220" s="20">
        <v>1.0</v>
      </c>
      <c r="V220" s="20">
        <v>1.0</v>
      </c>
      <c r="W220" s="122" t="s">
        <v>2528</v>
      </c>
      <c r="X220" s="22"/>
      <c r="Y220" s="22"/>
      <c r="Z220" s="22"/>
      <c r="AA220" s="22"/>
      <c r="AB220" s="22"/>
      <c r="AC220" s="22"/>
      <c r="AD220" s="22"/>
    </row>
    <row r="221">
      <c r="A221" s="72" t="s">
        <v>814</v>
      </c>
      <c r="B221" s="72" t="s">
        <v>2529</v>
      </c>
      <c r="C221" s="72" t="s">
        <v>730</v>
      </c>
      <c r="D221" s="72" t="s">
        <v>42</v>
      </c>
      <c r="E221" s="73">
        <v>43115.0</v>
      </c>
      <c r="F221" s="74" t="s">
        <v>1365</v>
      </c>
      <c r="G221" s="75">
        <v>100.0</v>
      </c>
      <c r="H221" s="76"/>
      <c r="I221" s="75">
        <v>100.0</v>
      </c>
      <c r="J221" s="77"/>
      <c r="K221" s="77"/>
      <c r="L221" s="84" t="s">
        <v>44</v>
      </c>
      <c r="M221" s="84" t="s">
        <v>2232</v>
      </c>
      <c r="N221" s="75">
        <v>1.0</v>
      </c>
      <c r="O221" s="75"/>
      <c r="P221" s="75" t="s">
        <v>219</v>
      </c>
      <c r="Q221" s="75">
        <v>0.0</v>
      </c>
      <c r="R221" s="75">
        <v>0.0</v>
      </c>
      <c r="S221" s="29">
        <v>0.0</v>
      </c>
      <c r="T221" s="29">
        <v>0.0</v>
      </c>
      <c r="U221" s="20">
        <v>1.0</v>
      </c>
      <c r="V221" s="20">
        <v>1.0</v>
      </c>
      <c r="W221" s="122" t="s">
        <v>2534</v>
      </c>
      <c r="X221" s="22"/>
      <c r="Y221" s="22"/>
      <c r="Z221" s="22"/>
      <c r="AA221" s="22"/>
      <c r="AB221" s="22"/>
      <c r="AC221" s="22"/>
      <c r="AD221" s="22"/>
    </row>
    <row r="222">
      <c r="A222" s="72" t="s">
        <v>862</v>
      </c>
      <c r="B222" s="72" t="s">
        <v>828</v>
      </c>
      <c r="C222" s="72" t="s">
        <v>117</v>
      </c>
      <c r="D222" s="72" t="s">
        <v>42</v>
      </c>
      <c r="E222" s="73">
        <v>43115.0</v>
      </c>
      <c r="F222" s="74"/>
      <c r="G222" s="75"/>
      <c r="H222" s="76"/>
      <c r="I222" s="75"/>
      <c r="J222" s="77"/>
      <c r="K222" s="77"/>
      <c r="L222" s="84" t="s">
        <v>44</v>
      </c>
      <c r="M222" s="84" t="s">
        <v>2232</v>
      </c>
      <c r="N222" s="75">
        <v>1.0</v>
      </c>
      <c r="O222" s="75"/>
      <c r="P222" s="75" t="s">
        <v>219</v>
      </c>
      <c r="Q222" s="75">
        <v>0.0</v>
      </c>
      <c r="R222" s="75">
        <v>0.0</v>
      </c>
      <c r="S222" s="29">
        <v>0.0</v>
      </c>
      <c r="T222" s="29">
        <v>0.0</v>
      </c>
      <c r="U222" s="20">
        <v>1.0</v>
      </c>
      <c r="V222" s="20">
        <v>1.0</v>
      </c>
      <c r="W222" s="122" t="s">
        <v>2538</v>
      </c>
      <c r="X222" s="22"/>
      <c r="Y222" s="22"/>
      <c r="Z222" s="22"/>
      <c r="AA222" s="22"/>
      <c r="AB222" s="22"/>
      <c r="AC222" s="22"/>
      <c r="AD222" s="22"/>
    </row>
    <row r="223">
      <c r="A223" s="72" t="s">
        <v>2541</v>
      </c>
      <c r="B223" s="135" t="s">
        <v>2542</v>
      </c>
      <c r="C223" s="72" t="s">
        <v>807</v>
      </c>
      <c r="D223" s="72" t="s">
        <v>42</v>
      </c>
      <c r="E223" s="73">
        <v>43115.0</v>
      </c>
      <c r="F223" s="74" t="s">
        <v>2545</v>
      </c>
      <c r="G223" s="75">
        <v>48.0</v>
      </c>
      <c r="H223" s="76"/>
      <c r="I223" s="75">
        <v>48.0</v>
      </c>
      <c r="J223" s="77"/>
      <c r="K223" s="77"/>
      <c r="L223" s="84" t="s">
        <v>44</v>
      </c>
      <c r="M223" s="84" t="s">
        <v>2232</v>
      </c>
      <c r="N223" s="75">
        <v>1.0</v>
      </c>
      <c r="O223" s="75"/>
      <c r="P223" s="75" t="s">
        <v>46</v>
      </c>
      <c r="Q223" s="75">
        <v>0.0</v>
      </c>
      <c r="R223" s="75">
        <v>0.0</v>
      </c>
      <c r="S223" s="29">
        <v>0.0</v>
      </c>
      <c r="T223" s="29">
        <v>0.0</v>
      </c>
      <c r="U223" s="20">
        <v>1.0</v>
      </c>
      <c r="V223" s="20">
        <v>1.0</v>
      </c>
      <c r="W223" s="122" t="s">
        <v>2546</v>
      </c>
      <c r="X223" s="22"/>
      <c r="Y223" s="22"/>
      <c r="Z223" s="22"/>
      <c r="AA223" s="22"/>
      <c r="AB223" s="22"/>
      <c r="AC223" s="22"/>
      <c r="AD223" s="22"/>
    </row>
    <row r="224">
      <c r="A224" s="72" t="s">
        <v>900</v>
      </c>
      <c r="B224" s="72" t="s">
        <v>2551</v>
      </c>
      <c r="C224" s="72" t="s">
        <v>112</v>
      </c>
      <c r="D224" s="72" t="s">
        <v>42</v>
      </c>
      <c r="E224" s="73">
        <v>43115.0</v>
      </c>
      <c r="F224" s="74" t="s">
        <v>2552</v>
      </c>
      <c r="G224" s="75">
        <v>450.0</v>
      </c>
      <c r="H224" s="76"/>
      <c r="I224" s="75">
        <v>450.0</v>
      </c>
      <c r="J224" s="77"/>
      <c r="K224" s="77"/>
      <c r="L224" s="84" t="s">
        <v>1143</v>
      </c>
      <c r="M224" s="84" t="s">
        <v>2232</v>
      </c>
      <c r="N224" s="75">
        <v>1.0</v>
      </c>
      <c r="O224" s="75"/>
      <c r="P224" s="75" t="s">
        <v>219</v>
      </c>
      <c r="Q224" s="75">
        <v>0.0</v>
      </c>
      <c r="R224" s="75">
        <v>0.0</v>
      </c>
      <c r="S224" s="29">
        <v>0.0</v>
      </c>
      <c r="T224" s="29">
        <v>0.0</v>
      </c>
      <c r="U224" s="20">
        <v>1.0</v>
      </c>
      <c r="V224" s="20">
        <v>1.0</v>
      </c>
      <c r="W224" s="122" t="s">
        <v>2554</v>
      </c>
      <c r="X224" s="22"/>
      <c r="Y224" s="22"/>
      <c r="Z224" s="22"/>
      <c r="AA224" s="22"/>
      <c r="AB224" s="22"/>
      <c r="AC224" s="22"/>
      <c r="AD224" s="22"/>
    </row>
    <row r="225">
      <c r="A225" s="72" t="s">
        <v>927</v>
      </c>
      <c r="B225" s="72" t="s">
        <v>632</v>
      </c>
      <c r="C225" s="72" t="s">
        <v>766</v>
      </c>
      <c r="D225" s="72" t="s">
        <v>42</v>
      </c>
      <c r="E225" s="73">
        <v>43115.0</v>
      </c>
      <c r="F225" s="74" t="s">
        <v>1323</v>
      </c>
      <c r="G225" s="75">
        <v>200.0</v>
      </c>
      <c r="H225" s="76"/>
      <c r="I225" s="75">
        <v>200.0</v>
      </c>
      <c r="J225" s="77"/>
      <c r="K225" s="77"/>
      <c r="L225" s="84" t="s">
        <v>2558</v>
      </c>
      <c r="M225" s="84" t="s">
        <v>2232</v>
      </c>
      <c r="N225" s="75">
        <v>1.0</v>
      </c>
      <c r="O225" s="75"/>
      <c r="P225" s="75" t="s">
        <v>219</v>
      </c>
      <c r="Q225" s="75">
        <v>0.0</v>
      </c>
      <c r="R225" s="75">
        <v>0.0</v>
      </c>
      <c r="S225" s="29">
        <v>0.0</v>
      </c>
      <c r="T225" s="29">
        <v>0.0</v>
      </c>
      <c r="U225" s="20">
        <v>1.0</v>
      </c>
      <c r="V225" s="20">
        <v>1.0</v>
      </c>
      <c r="W225" s="122" t="s">
        <v>2560</v>
      </c>
      <c r="X225" s="69" t="s">
        <v>2563</v>
      </c>
      <c r="Y225" s="22"/>
      <c r="Z225" s="22"/>
      <c r="AA225" s="22"/>
      <c r="AB225" s="22"/>
      <c r="AC225" s="22"/>
      <c r="AD225" s="22"/>
    </row>
    <row r="226">
      <c r="A226" s="72" t="s">
        <v>745</v>
      </c>
      <c r="B226" s="72" t="s">
        <v>370</v>
      </c>
      <c r="C226" s="72" t="s">
        <v>117</v>
      </c>
      <c r="D226" s="72" t="s">
        <v>42</v>
      </c>
      <c r="E226" s="73">
        <v>43115.0</v>
      </c>
      <c r="F226" s="74"/>
      <c r="G226" s="75"/>
      <c r="H226" s="76"/>
      <c r="I226" s="75"/>
      <c r="J226" s="77"/>
      <c r="K226" s="77"/>
      <c r="L226" s="84" t="s">
        <v>44</v>
      </c>
      <c r="M226" s="84" t="s">
        <v>2232</v>
      </c>
      <c r="N226" s="75">
        <v>1.0</v>
      </c>
      <c r="O226" s="75"/>
      <c r="P226" s="75" t="s">
        <v>219</v>
      </c>
      <c r="Q226" s="75">
        <v>0.0</v>
      </c>
      <c r="R226" s="75">
        <v>0.0</v>
      </c>
      <c r="S226" s="29">
        <v>0.0</v>
      </c>
      <c r="T226" s="29">
        <v>0.0</v>
      </c>
      <c r="U226" s="20">
        <v>1.0</v>
      </c>
      <c r="V226" s="20">
        <v>1.0</v>
      </c>
      <c r="W226" s="122" t="s">
        <v>2565</v>
      </c>
      <c r="X226" s="22"/>
      <c r="Y226" s="22"/>
      <c r="Z226" s="22"/>
      <c r="AA226" s="22"/>
      <c r="AB226" s="22"/>
      <c r="AC226" s="22"/>
      <c r="AD226" s="22"/>
    </row>
    <row r="227">
      <c r="A227" s="72" t="s">
        <v>2567</v>
      </c>
      <c r="B227" s="72" t="s">
        <v>2568</v>
      </c>
      <c r="C227" s="72" t="s">
        <v>718</v>
      </c>
      <c r="D227" s="72" t="s">
        <v>42</v>
      </c>
      <c r="E227" s="73">
        <v>43115.0</v>
      </c>
      <c r="F227" s="74"/>
      <c r="G227" s="75"/>
      <c r="H227" s="76"/>
      <c r="I227" s="75"/>
      <c r="J227" s="77"/>
      <c r="K227" s="77"/>
      <c r="L227" s="84" t="s">
        <v>2570</v>
      </c>
      <c r="M227" s="84" t="s">
        <v>2232</v>
      </c>
      <c r="N227" s="75">
        <v>1.0</v>
      </c>
      <c r="O227" s="75"/>
      <c r="P227" s="75" t="s">
        <v>219</v>
      </c>
      <c r="Q227" s="75">
        <v>0.0</v>
      </c>
      <c r="R227" s="75">
        <v>0.0</v>
      </c>
      <c r="S227" s="29">
        <v>0.0</v>
      </c>
      <c r="T227" s="29">
        <v>0.0</v>
      </c>
      <c r="U227" s="20">
        <v>1.0</v>
      </c>
      <c r="V227" s="20">
        <v>1.0</v>
      </c>
      <c r="W227" s="122" t="s">
        <v>2573</v>
      </c>
      <c r="X227" s="22"/>
      <c r="Y227" s="22"/>
      <c r="Z227" s="22"/>
      <c r="AA227" s="22"/>
      <c r="AB227" s="22"/>
      <c r="AC227" s="22"/>
      <c r="AD227" s="22"/>
    </row>
    <row r="228">
      <c r="A228" s="72" t="s">
        <v>1118</v>
      </c>
      <c r="B228" s="72" t="s">
        <v>2575</v>
      </c>
      <c r="C228" s="72" t="s">
        <v>117</v>
      </c>
      <c r="D228" s="72" t="s">
        <v>42</v>
      </c>
      <c r="E228" s="73">
        <v>43115.0</v>
      </c>
      <c r="F228" s="74" t="s">
        <v>99</v>
      </c>
      <c r="G228" s="75">
        <v>200.0</v>
      </c>
      <c r="H228" s="76"/>
      <c r="I228" s="75">
        <v>200.0</v>
      </c>
      <c r="J228" s="77"/>
      <c r="K228" s="77"/>
      <c r="L228" s="84" t="s">
        <v>44</v>
      </c>
      <c r="M228" s="84" t="s">
        <v>2232</v>
      </c>
      <c r="N228" s="75">
        <v>1.0</v>
      </c>
      <c r="O228" s="75"/>
      <c r="P228" s="75" t="s">
        <v>46</v>
      </c>
      <c r="Q228" s="75">
        <v>0.0</v>
      </c>
      <c r="R228" s="75">
        <v>0.0</v>
      </c>
      <c r="S228" s="29">
        <v>0.0</v>
      </c>
      <c r="T228" s="29">
        <v>0.0</v>
      </c>
      <c r="U228" s="20">
        <v>1.0</v>
      </c>
      <c r="V228" s="20">
        <v>1.0</v>
      </c>
      <c r="W228" s="122" t="s">
        <v>2577</v>
      </c>
      <c r="X228" s="22"/>
      <c r="Y228" s="22"/>
      <c r="Z228" s="22"/>
      <c r="AA228" s="22"/>
      <c r="AB228" s="22"/>
      <c r="AC228" s="22"/>
      <c r="AD228" s="22"/>
    </row>
    <row r="229">
      <c r="A229" s="72" t="s">
        <v>2580</v>
      </c>
      <c r="B229" s="72" t="s">
        <v>2581</v>
      </c>
      <c r="C229" s="72" t="s">
        <v>385</v>
      </c>
      <c r="D229" s="72" t="s">
        <v>42</v>
      </c>
      <c r="E229" s="73">
        <v>43115.0</v>
      </c>
      <c r="F229" s="74" t="s">
        <v>99</v>
      </c>
      <c r="G229" s="75">
        <v>200.0</v>
      </c>
      <c r="H229" s="76"/>
      <c r="I229" s="75">
        <v>200.0</v>
      </c>
      <c r="J229" s="77"/>
      <c r="K229" s="77"/>
      <c r="L229" s="84" t="s">
        <v>44</v>
      </c>
      <c r="M229" s="84" t="s">
        <v>2232</v>
      </c>
      <c r="N229" s="75">
        <v>1.0</v>
      </c>
      <c r="O229" s="75"/>
      <c r="P229" s="75" t="s">
        <v>219</v>
      </c>
      <c r="Q229" s="75">
        <v>0.0</v>
      </c>
      <c r="R229" s="75">
        <v>0.0</v>
      </c>
      <c r="S229" s="29">
        <v>0.0</v>
      </c>
      <c r="T229" s="29">
        <v>0.0</v>
      </c>
      <c r="U229" s="20">
        <v>1.0</v>
      </c>
      <c r="V229" s="20">
        <v>1.0</v>
      </c>
      <c r="W229" s="122" t="s">
        <v>2584</v>
      </c>
      <c r="X229" s="22"/>
      <c r="Y229" s="22"/>
      <c r="Z229" s="22"/>
      <c r="AA229" s="22"/>
      <c r="AB229" s="22"/>
      <c r="AC229" s="22"/>
      <c r="AD229" s="22"/>
    </row>
    <row r="230">
      <c r="A230" s="72" t="s">
        <v>2587</v>
      </c>
      <c r="B230" s="72" t="s">
        <v>2588</v>
      </c>
      <c r="C230" s="72" t="s">
        <v>50</v>
      </c>
      <c r="D230" s="72" t="s">
        <v>42</v>
      </c>
      <c r="E230" s="73">
        <v>43115.0</v>
      </c>
      <c r="F230" s="74"/>
      <c r="G230" s="75"/>
      <c r="H230" s="76"/>
      <c r="I230" s="75"/>
      <c r="J230" s="77"/>
      <c r="K230" s="77"/>
      <c r="L230" s="84" t="s">
        <v>44</v>
      </c>
      <c r="M230" s="84" t="s">
        <v>2232</v>
      </c>
      <c r="N230" s="75">
        <v>1.0</v>
      </c>
      <c r="O230" s="75"/>
      <c r="P230" s="75" t="s">
        <v>219</v>
      </c>
      <c r="Q230" s="75">
        <v>0.0</v>
      </c>
      <c r="R230" s="75">
        <v>0.0</v>
      </c>
      <c r="S230" s="29">
        <v>0.0</v>
      </c>
      <c r="T230" s="29">
        <v>0.0</v>
      </c>
      <c r="U230" s="20">
        <v>1.0</v>
      </c>
      <c r="V230" s="20">
        <v>1.0</v>
      </c>
      <c r="W230" s="122" t="s">
        <v>2593</v>
      </c>
      <c r="X230" s="22"/>
      <c r="Y230" s="22"/>
      <c r="Z230" s="22"/>
      <c r="AA230" s="22"/>
      <c r="AB230" s="22"/>
      <c r="AC230" s="22"/>
      <c r="AD230" s="22"/>
    </row>
    <row r="231">
      <c r="A231" s="72" t="s">
        <v>1199</v>
      </c>
      <c r="B231" s="72" t="s">
        <v>2595</v>
      </c>
      <c r="C231" s="72" t="s">
        <v>277</v>
      </c>
      <c r="D231" s="72" t="s">
        <v>42</v>
      </c>
      <c r="E231" s="73">
        <v>43115.0</v>
      </c>
      <c r="F231" s="74" t="s">
        <v>99</v>
      </c>
      <c r="G231" s="75">
        <v>200.0</v>
      </c>
      <c r="H231" s="76"/>
      <c r="I231" s="75">
        <v>200.0</v>
      </c>
      <c r="J231" s="77"/>
      <c r="K231" s="77"/>
      <c r="L231" s="84" t="s">
        <v>44</v>
      </c>
      <c r="M231" s="84" t="s">
        <v>2232</v>
      </c>
      <c r="N231" s="75">
        <v>1.0</v>
      </c>
      <c r="O231" s="75"/>
      <c r="P231" s="75" t="s">
        <v>219</v>
      </c>
      <c r="Q231" s="75">
        <v>0.0</v>
      </c>
      <c r="R231" s="75">
        <v>0.0</v>
      </c>
      <c r="S231" s="29">
        <v>0.0</v>
      </c>
      <c r="T231" s="29">
        <v>0.0</v>
      </c>
      <c r="U231" s="20">
        <v>1.0</v>
      </c>
      <c r="V231" s="20">
        <v>1.0</v>
      </c>
      <c r="W231" s="122" t="s">
        <v>2599</v>
      </c>
      <c r="X231" s="22"/>
      <c r="Y231" s="22"/>
      <c r="Z231" s="22"/>
      <c r="AA231" s="22"/>
      <c r="AB231" s="22"/>
      <c r="AC231" s="22"/>
      <c r="AD231" s="22"/>
    </row>
    <row r="232">
      <c r="A232" s="72" t="s">
        <v>1210</v>
      </c>
      <c r="B232" s="72" t="s">
        <v>2601</v>
      </c>
      <c r="C232" s="72" t="s">
        <v>112</v>
      </c>
      <c r="D232" s="72" t="s">
        <v>42</v>
      </c>
      <c r="E232" s="73">
        <v>43115.0</v>
      </c>
      <c r="F232" s="74" t="s">
        <v>431</v>
      </c>
      <c r="G232" s="75">
        <v>200.0</v>
      </c>
      <c r="H232" s="76"/>
      <c r="I232" s="75">
        <v>200.0</v>
      </c>
      <c r="J232" s="77"/>
      <c r="K232" s="77"/>
      <c r="L232" s="84" t="s">
        <v>44</v>
      </c>
      <c r="M232" s="84" t="s">
        <v>2232</v>
      </c>
      <c r="N232" s="75">
        <v>1.0</v>
      </c>
      <c r="O232" s="75"/>
      <c r="P232" s="75" t="s">
        <v>219</v>
      </c>
      <c r="Q232" s="75">
        <v>0.0</v>
      </c>
      <c r="R232" s="75">
        <v>0.0</v>
      </c>
      <c r="S232" s="29">
        <v>0.0</v>
      </c>
      <c r="T232" s="29">
        <v>0.0</v>
      </c>
      <c r="U232" s="20">
        <v>1.0</v>
      </c>
      <c r="V232" s="20">
        <v>1.0</v>
      </c>
      <c r="W232" s="122" t="s">
        <v>2604</v>
      </c>
      <c r="X232" s="22"/>
      <c r="Y232" s="22"/>
      <c r="Z232" s="22"/>
      <c r="AA232" s="22"/>
      <c r="AB232" s="22"/>
      <c r="AC232" s="22"/>
      <c r="AD232" s="22"/>
    </row>
    <row r="233">
      <c r="A233" s="72" t="s">
        <v>2606</v>
      </c>
      <c r="B233" s="72" t="s">
        <v>2607</v>
      </c>
      <c r="C233" s="72" t="s">
        <v>117</v>
      </c>
      <c r="D233" s="72" t="s">
        <v>42</v>
      </c>
      <c r="E233" s="73">
        <v>43115.0</v>
      </c>
      <c r="F233" s="74" t="s">
        <v>2609</v>
      </c>
      <c r="G233" s="75">
        <v>60.0</v>
      </c>
      <c r="H233" s="76"/>
      <c r="I233" s="75">
        <v>60.0</v>
      </c>
      <c r="J233" s="77"/>
      <c r="K233" s="77"/>
      <c r="L233" s="84" t="s">
        <v>44</v>
      </c>
      <c r="M233" s="84" t="s">
        <v>2610</v>
      </c>
      <c r="N233" s="75">
        <v>1.0</v>
      </c>
      <c r="O233" s="75"/>
      <c r="P233" s="75" t="s">
        <v>46</v>
      </c>
      <c r="Q233" s="75">
        <v>0.0</v>
      </c>
      <c r="R233" s="75">
        <v>0.0</v>
      </c>
      <c r="S233" s="29">
        <v>0.0</v>
      </c>
      <c r="T233" s="29">
        <v>0.0</v>
      </c>
      <c r="U233" s="20">
        <v>1.0</v>
      </c>
      <c r="V233" s="20">
        <v>1.0</v>
      </c>
      <c r="W233" s="122" t="s">
        <v>2614</v>
      </c>
      <c r="X233" s="22"/>
      <c r="Y233" s="22"/>
      <c r="Z233" s="22"/>
      <c r="AA233" s="22"/>
      <c r="AB233" s="22"/>
      <c r="AC233" s="22"/>
      <c r="AD233" s="22"/>
    </row>
    <row r="234">
      <c r="A234" s="72" t="s">
        <v>2616</v>
      </c>
      <c r="B234" s="72" t="s">
        <v>370</v>
      </c>
      <c r="C234" s="72" t="s">
        <v>1087</v>
      </c>
      <c r="D234" s="72" t="s">
        <v>42</v>
      </c>
      <c r="E234" s="73">
        <v>43115.0</v>
      </c>
      <c r="F234" s="74" t="s">
        <v>2617</v>
      </c>
      <c r="G234" s="75">
        <v>100.0</v>
      </c>
      <c r="H234" s="76"/>
      <c r="I234" s="75">
        <v>100.0</v>
      </c>
      <c r="J234" s="77"/>
      <c r="K234" s="77"/>
      <c r="L234" s="84" t="s">
        <v>44</v>
      </c>
      <c r="M234" s="84" t="s">
        <v>2232</v>
      </c>
      <c r="N234" s="75">
        <v>1.0</v>
      </c>
      <c r="O234" s="75"/>
      <c r="P234" s="75" t="s">
        <v>219</v>
      </c>
      <c r="Q234" s="75">
        <v>0.0</v>
      </c>
      <c r="R234" s="75">
        <v>0.0</v>
      </c>
      <c r="S234" s="29">
        <v>0.0</v>
      </c>
      <c r="T234" s="29">
        <v>0.0</v>
      </c>
      <c r="U234" s="20">
        <v>1.0</v>
      </c>
      <c r="V234" s="20">
        <v>1.0</v>
      </c>
      <c r="W234" s="122" t="s">
        <v>2621</v>
      </c>
      <c r="X234" s="22"/>
      <c r="Y234" s="22"/>
      <c r="Z234" s="22"/>
      <c r="AA234" s="22"/>
      <c r="AB234" s="22"/>
      <c r="AC234" s="22"/>
      <c r="AD234" s="22"/>
    </row>
    <row r="235">
      <c r="A235" s="72" t="s">
        <v>2622</v>
      </c>
      <c r="B235" s="72" t="s">
        <v>2623</v>
      </c>
      <c r="C235" s="72" t="s">
        <v>323</v>
      </c>
      <c r="D235" s="72" t="s">
        <v>42</v>
      </c>
      <c r="E235" s="73">
        <v>43115.0</v>
      </c>
      <c r="F235" s="74" t="s">
        <v>2057</v>
      </c>
      <c r="G235" s="75">
        <v>200.0</v>
      </c>
      <c r="H235" s="76"/>
      <c r="I235" s="75">
        <v>200.0</v>
      </c>
      <c r="J235" s="77"/>
      <c r="K235" s="77"/>
      <c r="L235" s="84" t="s">
        <v>2626</v>
      </c>
      <c r="M235" s="84" t="s">
        <v>2330</v>
      </c>
      <c r="N235" s="75">
        <v>1.0</v>
      </c>
      <c r="O235" s="75"/>
      <c r="P235" s="75" t="s">
        <v>46</v>
      </c>
      <c r="Q235" s="75">
        <v>0.0</v>
      </c>
      <c r="R235" s="75">
        <v>0.0</v>
      </c>
      <c r="S235" s="29">
        <v>0.0</v>
      </c>
      <c r="T235" s="29">
        <v>0.0</v>
      </c>
      <c r="U235" s="20">
        <v>1.0</v>
      </c>
      <c r="V235" s="20">
        <v>1.0</v>
      </c>
      <c r="W235" s="122" t="s">
        <v>2628</v>
      </c>
      <c r="X235" s="22"/>
      <c r="Y235" s="22"/>
      <c r="Z235" s="22"/>
      <c r="AA235" s="22"/>
      <c r="AB235" s="22"/>
      <c r="AC235" s="22"/>
      <c r="AD235" s="22"/>
    </row>
    <row r="236">
      <c r="A236" s="72" t="s">
        <v>470</v>
      </c>
      <c r="B236" s="72"/>
      <c r="C236" s="72" t="s">
        <v>71</v>
      </c>
      <c r="D236" s="72" t="s">
        <v>42</v>
      </c>
      <c r="E236" s="73">
        <v>43115.0</v>
      </c>
      <c r="F236" s="74" t="s">
        <v>1181</v>
      </c>
      <c r="G236" s="75">
        <v>40.0</v>
      </c>
      <c r="H236" s="76"/>
      <c r="I236" s="75">
        <v>40.0</v>
      </c>
      <c r="J236" s="77"/>
      <c r="K236" s="77"/>
      <c r="L236" s="84" t="s">
        <v>2369</v>
      </c>
      <c r="M236" s="84" t="s">
        <v>2370</v>
      </c>
      <c r="N236" s="75">
        <v>0.0</v>
      </c>
      <c r="O236" s="75"/>
      <c r="P236" s="75" t="s">
        <v>219</v>
      </c>
      <c r="Q236" s="75">
        <v>0.0</v>
      </c>
      <c r="R236" s="75">
        <v>0.0</v>
      </c>
      <c r="S236" s="29">
        <v>0.0</v>
      </c>
      <c r="T236" s="29">
        <v>0.0</v>
      </c>
      <c r="U236" s="20">
        <v>1.0</v>
      </c>
      <c r="V236" s="20">
        <v>1.0</v>
      </c>
      <c r="W236" s="122" t="s">
        <v>2631</v>
      </c>
      <c r="X236" s="22"/>
      <c r="Y236" s="22"/>
      <c r="Z236" s="22"/>
      <c r="AA236" s="22"/>
      <c r="AB236" s="22"/>
      <c r="AC236" s="22"/>
      <c r="AD236" s="22"/>
    </row>
    <row r="237">
      <c r="A237" s="72" t="s">
        <v>2632</v>
      </c>
      <c r="B237" s="72" t="s">
        <v>2633</v>
      </c>
      <c r="C237" s="72" t="s">
        <v>59</v>
      </c>
      <c r="D237" s="72" t="s">
        <v>42</v>
      </c>
      <c r="E237" s="73">
        <v>43115.0</v>
      </c>
      <c r="F237" s="74"/>
      <c r="G237" s="75"/>
      <c r="H237" s="76"/>
      <c r="I237" s="75"/>
      <c r="J237" s="77"/>
      <c r="K237" s="77"/>
      <c r="L237" s="84" t="s">
        <v>44</v>
      </c>
      <c r="M237" s="84" t="s">
        <v>2610</v>
      </c>
      <c r="N237" s="75">
        <v>1.0</v>
      </c>
      <c r="O237" s="75"/>
      <c r="P237" s="75" t="s">
        <v>73</v>
      </c>
      <c r="Q237" s="75">
        <v>0.0</v>
      </c>
      <c r="R237" s="75">
        <v>0.0</v>
      </c>
      <c r="S237" s="29">
        <v>0.0</v>
      </c>
      <c r="T237" s="29">
        <v>0.0</v>
      </c>
      <c r="U237" s="20">
        <v>1.0</v>
      </c>
      <c r="V237" s="20">
        <v>1.0</v>
      </c>
      <c r="W237" s="122" t="s">
        <v>2635</v>
      </c>
      <c r="X237" s="22"/>
      <c r="Y237" s="22"/>
      <c r="Z237" s="22"/>
      <c r="AA237" s="22"/>
      <c r="AB237" s="22"/>
      <c r="AC237" s="22"/>
      <c r="AD237" s="22"/>
    </row>
    <row r="238">
      <c r="A238" s="72" t="s">
        <v>1401</v>
      </c>
      <c r="B238" s="72" t="s">
        <v>2636</v>
      </c>
      <c r="C238" s="72" t="s">
        <v>718</v>
      </c>
      <c r="D238" s="72" t="s">
        <v>42</v>
      </c>
      <c r="E238" s="73">
        <v>43115.0</v>
      </c>
      <c r="F238" s="74" t="s">
        <v>99</v>
      </c>
      <c r="G238" s="75">
        <v>200.0</v>
      </c>
      <c r="H238" s="76"/>
      <c r="I238" s="75">
        <v>200.0</v>
      </c>
      <c r="J238" s="77"/>
      <c r="K238" s="77"/>
      <c r="L238" s="84" t="s">
        <v>2638</v>
      </c>
      <c r="M238" s="84" t="s">
        <v>2232</v>
      </c>
      <c r="N238" s="75">
        <v>1.0</v>
      </c>
      <c r="O238" s="75"/>
      <c r="P238" s="75" t="s">
        <v>53</v>
      </c>
      <c r="Q238" s="75">
        <v>0.0</v>
      </c>
      <c r="R238" s="75">
        <v>0.0</v>
      </c>
      <c r="S238" s="29">
        <v>0.0</v>
      </c>
      <c r="T238" s="29">
        <v>0.0</v>
      </c>
      <c r="U238" s="20">
        <v>1.0</v>
      </c>
      <c r="V238" s="20">
        <v>1.0</v>
      </c>
      <c r="W238" s="34" t="s">
        <v>2640</v>
      </c>
      <c r="X238" s="69" t="s">
        <v>2647</v>
      </c>
      <c r="Y238" s="22"/>
      <c r="Z238" s="22"/>
      <c r="AA238" s="22"/>
      <c r="AB238" s="22"/>
      <c r="AC238" s="22"/>
      <c r="AD238" s="22"/>
    </row>
    <row r="239">
      <c r="A239" s="72" t="s">
        <v>433</v>
      </c>
      <c r="B239" s="72" t="s">
        <v>828</v>
      </c>
      <c r="C239" s="72" t="s">
        <v>766</v>
      </c>
      <c r="D239" s="72" t="s">
        <v>42</v>
      </c>
      <c r="E239" s="73">
        <v>43115.0</v>
      </c>
      <c r="F239" s="74" t="s">
        <v>99</v>
      </c>
      <c r="G239" s="75">
        <v>200.0</v>
      </c>
      <c r="H239" s="76"/>
      <c r="I239" s="75">
        <v>200.0</v>
      </c>
      <c r="J239" s="77"/>
      <c r="K239" s="77"/>
      <c r="L239" s="84" t="s">
        <v>2652</v>
      </c>
      <c r="M239" s="84" t="s">
        <v>2330</v>
      </c>
      <c r="N239" s="75">
        <v>1.0</v>
      </c>
      <c r="O239" s="75"/>
      <c r="P239" s="75" t="s">
        <v>46</v>
      </c>
      <c r="Q239" s="75">
        <v>0.0</v>
      </c>
      <c r="R239" s="75">
        <v>0.0</v>
      </c>
      <c r="S239" s="29">
        <v>0.0</v>
      </c>
      <c r="T239" s="29">
        <v>0.0</v>
      </c>
      <c r="U239" s="20">
        <v>1.0</v>
      </c>
      <c r="V239" s="20">
        <v>1.0</v>
      </c>
      <c r="W239" s="34" t="s">
        <v>2655</v>
      </c>
      <c r="X239" s="22"/>
      <c r="Y239" s="22"/>
      <c r="Z239" s="22"/>
      <c r="AA239" s="22"/>
      <c r="AB239" s="22"/>
      <c r="AC239" s="22"/>
      <c r="AD239" s="22"/>
    </row>
    <row r="240">
      <c r="A240" s="72" t="s">
        <v>2656</v>
      </c>
      <c r="B240" s="72" t="s">
        <v>2657</v>
      </c>
      <c r="C240" s="72" t="s">
        <v>77</v>
      </c>
      <c r="D240" s="72" t="s">
        <v>42</v>
      </c>
      <c r="E240" s="73">
        <v>43115.0</v>
      </c>
      <c r="F240" s="74"/>
      <c r="G240" s="75"/>
      <c r="H240" s="76"/>
      <c r="I240" s="75"/>
      <c r="J240" s="77"/>
      <c r="K240" s="77"/>
      <c r="L240" s="84" t="s">
        <v>44</v>
      </c>
      <c r="M240" s="84" t="s">
        <v>2661</v>
      </c>
      <c r="N240" s="75">
        <v>1.0</v>
      </c>
      <c r="O240" s="75"/>
      <c r="P240" s="75" t="s">
        <v>389</v>
      </c>
      <c r="Q240" s="75">
        <v>0.0</v>
      </c>
      <c r="R240" s="75">
        <v>0.0</v>
      </c>
      <c r="S240" s="29">
        <v>0.0</v>
      </c>
      <c r="T240" s="29">
        <v>0.0</v>
      </c>
      <c r="U240" s="20">
        <v>1.0</v>
      </c>
      <c r="V240" s="20">
        <v>1.0</v>
      </c>
      <c r="W240" s="34" t="s">
        <v>2663</v>
      </c>
      <c r="X240" s="22"/>
      <c r="Y240" s="22"/>
      <c r="Z240" s="22"/>
      <c r="AA240" s="22"/>
      <c r="AB240" s="22"/>
      <c r="AC240" s="22"/>
      <c r="AD240" s="22"/>
    </row>
    <row r="241">
      <c r="A241" s="72" t="s">
        <v>2666</v>
      </c>
      <c r="B241" s="72" t="s">
        <v>2667</v>
      </c>
      <c r="C241" s="72" t="s">
        <v>112</v>
      </c>
      <c r="D241" s="72" t="s">
        <v>42</v>
      </c>
      <c r="E241" s="73">
        <v>43115.0</v>
      </c>
      <c r="F241" s="74" t="s">
        <v>99</v>
      </c>
      <c r="G241" s="75">
        <v>200.0</v>
      </c>
      <c r="H241" s="76"/>
      <c r="I241" s="75">
        <v>200.0</v>
      </c>
      <c r="J241" s="77"/>
      <c r="K241" s="77"/>
      <c r="L241" s="84" t="s">
        <v>44</v>
      </c>
      <c r="M241" s="84" t="s">
        <v>2330</v>
      </c>
      <c r="N241" s="75">
        <v>1.0</v>
      </c>
      <c r="O241" s="75"/>
      <c r="P241" s="75" t="s">
        <v>46</v>
      </c>
      <c r="Q241" s="75">
        <v>0.0</v>
      </c>
      <c r="R241" s="75">
        <v>0.0</v>
      </c>
      <c r="S241" s="29">
        <v>0.0</v>
      </c>
      <c r="T241" s="29">
        <v>0.0</v>
      </c>
      <c r="U241" s="20">
        <v>1.0</v>
      </c>
      <c r="V241" s="20">
        <v>1.0</v>
      </c>
      <c r="W241" s="34" t="s">
        <v>2668</v>
      </c>
      <c r="X241" s="22"/>
      <c r="Y241" s="22"/>
      <c r="Z241" s="22"/>
      <c r="AA241" s="22"/>
      <c r="AB241" s="22"/>
      <c r="AC241" s="22"/>
      <c r="AD241" s="22"/>
    </row>
    <row r="242">
      <c r="A242" s="72" t="s">
        <v>2669</v>
      </c>
      <c r="B242" s="72" t="s">
        <v>2670</v>
      </c>
      <c r="C242" s="72" t="s">
        <v>385</v>
      </c>
      <c r="D242" s="72" t="s">
        <v>42</v>
      </c>
      <c r="E242" s="73">
        <v>43115.0</v>
      </c>
      <c r="F242" s="74" t="s">
        <v>2673</v>
      </c>
      <c r="G242" s="75">
        <v>800.0</v>
      </c>
      <c r="H242" s="76"/>
      <c r="I242" s="75">
        <v>800.0</v>
      </c>
      <c r="J242" s="77"/>
      <c r="K242" s="77"/>
      <c r="L242" s="84" t="s">
        <v>44</v>
      </c>
      <c r="M242" s="84" t="s">
        <v>2330</v>
      </c>
      <c r="N242" s="75">
        <v>1.0</v>
      </c>
      <c r="O242" s="75"/>
      <c r="P242" s="75" t="s">
        <v>46</v>
      </c>
      <c r="Q242" s="75">
        <v>0.0</v>
      </c>
      <c r="R242" s="75">
        <v>0.0</v>
      </c>
      <c r="S242" s="29">
        <v>0.0</v>
      </c>
      <c r="T242" s="29">
        <v>0.0</v>
      </c>
      <c r="U242" s="20">
        <v>1.0</v>
      </c>
      <c r="V242" s="20">
        <v>1.0</v>
      </c>
      <c r="W242" s="34" t="s">
        <v>2674</v>
      </c>
      <c r="X242" s="22"/>
      <c r="Y242" s="22"/>
      <c r="Z242" s="22"/>
      <c r="AA242" s="22"/>
      <c r="AB242" s="22"/>
      <c r="AC242" s="22"/>
      <c r="AD242" s="22"/>
    </row>
    <row r="243">
      <c r="A243" s="72" t="s">
        <v>2676</v>
      </c>
      <c r="B243" s="72"/>
      <c r="C243" s="72" t="s">
        <v>1390</v>
      </c>
      <c r="D243" s="72" t="s">
        <v>42</v>
      </c>
      <c r="E243" s="73">
        <v>43115.0</v>
      </c>
      <c r="F243" s="74"/>
      <c r="G243" s="75"/>
      <c r="H243" s="76"/>
      <c r="I243" s="75"/>
      <c r="J243" s="77"/>
      <c r="K243" s="77"/>
      <c r="L243" s="84" t="s">
        <v>44</v>
      </c>
      <c r="M243" s="84" t="s">
        <v>2232</v>
      </c>
      <c r="N243" s="75">
        <v>1.0</v>
      </c>
      <c r="O243" s="75"/>
      <c r="P243" s="75" t="s">
        <v>219</v>
      </c>
      <c r="Q243" s="75">
        <v>0.0</v>
      </c>
      <c r="R243" s="75">
        <v>0.0</v>
      </c>
      <c r="S243" s="29">
        <v>0.0</v>
      </c>
      <c r="T243" s="29">
        <v>0.0</v>
      </c>
      <c r="U243" s="20">
        <v>1.0</v>
      </c>
      <c r="V243" s="20">
        <v>1.0</v>
      </c>
      <c r="W243" s="34" t="s">
        <v>2681</v>
      </c>
      <c r="X243" s="22"/>
      <c r="Y243" s="22"/>
      <c r="Z243" s="22"/>
      <c r="AA243" s="22"/>
      <c r="AB243" s="22"/>
      <c r="AC243" s="22"/>
      <c r="AD243" s="22"/>
    </row>
    <row r="244">
      <c r="A244" s="72" t="s">
        <v>1451</v>
      </c>
      <c r="B244" s="72" t="s">
        <v>2683</v>
      </c>
      <c r="C244" s="72" t="s">
        <v>59</v>
      </c>
      <c r="D244" s="72" t="s">
        <v>42</v>
      </c>
      <c r="E244" s="73">
        <v>43115.0</v>
      </c>
      <c r="F244" s="74" t="s">
        <v>2685</v>
      </c>
      <c r="G244" s="75">
        <v>200.0</v>
      </c>
      <c r="H244" s="76"/>
      <c r="I244" s="75">
        <v>200.0</v>
      </c>
      <c r="J244" s="77"/>
      <c r="K244" s="77"/>
      <c r="L244" s="84" t="s">
        <v>44</v>
      </c>
      <c r="M244" s="84" t="s">
        <v>2330</v>
      </c>
      <c r="N244" s="75">
        <v>1.0</v>
      </c>
      <c r="O244" s="75"/>
      <c r="P244" s="75" t="s">
        <v>46</v>
      </c>
      <c r="Q244" s="75">
        <v>0.0</v>
      </c>
      <c r="R244" s="75">
        <v>0.0</v>
      </c>
      <c r="S244" s="29">
        <v>0.0</v>
      </c>
      <c r="T244" s="29">
        <v>0.0</v>
      </c>
      <c r="U244" s="20">
        <v>1.0</v>
      </c>
      <c r="V244" s="20">
        <v>1.0</v>
      </c>
      <c r="W244" s="34" t="s">
        <v>2688</v>
      </c>
      <c r="X244" s="22"/>
      <c r="Y244" s="22"/>
      <c r="Z244" s="22"/>
      <c r="AA244" s="22"/>
      <c r="AB244" s="22"/>
      <c r="AC244" s="22"/>
      <c r="AD244" s="22"/>
    </row>
    <row r="245">
      <c r="A245" s="72" t="s">
        <v>583</v>
      </c>
      <c r="B245" s="72"/>
      <c r="C245" s="72" t="s">
        <v>117</v>
      </c>
      <c r="D245" s="72" t="s">
        <v>42</v>
      </c>
      <c r="E245" s="73">
        <v>43115.0</v>
      </c>
      <c r="F245" s="74"/>
      <c r="G245" s="75"/>
      <c r="H245" s="76"/>
      <c r="I245" s="75"/>
      <c r="J245" s="77"/>
      <c r="K245" s="77"/>
      <c r="L245" s="84" t="s">
        <v>44</v>
      </c>
      <c r="M245" s="84" t="s">
        <v>2232</v>
      </c>
      <c r="N245" s="75">
        <v>1.0</v>
      </c>
      <c r="O245" s="75"/>
      <c r="P245" s="75" t="s">
        <v>219</v>
      </c>
      <c r="Q245" s="75">
        <v>0.0</v>
      </c>
      <c r="R245" s="75">
        <v>0.0</v>
      </c>
      <c r="S245" s="29">
        <v>0.0</v>
      </c>
      <c r="T245" s="29">
        <v>0.0</v>
      </c>
      <c r="U245" s="20">
        <v>1.0</v>
      </c>
      <c r="V245" s="20">
        <v>1.0</v>
      </c>
      <c r="W245" s="34" t="s">
        <v>2689</v>
      </c>
      <c r="X245" s="22"/>
      <c r="Y245" s="22"/>
      <c r="Z245" s="22"/>
      <c r="AA245" s="22"/>
      <c r="AB245" s="22"/>
      <c r="AC245" s="22"/>
      <c r="AD245" s="22"/>
    </row>
    <row r="246">
      <c r="A246" s="72" t="s">
        <v>1838</v>
      </c>
      <c r="B246" s="72" t="s">
        <v>2691</v>
      </c>
      <c r="C246" s="72" t="s">
        <v>77</v>
      </c>
      <c r="D246" s="72" t="s">
        <v>42</v>
      </c>
      <c r="E246" s="73">
        <v>43115.0</v>
      </c>
      <c r="F246" s="74"/>
      <c r="G246" s="75"/>
      <c r="H246" s="76"/>
      <c r="I246" s="75"/>
      <c r="J246" s="77"/>
      <c r="K246" s="77"/>
      <c r="L246" s="84" t="s">
        <v>2695</v>
      </c>
      <c r="M246" s="84" t="s">
        <v>2232</v>
      </c>
      <c r="N246" s="75">
        <v>1.0</v>
      </c>
      <c r="O246" s="75"/>
      <c r="P246" s="75" t="s">
        <v>46</v>
      </c>
      <c r="Q246" s="75">
        <v>0.0</v>
      </c>
      <c r="R246" s="75">
        <v>0.0</v>
      </c>
      <c r="S246" s="29">
        <v>0.0</v>
      </c>
      <c r="T246" s="29">
        <v>0.0</v>
      </c>
      <c r="U246" s="20">
        <v>1.0</v>
      </c>
      <c r="V246" s="20">
        <v>1.0</v>
      </c>
      <c r="W246" s="122" t="s">
        <v>2697</v>
      </c>
      <c r="X246" s="22"/>
      <c r="Y246" s="22"/>
      <c r="Z246" s="22"/>
      <c r="AA246" s="22"/>
      <c r="AB246" s="22"/>
      <c r="AC246" s="22"/>
      <c r="AD246" s="22"/>
    </row>
    <row r="247">
      <c r="A247" s="72" t="s">
        <v>2700</v>
      </c>
      <c r="B247" s="72" t="s">
        <v>2701</v>
      </c>
      <c r="C247" s="72" t="s">
        <v>248</v>
      </c>
      <c r="D247" s="72" t="s">
        <v>42</v>
      </c>
      <c r="E247" s="73">
        <v>43115.0</v>
      </c>
      <c r="F247" s="74"/>
      <c r="G247" s="75"/>
      <c r="H247" s="76"/>
      <c r="I247" s="75"/>
      <c r="J247" s="77"/>
      <c r="K247" s="77"/>
      <c r="L247" s="84" t="s">
        <v>44</v>
      </c>
      <c r="M247" s="84" t="s">
        <v>2610</v>
      </c>
      <c r="N247" s="75">
        <v>1.0</v>
      </c>
      <c r="O247" s="75"/>
      <c r="P247" s="75" t="s">
        <v>73</v>
      </c>
      <c r="Q247" s="75">
        <v>0.0</v>
      </c>
      <c r="R247" s="75">
        <v>0.0</v>
      </c>
      <c r="S247" s="29">
        <v>0.0</v>
      </c>
      <c r="T247" s="29">
        <v>0.0</v>
      </c>
      <c r="U247" s="20">
        <v>1.0</v>
      </c>
      <c r="V247" s="20">
        <v>1.0</v>
      </c>
      <c r="W247" s="122" t="s">
        <v>2706</v>
      </c>
      <c r="X247" s="22"/>
      <c r="Y247" s="22"/>
      <c r="Z247" s="22"/>
      <c r="AA247" s="22"/>
      <c r="AB247" s="22"/>
      <c r="AC247" s="22"/>
      <c r="AD247" s="22"/>
    </row>
    <row r="248">
      <c r="A248" s="72" t="s">
        <v>1921</v>
      </c>
      <c r="B248" s="72" t="s">
        <v>2707</v>
      </c>
      <c r="C248" s="72" t="s">
        <v>330</v>
      </c>
      <c r="D248" s="72" t="s">
        <v>42</v>
      </c>
      <c r="E248" s="73">
        <v>43115.0</v>
      </c>
      <c r="F248" s="74"/>
      <c r="G248" s="75"/>
      <c r="H248" s="76"/>
      <c r="I248" s="75"/>
      <c r="J248" s="77"/>
      <c r="K248" s="77"/>
      <c r="L248" s="84" t="s">
        <v>44</v>
      </c>
      <c r="M248" s="84" t="s">
        <v>2232</v>
      </c>
      <c r="N248" s="75">
        <v>1.0</v>
      </c>
      <c r="O248" s="75"/>
      <c r="P248" s="75" t="s">
        <v>219</v>
      </c>
      <c r="Q248" s="75">
        <v>0.0</v>
      </c>
      <c r="R248" s="75">
        <v>0.0</v>
      </c>
      <c r="S248" s="29">
        <v>0.0</v>
      </c>
      <c r="T248" s="29">
        <v>0.0</v>
      </c>
      <c r="U248" s="20">
        <v>1.0</v>
      </c>
      <c r="V248" s="20">
        <v>1.0</v>
      </c>
      <c r="W248" s="122" t="s">
        <v>2773</v>
      </c>
      <c r="X248" s="22"/>
      <c r="Y248" s="22"/>
      <c r="Z248" s="22"/>
      <c r="AA248" s="22"/>
      <c r="AB248" s="22"/>
      <c r="AC248" s="22"/>
      <c r="AD248" s="22"/>
    </row>
    <row r="249">
      <c r="A249" s="72" t="s">
        <v>2775</v>
      </c>
      <c r="B249" s="72" t="s">
        <v>370</v>
      </c>
      <c r="C249" s="72" t="s">
        <v>105</v>
      </c>
      <c r="D249" s="72" t="s">
        <v>42</v>
      </c>
      <c r="E249" s="73">
        <v>43115.0</v>
      </c>
      <c r="F249" s="74"/>
      <c r="G249" s="75"/>
      <c r="H249" s="76"/>
      <c r="I249" s="75"/>
      <c r="J249" s="77"/>
      <c r="K249" s="77"/>
      <c r="L249" s="84" t="s">
        <v>44</v>
      </c>
      <c r="M249" s="84" t="s">
        <v>2330</v>
      </c>
      <c r="N249" s="75">
        <v>0.0</v>
      </c>
      <c r="O249" s="75"/>
      <c r="P249" s="75" t="s">
        <v>46</v>
      </c>
      <c r="Q249" s="75">
        <v>0.0</v>
      </c>
      <c r="R249" s="75">
        <v>0.0</v>
      </c>
      <c r="S249" s="29">
        <v>0.0</v>
      </c>
      <c r="T249" s="29">
        <v>0.0</v>
      </c>
      <c r="U249" s="20">
        <v>1.0</v>
      </c>
      <c r="V249" s="20">
        <v>1.0</v>
      </c>
      <c r="W249" s="122" t="s">
        <v>2778</v>
      </c>
      <c r="X249" s="22"/>
      <c r="Y249" s="22"/>
      <c r="Z249" s="22"/>
      <c r="AA249" s="22"/>
      <c r="AB249" s="22"/>
      <c r="AC249" s="22"/>
      <c r="AD249" s="22"/>
    </row>
    <row r="250">
      <c r="A250" s="72" t="s">
        <v>2775</v>
      </c>
      <c r="B250" s="72"/>
      <c r="C250" s="72" t="s">
        <v>385</v>
      </c>
      <c r="D250" s="72" t="s">
        <v>42</v>
      </c>
      <c r="E250" s="73">
        <v>43115.0</v>
      </c>
      <c r="F250" s="74" t="s">
        <v>66</v>
      </c>
      <c r="G250" s="75">
        <v>2000.0</v>
      </c>
      <c r="H250" s="76"/>
      <c r="I250" s="75">
        <v>2000.0</v>
      </c>
      <c r="J250" s="77"/>
      <c r="K250" s="77"/>
      <c r="L250" s="84" t="s">
        <v>44</v>
      </c>
      <c r="M250" s="84" t="s">
        <v>2330</v>
      </c>
      <c r="N250" s="75">
        <v>1.0</v>
      </c>
      <c r="O250" s="75"/>
      <c r="P250" s="75" t="s">
        <v>46</v>
      </c>
      <c r="Q250" s="75">
        <v>0.0</v>
      </c>
      <c r="R250" s="75">
        <v>0.0</v>
      </c>
      <c r="S250" s="29">
        <v>0.0</v>
      </c>
      <c r="T250" s="29">
        <v>0.0</v>
      </c>
      <c r="U250" s="20">
        <v>1.0</v>
      </c>
      <c r="V250" s="20">
        <v>1.0</v>
      </c>
      <c r="W250" s="122" t="s">
        <v>2783</v>
      </c>
      <c r="X250" s="22"/>
      <c r="Y250" s="22"/>
      <c r="Z250" s="22"/>
      <c r="AA250" s="22"/>
      <c r="AB250" s="22"/>
      <c r="AC250" s="22"/>
      <c r="AD250" s="22"/>
    </row>
    <row r="251">
      <c r="A251" s="72" t="s">
        <v>1967</v>
      </c>
      <c r="B251" s="72" t="s">
        <v>2785</v>
      </c>
      <c r="C251" s="72" t="s">
        <v>943</v>
      </c>
      <c r="D251" s="72" t="s">
        <v>42</v>
      </c>
      <c r="E251" s="73">
        <v>43115.0</v>
      </c>
      <c r="F251" s="74" t="s">
        <v>99</v>
      </c>
      <c r="G251" s="75">
        <v>200.0</v>
      </c>
      <c r="H251" s="76"/>
      <c r="I251" s="75">
        <v>200.0</v>
      </c>
      <c r="J251" s="77"/>
      <c r="K251" s="77"/>
      <c r="L251" s="84" t="s">
        <v>44</v>
      </c>
      <c r="M251" s="84" t="s">
        <v>2232</v>
      </c>
      <c r="N251" s="75">
        <v>1.0</v>
      </c>
      <c r="O251" s="75"/>
      <c r="P251" s="75" t="s">
        <v>219</v>
      </c>
      <c r="Q251" s="75">
        <v>0.0</v>
      </c>
      <c r="R251" s="75">
        <v>0.0</v>
      </c>
      <c r="S251" s="29">
        <v>0.0</v>
      </c>
      <c r="T251" s="29">
        <v>0.0</v>
      </c>
      <c r="U251" s="20">
        <v>1.0</v>
      </c>
      <c r="V251" s="20">
        <v>1.0</v>
      </c>
      <c r="W251" s="122" t="s">
        <v>2788</v>
      </c>
      <c r="X251" s="22"/>
      <c r="Y251" s="22"/>
      <c r="Z251" s="22"/>
      <c r="AA251" s="22"/>
      <c r="AB251" s="22"/>
      <c r="AC251" s="22"/>
      <c r="AD251" s="22"/>
    </row>
    <row r="252">
      <c r="A252" s="72" t="s">
        <v>2789</v>
      </c>
      <c r="B252" s="72" t="s">
        <v>2790</v>
      </c>
      <c r="C252" s="72" t="s">
        <v>323</v>
      </c>
      <c r="D252" s="72" t="s">
        <v>42</v>
      </c>
      <c r="E252" s="73">
        <v>43115.0</v>
      </c>
      <c r="F252" s="74" t="s">
        <v>2791</v>
      </c>
      <c r="G252" s="75">
        <v>8.0</v>
      </c>
      <c r="H252" s="76"/>
      <c r="I252" s="75">
        <v>8.0</v>
      </c>
      <c r="J252" s="77"/>
      <c r="K252" s="77"/>
      <c r="L252" s="84" t="s">
        <v>44</v>
      </c>
      <c r="M252" s="84" t="s">
        <v>2792</v>
      </c>
      <c r="N252" s="75">
        <v>0.0</v>
      </c>
      <c r="O252" s="75"/>
      <c r="P252" s="75" t="s">
        <v>53</v>
      </c>
      <c r="Q252" s="75">
        <v>0.0</v>
      </c>
      <c r="R252" s="75">
        <v>0.0</v>
      </c>
      <c r="S252" s="29">
        <v>0.0</v>
      </c>
      <c r="T252" s="29">
        <v>0.0</v>
      </c>
      <c r="U252" s="20">
        <v>1.0</v>
      </c>
      <c r="V252" s="20">
        <v>1.0</v>
      </c>
      <c r="W252" s="122" t="s">
        <v>2793</v>
      </c>
      <c r="X252" s="22"/>
      <c r="Y252" s="22"/>
      <c r="Z252" s="22"/>
      <c r="AA252" s="22"/>
      <c r="AB252" s="22"/>
      <c r="AC252" s="22"/>
      <c r="AD252" s="22"/>
    </row>
    <row r="253">
      <c r="A253" s="72" t="s">
        <v>2090</v>
      </c>
      <c r="B253" s="72" t="s">
        <v>2796</v>
      </c>
      <c r="C253" s="72" t="s">
        <v>323</v>
      </c>
      <c r="D253" s="72" t="s">
        <v>42</v>
      </c>
      <c r="E253" s="73">
        <v>43115.0</v>
      </c>
      <c r="F253" s="74" t="s">
        <v>231</v>
      </c>
      <c r="G253" s="75">
        <v>100.0</v>
      </c>
      <c r="H253" s="76"/>
      <c r="I253" s="75">
        <v>100.0</v>
      </c>
      <c r="J253" s="77"/>
      <c r="K253" s="77"/>
      <c r="L253" s="84" t="s">
        <v>2798</v>
      </c>
      <c r="M253" s="84" t="s">
        <v>2800</v>
      </c>
      <c r="N253" s="75">
        <v>0.0</v>
      </c>
      <c r="O253" s="75"/>
      <c r="P253" s="75" t="s">
        <v>53</v>
      </c>
      <c r="Q253" s="75">
        <v>0.0</v>
      </c>
      <c r="R253" s="75">
        <v>0.0</v>
      </c>
      <c r="S253" s="29">
        <v>0.0</v>
      </c>
      <c r="T253" s="29">
        <v>0.0</v>
      </c>
      <c r="U253" s="20">
        <v>1.0</v>
      </c>
      <c r="V253" s="20">
        <v>1.0</v>
      </c>
      <c r="W253" s="122" t="s">
        <v>2802</v>
      </c>
      <c r="X253" s="22"/>
      <c r="Y253" s="22"/>
      <c r="Z253" s="22"/>
      <c r="AA253" s="22"/>
      <c r="AB253" s="22"/>
      <c r="AC253" s="22"/>
      <c r="AD253" s="22"/>
    </row>
    <row r="254">
      <c r="A254" s="72" t="s">
        <v>1715</v>
      </c>
      <c r="B254" s="72" t="s">
        <v>2805</v>
      </c>
      <c r="C254" s="72" t="s">
        <v>50</v>
      </c>
      <c r="D254" s="72" t="s">
        <v>42</v>
      </c>
      <c r="E254" s="73">
        <v>43115.0</v>
      </c>
      <c r="F254" s="74" t="s">
        <v>2807</v>
      </c>
      <c r="G254" s="75">
        <v>150.0</v>
      </c>
      <c r="H254" s="76"/>
      <c r="I254" s="75">
        <v>150.0</v>
      </c>
      <c r="J254" s="77"/>
      <c r="K254" s="77"/>
      <c r="L254" s="84" t="s">
        <v>44</v>
      </c>
      <c r="M254" s="84" t="s">
        <v>2232</v>
      </c>
      <c r="N254" s="75">
        <v>1.0</v>
      </c>
      <c r="O254" s="75"/>
      <c r="P254" s="75" t="s">
        <v>219</v>
      </c>
      <c r="Q254" s="75">
        <v>0.0</v>
      </c>
      <c r="R254" s="75">
        <v>0.0</v>
      </c>
      <c r="S254" s="29">
        <v>0.0</v>
      </c>
      <c r="T254" s="29">
        <v>0.0</v>
      </c>
      <c r="U254" s="20">
        <v>1.0</v>
      </c>
      <c r="V254" s="20">
        <v>1.0</v>
      </c>
      <c r="W254" s="122" t="s">
        <v>2810</v>
      </c>
      <c r="X254" s="22"/>
      <c r="Y254" s="22"/>
      <c r="Z254" s="22"/>
      <c r="AA254" s="22"/>
      <c r="AB254" s="22"/>
      <c r="AC254" s="22"/>
      <c r="AD254" s="22"/>
    </row>
    <row r="255">
      <c r="A255" s="72" t="s">
        <v>2812</v>
      </c>
      <c r="B255" s="72" t="s">
        <v>2813</v>
      </c>
      <c r="C255" s="72" t="s">
        <v>127</v>
      </c>
      <c r="D255" s="72" t="s">
        <v>42</v>
      </c>
      <c r="E255" s="73">
        <v>43115.0</v>
      </c>
      <c r="F255" s="74" t="s">
        <v>2814</v>
      </c>
      <c r="G255" s="75">
        <v>2000.0</v>
      </c>
      <c r="H255" s="76"/>
      <c r="I255" s="75">
        <v>2000.0</v>
      </c>
      <c r="J255" s="77"/>
      <c r="K255" s="77"/>
      <c r="L255" s="84" t="s">
        <v>2815</v>
      </c>
      <c r="M255" s="84" t="s">
        <v>2232</v>
      </c>
      <c r="N255" s="75">
        <v>1.0</v>
      </c>
      <c r="O255" s="75"/>
      <c r="P255" s="75" t="s">
        <v>2816</v>
      </c>
      <c r="Q255" s="75">
        <v>0.0</v>
      </c>
      <c r="R255" s="75">
        <v>0.0</v>
      </c>
      <c r="S255" s="29">
        <v>0.0</v>
      </c>
      <c r="T255" s="29">
        <v>0.0</v>
      </c>
      <c r="U255" s="20">
        <v>1.0</v>
      </c>
      <c r="V255" s="20">
        <v>1.0</v>
      </c>
      <c r="W255" s="122" t="s">
        <v>2818</v>
      </c>
      <c r="X255" s="22"/>
      <c r="Y255" s="22"/>
      <c r="Z255" s="22"/>
      <c r="AA255" s="22"/>
      <c r="AB255" s="22"/>
      <c r="AC255" s="22"/>
      <c r="AD255" s="22"/>
    </row>
    <row r="256">
      <c r="A256" s="72" t="s">
        <v>2141</v>
      </c>
      <c r="B256" s="72" t="s">
        <v>828</v>
      </c>
      <c r="C256" s="72" t="s">
        <v>486</v>
      </c>
      <c r="D256" s="72" t="s">
        <v>42</v>
      </c>
      <c r="E256" s="73">
        <v>43115.0</v>
      </c>
      <c r="F256" s="74" t="s">
        <v>66</v>
      </c>
      <c r="G256" s="75">
        <v>2000.0</v>
      </c>
      <c r="H256" s="76"/>
      <c r="I256" s="75">
        <v>2000.0</v>
      </c>
      <c r="J256" s="77"/>
      <c r="K256" s="77"/>
      <c r="L256" s="84" t="s">
        <v>44</v>
      </c>
      <c r="M256" s="84" t="s">
        <v>2330</v>
      </c>
      <c r="N256" s="75">
        <v>1.0</v>
      </c>
      <c r="O256" s="75"/>
      <c r="P256" s="75" t="s">
        <v>46</v>
      </c>
      <c r="Q256" s="75">
        <v>0.0</v>
      </c>
      <c r="R256" s="75">
        <v>0.0</v>
      </c>
      <c r="S256" s="29">
        <v>0.0</v>
      </c>
      <c r="T256" s="29">
        <v>0.0</v>
      </c>
      <c r="U256" s="20">
        <v>1.0</v>
      </c>
      <c r="V256" s="20">
        <v>1.0</v>
      </c>
      <c r="W256" s="122" t="s">
        <v>2823</v>
      </c>
      <c r="X256" s="22"/>
      <c r="Y256" s="22"/>
      <c r="Z256" s="22"/>
      <c r="AA256" s="22"/>
      <c r="AB256" s="22"/>
      <c r="AC256" s="22"/>
      <c r="AD256" s="22"/>
    </row>
    <row r="257">
      <c r="A257" s="72" t="s">
        <v>2825</v>
      </c>
      <c r="B257" s="72" t="s">
        <v>2826</v>
      </c>
      <c r="C257" s="72" t="s">
        <v>1087</v>
      </c>
      <c r="D257" s="72" t="s">
        <v>42</v>
      </c>
      <c r="E257" s="73">
        <v>43115.0</v>
      </c>
      <c r="F257" s="74" t="s">
        <v>706</v>
      </c>
      <c r="G257" s="75">
        <v>140.0</v>
      </c>
      <c r="H257" s="76"/>
      <c r="I257" s="75">
        <v>140.0</v>
      </c>
      <c r="J257" s="77"/>
      <c r="K257" s="77"/>
      <c r="L257" s="84" t="s">
        <v>2828</v>
      </c>
      <c r="M257" s="84" t="s">
        <v>2829</v>
      </c>
      <c r="N257" s="75">
        <v>0.0</v>
      </c>
      <c r="O257" s="75"/>
      <c r="P257" s="75" t="s">
        <v>53</v>
      </c>
      <c r="Q257" s="75">
        <v>0.0</v>
      </c>
      <c r="R257" s="75">
        <v>0.0</v>
      </c>
      <c r="S257" s="29">
        <v>0.0</v>
      </c>
      <c r="T257" s="29">
        <v>0.0</v>
      </c>
      <c r="U257" s="20">
        <v>1.0</v>
      </c>
      <c r="V257" s="20">
        <v>1.0</v>
      </c>
      <c r="W257" s="122" t="s">
        <v>2830</v>
      </c>
      <c r="X257" s="22"/>
      <c r="Y257" s="22"/>
      <c r="Z257" s="22"/>
      <c r="AA257" s="22"/>
      <c r="AB257" s="22"/>
      <c r="AC257" s="22"/>
      <c r="AD257" s="22"/>
    </row>
    <row r="258">
      <c r="A258" s="72" t="s">
        <v>2162</v>
      </c>
      <c r="B258" s="72" t="s">
        <v>484</v>
      </c>
      <c r="C258" s="72" t="s">
        <v>1351</v>
      </c>
      <c r="D258" s="72" t="s">
        <v>42</v>
      </c>
      <c r="E258" s="73">
        <v>43115.0</v>
      </c>
      <c r="F258" s="74"/>
      <c r="G258" s="75"/>
      <c r="H258" s="76"/>
      <c r="I258" s="75"/>
      <c r="J258" s="77"/>
      <c r="K258" s="77"/>
      <c r="L258" s="84" t="s">
        <v>44</v>
      </c>
      <c r="M258" s="84" t="s">
        <v>2232</v>
      </c>
      <c r="N258" s="75">
        <v>1.0</v>
      </c>
      <c r="O258" s="75"/>
      <c r="P258" s="75" t="s">
        <v>219</v>
      </c>
      <c r="Q258" s="75">
        <v>0.0</v>
      </c>
      <c r="R258" s="75">
        <v>0.0</v>
      </c>
      <c r="S258" s="29">
        <v>0.0</v>
      </c>
      <c r="T258" s="29">
        <v>0.0</v>
      </c>
      <c r="U258" s="20">
        <v>1.0</v>
      </c>
      <c r="V258" s="20">
        <v>1.0</v>
      </c>
      <c r="W258" s="122" t="s">
        <v>2833</v>
      </c>
      <c r="X258" s="22"/>
      <c r="Y258" s="22"/>
      <c r="Z258" s="22"/>
      <c r="AA258" s="22"/>
      <c r="AB258" s="22"/>
      <c r="AC258" s="22"/>
      <c r="AD258" s="22"/>
    </row>
    <row r="259">
      <c r="A259" s="72" t="s">
        <v>2835</v>
      </c>
      <c r="B259" s="72" t="s">
        <v>2837</v>
      </c>
      <c r="C259" s="72" t="s">
        <v>486</v>
      </c>
      <c r="D259" s="72" t="s">
        <v>42</v>
      </c>
      <c r="E259" s="73">
        <v>43115.0</v>
      </c>
      <c r="F259" s="74" t="s">
        <v>99</v>
      </c>
      <c r="G259" s="75">
        <v>200.0</v>
      </c>
      <c r="H259" s="76"/>
      <c r="I259" s="75">
        <v>200.0</v>
      </c>
      <c r="J259" s="77"/>
      <c r="K259" s="77"/>
      <c r="L259" s="84" t="s">
        <v>44</v>
      </c>
      <c r="M259" s="84" t="s">
        <v>2232</v>
      </c>
      <c r="N259" s="75">
        <v>1.0</v>
      </c>
      <c r="O259" s="75"/>
      <c r="P259" s="75" t="s">
        <v>219</v>
      </c>
      <c r="Q259" s="75">
        <v>0.0</v>
      </c>
      <c r="R259" s="75">
        <v>0.0</v>
      </c>
      <c r="S259" s="29">
        <v>0.0</v>
      </c>
      <c r="T259" s="29">
        <v>0.0</v>
      </c>
      <c r="U259" s="20">
        <v>1.0</v>
      </c>
      <c r="V259" s="20">
        <v>1.0</v>
      </c>
      <c r="W259" s="122" t="s">
        <v>2839</v>
      </c>
      <c r="X259" s="22"/>
      <c r="Y259" s="22"/>
      <c r="Z259" s="22"/>
      <c r="AA259" s="22"/>
      <c r="AB259" s="22"/>
      <c r="AC259" s="22"/>
      <c r="AD259" s="22"/>
    </row>
    <row r="260">
      <c r="A260" s="20" t="s">
        <v>2840</v>
      </c>
      <c r="B260" s="20" t="s">
        <v>2842</v>
      </c>
      <c r="C260" s="20" t="s">
        <v>371</v>
      </c>
      <c r="D260" s="20" t="s">
        <v>42</v>
      </c>
      <c r="E260" s="28">
        <v>43115.0</v>
      </c>
      <c r="F260" s="23" t="s">
        <v>2844</v>
      </c>
      <c r="G260" s="29">
        <v>12.0</v>
      </c>
      <c r="H260" s="30"/>
      <c r="I260" s="29">
        <v>12.0</v>
      </c>
      <c r="J260" s="31"/>
      <c r="K260" s="31"/>
      <c r="L260" s="70" t="s">
        <v>44</v>
      </c>
      <c r="M260" s="84" t="s">
        <v>2330</v>
      </c>
      <c r="N260" s="29">
        <v>1.0</v>
      </c>
      <c r="O260" s="29"/>
      <c r="P260" s="29" t="s">
        <v>46</v>
      </c>
      <c r="Q260" s="29">
        <v>0.0</v>
      </c>
      <c r="R260" s="29">
        <v>0.0</v>
      </c>
      <c r="S260" s="29">
        <v>0.0</v>
      </c>
      <c r="T260" s="29">
        <v>0.0</v>
      </c>
      <c r="U260" s="20">
        <v>1.0</v>
      </c>
      <c r="V260" s="20">
        <v>1.0</v>
      </c>
      <c r="W260" s="122" t="s">
        <v>2846</v>
      </c>
      <c r="X260" s="22"/>
      <c r="Y260" s="22"/>
      <c r="Z260" s="22"/>
      <c r="AA260" s="22"/>
      <c r="AB260" s="22"/>
      <c r="AC260" s="22"/>
      <c r="AD260" s="22"/>
    </row>
    <row r="261">
      <c r="A261" s="20" t="s">
        <v>2850</v>
      </c>
      <c r="B261" s="20"/>
      <c r="C261" s="20" t="s">
        <v>77</v>
      </c>
      <c r="D261" s="20" t="s">
        <v>42</v>
      </c>
      <c r="E261" s="28">
        <v>43115.0</v>
      </c>
      <c r="F261" s="23" t="s">
        <v>99</v>
      </c>
      <c r="G261" s="29">
        <v>200.0</v>
      </c>
      <c r="H261" s="30"/>
      <c r="I261" s="29">
        <v>200.0</v>
      </c>
      <c r="J261" s="31"/>
      <c r="K261" s="31"/>
      <c r="L261" s="70" t="s">
        <v>44</v>
      </c>
      <c r="M261" s="84" t="s">
        <v>2852</v>
      </c>
      <c r="N261" s="29">
        <v>0.0</v>
      </c>
      <c r="O261" s="29"/>
      <c r="P261" s="29" t="s">
        <v>46</v>
      </c>
      <c r="Q261" s="29">
        <v>0.0</v>
      </c>
      <c r="R261" s="29">
        <v>0.0</v>
      </c>
      <c r="S261" s="29">
        <v>0.0</v>
      </c>
      <c r="T261" s="29">
        <v>0.0</v>
      </c>
      <c r="U261" s="20">
        <v>1.0</v>
      </c>
      <c r="V261" s="20">
        <v>1.0</v>
      </c>
      <c r="W261" s="122" t="s">
        <v>2854</v>
      </c>
      <c r="X261" s="22"/>
      <c r="Y261" s="22"/>
      <c r="Z261" s="22"/>
      <c r="AA261" s="22"/>
      <c r="AB261" s="22"/>
      <c r="AC261" s="22"/>
      <c r="AD261" s="22"/>
    </row>
    <row r="262">
      <c r="A262" s="20" t="s">
        <v>2858</v>
      </c>
      <c r="B262" s="20" t="s">
        <v>2859</v>
      </c>
      <c r="C262" s="20" t="s">
        <v>127</v>
      </c>
      <c r="D262" s="20" t="s">
        <v>42</v>
      </c>
      <c r="E262" s="28">
        <v>43115.0</v>
      </c>
      <c r="F262" s="23" t="s">
        <v>2617</v>
      </c>
      <c r="G262" s="29">
        <v>100.0</v>
      </c>
      <c r="H262" s="30"/>
      <c r="I262" s="29">
        <v>100.0</v>
      </c>
      <c r="J262" s="31"/>
      <c r="K262" s="31"/>
      <c r="L262" s="70" t="s">
        <v>44</v>
      </c>
      <c r="M262" s="84" t="s">
        <v>2232</v>
      </c>
      <c r="N262" s="29">
        <v>1.0</v>
      </c>
      <c r="O262" s="29"/>
      <c r="P262" s="29" t="s">
        <v>219</v>
      </c>
      <c r="Q262" s="29">
        <v>0.0</v>
      </c>
      <c r="R262" s="29">
        <v>0.0</v>
      </c>
      <c r="S262" s="29">
        <v>0.0</v>
      </c>
      <c r="T262" s="29">
        <v>0.0</v>
      </c>
      <c r="U262" s="20">
        <v>1.0</v>
      </c>
      <c r="V262" s="20">
        <v>1.0</v>
      </c>
      <c r="W262" s="122" t="s">
        <v>2862</v>
      </c>
      <c r="X262" s="22"/>
      <c r="Y262" s="22"/>
      <c r="Z262" s="22"/>
      <c r="AA262" s="22"/>
      <c r="AB262" s="22"/>
      <c r="AC262" s="22"/>
      <c r="AD262" s="22"/>
    </row>
    <row r="263">
      <c r="A263" s="20" t="s">
        <v>1724</v>
      </c>
      <c r="B263" s="20" t="s">
        <v>2864</v>
      </c>
      <c r="C263" s="20" t="s">
        <v>50</v>
      </c>
      <c r="D263" s="20" t="s">
        <v>42</v>
      </c>
      <c r="E263" s="28">
        <v>43115.0</v>
      </c>
      <c r="F263" s="23" t="s">
        <v>231</v>
      </c>
      <c r="G263" s="29">
        <v>100.0</v>
      </c>
      <c r="H263" s="30"/>
      <c r="I263" s="29">
        <v>100.0</v>
      </c>
      <c r="J263" s="31"/>
      <c r="K263" s="31"/>
      <c r="L263" s="70" t="s">
        <v>2868</v>
      </c>
      <c r="M263" s="84" t="s">
        <v>2852</v>
      </c>
      <c r="N263" s="29">
        <v>0.0</v>
      </c>
      <c r="O263" s="29"/>
      <c r="P263" s="29" t="s">
        <v>46</v>
      </c>
      <c r="Q263" s="29">
        <v>0.0</v>
      </c>
      <c r="R263" s="29">
        <v>0.0</v>
      </c>
      <c r="S263" s="29">
        <v>0.0</v>
      </c>
      <c r="T263" s="29">
        <v>0.0</v>
      </c>
      <c r="U263" s="20">
        <v>1.0</v>
      </c>
      <c r="V263" s="20">
        <v>1.0</v>
      </c>
      <c r="W263" s="122" t="s">
        <v>2871</v>
      </c>
      <c r="X263" s="22"/>
      <c r="Y263" s="22"/>
      <c r="Z263" s="22"/>
      <c r="AA263" s="22"/>
      <c r="AB263" s="22"/>
      <c r="AC263" s="22"/>
      <c r="AD263" s="22"/>
    </row>
    <row r="264">
      <c r="A264" s="20" t="s">
        <v>382</v>
      </c>
      <c r="B264" s="20"/>
      <c r="C264" s="20" t="s">
        <v>385</v>
      </c>
      <c r="D264" s="20" t="s">
        <v>42</v>
      </c>
      <c r="E264" s="28">
        <v>43115.0</v>
      </c>
      <c r="F264" s="23"/>
      <c r="G264" s="29"/>
      <c r="H264" s="30"/>
      <c r="I264" s="29"/>
      <c r="J264" s="31"/>
      <c r="K264" s="31"/>
      <c r="L264" s="70" t="s">
        <v>2874</v>
      </c>
      <c r="M264" s="84" t="s">
        <v>2875</v>
      </c>
      <c r="N264" s="29">
        <v>1.0</v>
      </c>
      <c r="O264" s="29"/>
      <c r="P264" s="29" t="s">
        <v>53</v>
      </c>
      <c r="Q264" s="29">
        <v>19.0</v>
      </c>
      <c r="R264" s="29">
        <v>1.0</v>
      </c>
      <c r="S264" s="29">
        <v>0.0</v>
      </c>
      <c r="T264" s="29">
        <v>0.0</v>
      </c>
      <c r="U264" s="20">
        <v>1.0</v>
      </c>
      <c r="V264" s="20">
        <v>1.0</v>
      </c>
      <c r="W264" s="122" t="s">
        <v>2877</v>
      </c>
      <c r="X264" s="22"/>
      <c r="Y264" s="22"/>
      <c r="Z264" s="22"/>
      <c r="AA264" s="22"/>
      <c r="AB264" s="22"/>
      <c r="AC264" s="22"/>
      <c r="AD264" s="22"/>
    </row>
    <row r="265">
      <c r="A265" s="20" t="s">
        <v>2331</v>
      </c>
      <c r="B265" s="20" t="s">
        <v>2879</v>
      </c>
      <c r="C265" s="20" t="s">
        <v>337</v>
      </c>
      <c r="D265" s="20" t="s">
        <v>42</v>
      </c>
      <c r="E265" s="28">
        <v>43115.0</v>
      </c>
      <c r="F265" s="23" t="s">
        <v>1365</v>
      </c>
      <c r="G265" s="29">
        <v>100.0</v>
      </c>
      <c r="H265" s="30"/>
      <c r="I265" s="29">
        <v>100.0</v>
      </c>
      <c r="J265" s="31"/>
      <c r="K265" s="31"/>
      <c r="L265" s="70" t="s">
        <v>44</v>
      </c>
      <c r="M265" s="84" t="s">
        <v>2232</v>
      </c>
      <c r="N265" s="29">
        <v>1.0</v>
      </c>
      <c r="O265" s="29"/>
      <c r="P265" s="29" t="s">
        <v>219</v>
      </c>
      <c r="Q265" s="29">
        <v>0.0</v>
      </c>
      <c r="R265" s="29">
        <v>0.0</v>
      </c>
      <c r="S265" s="29">
        <v>0.0</v>
      </c>
      <c r="T265" s="29">
        <v>0.0</v>
      </c>
      <c r="U265" s="20">
        <v>1.0</v>
      </c>
      <c r="V265" s="20">
        <v>1.0</v>
      </c>
      <c r="W265" s="122" t="s">
        <v>2882</v>
      </c>
      <c r="X265" s="22"/>
      <c r="Y265" s="22"/>
      <c r="Z265" s="22"/>
      <c r="AA265" s="22"/>
      <c r="AB265" s="22"/>
      <c r="AC265" s="22"/>
      <c r="AD265" s="22"/>
    </row>
    <row r="266">
      <c r="A266" s="20" t="s">
        <v>2883</v>
      </c>
      <c r="B266" s="20"/>
      <c r="C266" s="20" t="s">
        <v>371</v>
      </c>
      <c r="D266" s="20" t="s">
        <v>42</v>
      </c>
      <c r="E266" s="28">
        <v>43115.0</v>
      </c>
      <c r="F266" s="23"/>
      <c r="G266" s="29"/>
      <c r="H266" s="30"/>
      <c r="I266" s="29"/>
      <c r="J266" s="31"/>
      <c r="K266" s="31"/>
      <c r="L266" s="70" t="s">
        <v>44</v>
      </c>
      <c r="M266" s="84" t="s">
        <v>2886</v>
      </c>
      <c r="N266" s="29">
        <v>1.0</v>
      </c>
      <c r="O266" s="29"/>
      <c r="P266" s="29" t="s">
        <v>46</v>
      </c>
      <c r="Q266" s="29">
        <v>0.0</v>
      </c>
      <c r="R266" s="29">
        <v>0.0</v>
      </c>
      <c r="S266" s="29">
        <v>0.0</v>
      </c>
      <c r="T266" s="29">
        <v>0.0</v>
      </c>
      <c r="U266" s="20">
        <v>1.0</v>
      </c>
      <c r="V266" s="20">
        <v>1.0</v>
      </c>
      <c r="W266" s="122" t="s">
        <v>2889</v>
      </c>
      <c r="X266" s="22"/>
      <c r="Y266" s="22"/>
      <c r="Z266" s="22"/>
      <c r="AA266" s="22"/>
      <c r="AB266" s="22"/>
      <c r="AC266" s="22"/>
      <c r="AD266" s="22"/>
    </row>
    <row r="267">
      <c r="A267" s="20" t="s">
        <v>2891</v>
      </c>
      <c r="B267" s="20" t="s">
        <v>2892</v>
      </c>
      <c r="C267" s="20" t="s">
        <v>50</v>
      </c>
      <c r="D267" s="20" t="s">
        <v>42</v>
      </c>
      <c r="E267" s="28">
        <v>43115.0</v>
      </c>
      <c r="F267" s="23" t="s">
        <v>99</v>
      </c>
      <c r="G267" s="29">
        <v>200.0</v>
      </c>
      <c r="H267" s="30"/>
      <c r="I267" s="29">
        <v>200.0</v>
      </c>
      <c r="J267" s="31"/>
      <c r="K267" s="31"/>
      <c r="L267" s="70" t="s">
        <v>2868</v>
      </c>
      <c r="M267" s="84" t="s">
        <v>2896</v>
      </c>
      <c r="N267" s="29">
        <v>1.0</v>
      </c>
      <c r="O267" s="29"/>
      <c r="P267" s="29" t="s">
        <v>2897</v>
      </c>
      <c r="Q267" s="29">
        <v>0.0</v>
      </c>
      <c r="R267" s="29">
        <v>0.0</v>
      </c>
      <c r="S267" s="29">
        <v>0.0</v>
      </c>
      <c r="T267" s="29">
        <v>0.0</v>
      </c>
      <c r="U267" s="20">
        <v>1.0</v>
      </c>
      <c r="V267" s="20">
        <v>1.0</v>
      </c>
      <c r="W267" s="122" t="s">
        <v>2898</v>
      </c>
      <c r="X267" s="22"/>
      <c r="Y267" s="22"/>
      <c r="Z267" s="22"/>
      <c r="AA267" s="22"/>
      <c r="AB267" s="22"/>
      <c r="AC267" s="22"/>
      <c r="AD267" s="22"/>
    </row>
    <row r="268">
      <c r="A268" s="20" t="s">
        <v>2900</v>
      </c>
      <c r="B268" s="20" t="s">
        <v>2902</v>
      </c>
      <c r="C268" s="20" t="s">
        <v>943</v>
      </c>
      <c r="D268" s="20" t="s">
        <v>42</v>
      </c>
      <c r="E268" s="28">
        <v>43115.0</v>
      </c>
      <c r="F268" s="23"/>
      <c r="G268" s="29"/>
      <c r="H268" s="30"/>
      <c r="I268" s="29"/>
      <c r="J268" s="31"/>
      <c r="K268" s="31"/>
      <c r="L268" s="70" t="s">
        <v>1143</v>
      </c>
      <c r="M268" s="84" t="s">
        <v>2330</v>
      </c>
      <c r="N268" s="29">
        <v>1.0</v>
      </c>
      <c r="O268" s="29"/>
      <c r="P268" s="29" t="s">
        <v>46</v>
      </c>
      <c r="Q268" s="29">
        <v>0.0</v>
      </c>
      <c r="R268" s="29">
        <v>0.0</v>
      </c>
      <c r="S268" s="29">
        <v>0.0</v>
      </c>
      <c r="T268" s="29">
        <v>0.0</v>
      </c>
      <c r="U268" s="20">
        <v>1.0</v>
      </c>
      <c r="V268" s="20">
        <v>1.0</v>
      </c>
      <c r="W268" s="122" t="s">
        <v>2905</v>
      </c>
      <c r="X268" s="22"/>
      <c r="Y268" s="22"/>
      <c r="Z268" s="22"/>
      <c r="AA268" s="22"/>
      <c r="AB268" s="22"/>
      <c r="AC268" s="22"/>
      <c r="AD268" s="22"/>
    </row>
    <row r="269">
      <c r="A269" s="20" t="s">
        <v>2451</v>
      </c>
      <c r="B269" s="20" t="s">
        <v>2906</v>
      </c>
      <c r="C269" s="20" t="s">
        <v>385</v>
      </c>
      <c r="D269" s="20" t="s">
        <v>42</v>
      </c>
      <c r="E269" s="28">
        <v>43115.0</v>
      </c>
      <c r="F269" s="23"/>
      <c r="G269" s="29"/>
      <c r="H269" s="30"/>
      <c r="I269" s="29"/>
      <c r="J269" s="31"/>
      <c r="K269" s="31"/>
      <c r="L269" s="70" t="s">
        <v>2909</v>
      </c>
      <c r="M269" s="84" t="s">
        <v>2330</v>
      </c>
      <c r="N269" s="29">
        <v>1.0</v>
      </c>
      <c r="O269" s="29"/>
      <c r="P269" s="29" t="s">
        <v>46</v>
      </c>
      <c r="Q269" s="29">
        <v>0.0</v>
      </c>
      <c r="R269" s="29">
        <v>0.0</v>
      </c>
      <c r="S269" s="29">
        <v>0.0</v>
      </c>
      <c r="T269" s="29">
        <v>0.0</v>
      </c>
      <c r="U269" s="20">
        <v>1.0</v>
      </c>
      <c r="V269" s="20">
        <v>1.0</v>
      </c>
      <c r="W269" s="122" t="s">
        <v>2911</v>
      </c>
      <c r="X269" s="22"/>
      <c r="Y269" s="22"/>
      <c r="Z269" s="22"/>
      <c r="AA269" s="22"/>
      <c r="AB269" s="22"/>
      <c r="AC269" s="22"/>
      <c r="AD269" s="22"/>
    </row>
    <row r="270">
      <c r="A270" s="20" t="s">
        <v>1275</v>
      </c>
      <c r="B270" s="20"/>
      <c r="C270" s="20" t="s">
        <v>943</v>
      </c>
      <c r="D270" s="20" t="s">
        <v>42</v>
      </c>
      <c r="E270" s="28">
        <v>43115.0</v>
      </c>
      <c r="F270" s="23"/>
      <c r="G270" s="29"/>
      <c r="H270" s="30"/>
      <c r="I270" s="29"/>
      <c r="J270" s="31"/>
      <c r="K270" s="31"/>
      <c r="L270" s="70" t="s">
        <v>44</v>
      </c>
      <c r="M270" s="84" t="s">
        <v>2232</v>
      </c>
      <c r="N270" s="29">
        <v>1.0</v>
      </c>
      <c r="O270" s="29"/>
      <c r="P270" s="29" t="s">
        <v>219</v>
      </c>
      <c r="Q270" s="29">
        <v>0.0</v>
      </c>
      <c r="R270" s="29">
        <v>0.0</v>
      </c>
      <c r="S270" s="29">
        <v>0.0</v>
      </c>
      <c r="T270" s="29">
        <v>0.0</v>
      </c>
      <c r="U270" s="20">
        <v>1.0</v>
      </c>
      <c r="V270" s="20">
        <v>1.0</v>
      </c>
      <c r="W270" s="122" t="s">
        <v>2916</v>
      </c>
      <c r="X270" s="22"/>
      <c r="Y270" s="22"/>
      <c r="Z270" s="22"/>
      <c r="AA270" s="22"/>
      <c r="AB270" s="22"/>
      <c r="AC270" s="22"/>
      <c r="AD270" s="22"/>
    </row>
    <row r="271">
      <c r="A271" s="20" t="s">
        <v>2472</v>
      </c>
      <c r="B271" s="20" t="s">
        <v>2920</v>
      </c>
      <c r="C271" s="20" t="s">
        <v>1087</v>
      </c>
      <c r="D271" s="20" t="s">
        <v>42</v>
      </c>
      <c r="E271" s="28">
        <v>43115.0</v>
      </c>
      <c r="F271" s="23" t="s">
        <v>99</v>
      </c>
      <c r="G271" s="29">
        <v>200.0</v>
      </c>
      <c r="H271" s="30"/>
      <c r="I271" s="29">
        <v>200.0</v>
      </c>
      <c r="J271" s="31"/>
      <c r="K271" s="31"/>
      <c r="L271" s="70" t="s">
        <v>2922</v>
      </c>
      <c r="M271" s="84" t="s">
        <v>2923</v>
      </c>
      <c r="N271" s="29">
        <v>0.0</v>
      </c>
      <c r="O271" s="29"/>
      <c r="P271" s="29" t="s">
        <v>219</v>
      </c>
      <c r="Q271" s="29">
        <v>0.0</v>
      </c>
      <c r="R271" s="29">
        <v>0.0</v>
      </c>
      <c r="S271" s="29">
        <v>0.0</v>
      </c>
      <c r="T271" s="29">
        <v>0.0</v>
      </c>
      <c r="U271" s="20">
        <v>1.0</v>
      </c>
      <c r="V271" s="20">
        <v>1.0</v>
      </c>
      <c r="W271" s="122" t="s">
        <v>2924</v>
      </c>
      <c r="X271" s="22"/>
      <c r="Y271" s="22"/>
      <c r="Z271" s="22"/>
      <c r="AA271" s="22"/>
      <c r="AB271" s="22"/>
      <c r="AC271" s="22"/>
      <c r="AD271" s="22"/>
    </row>
    <row r="272">
      <c r="A272" s="20" t="s">
        <v>395</v>
      </c>
      <c r="B272" s="20" t="s">
        <v>2926</v>
      </c>
      <c r="C272" s="20" t="s">
        <v>65</v>
      </c>
      <c r="D272" s="20" t="s">
        <v>42</v>
      </c>
      <c r="E272" s="28">
        <v>43115.0</v>
      </c>
      <c r="F272" s="23" t="s">
        <v>99</v>
      </c>
      <c r="G272" s="29">
        <v>200.0</v>
      </c>
      <c r="H272" s="30"/>
      <c r="I272" s="29">
        <v>200.0</v>
      </c>
      <c r="J272" s="31"/>
      <c r="K272" s="31"/>
      <c r="L272" s="70" t="s">
        <v>44</v>
      </c>
      <c r="M272" s="84" t="s">
        <v>2929</v>
      </c>
      <c r="N272" s="29">
        <v>1.0</v>
      </c>
      <c r="O272" s="29"/>
      <c r="P272" s="29" t="s">
        <v>53</v>
      </c>
      <c r="Q272" s="29">
        <v>0.0</v>
      </c>
      <c r="R272" s="29">
        <v>0.0</v>
      </c>
      <c r="S272" s="29">
        <v>0.0</v>
      </c>
      <c r="T272" s="29">
        <v>0.0</v>
      </c>
      <c r="U272" s="20">
        <v>1.0</v>
      </c>
      <c r="V272" s="20">
        <v>1.0</v>
      </c>
      <c r="W272" s="122" t="s">
        <v>2931</v>
      </c>
      <c r="X272" s="22"/>
      <c r="Y272" s="22"/>
      <c r="Z272" s="22"/>
      <c r="AA272" s="22"/>
      <c r="AB272" s="22"/>
      <c r="AC272" s="22"/>
      <c r="AD272" s="22"/>
    </row>
    <row r="273">
      <c r="A273" s="20" t="s">
        <v>395</v>
      </c>
      <c r="B273" s="20" t="s">
        <v>2933</v>
      </c>
      <c r="C273" s="20" t="s">
        <v>65</v>
      </c>
      <c r="D273" s="20" t="s">
        <v>42</v>
      </c>
      <c r="E273" s="28">
        <v>43115.0</v>
      </c>
      <c r="F273" s="23" t="s">
        <v>99</v>
      </c>
      <c r="G273" s="29">
        <v>200.0</v>
      </c>
      <c r="H273" s="30"/>
      <c r="I273" s="29">
        <v>200.0</v>
      </c>
      <c r="J273" s="31"/>
      <c r="K273" s="31"/>
      <c r="L273" s="70" t="s">
        <v>44</v>
      </c>
      <c r="M273" s="84" t="s">
        <v>2232</v>
      </c>
      <c r="N273" s="29">
        <v>1.0</v>
      </c>
      <c r="O273" s="29"/>
      <c r="P273" s="29" t="s">
        <v>219</v>
      </c>
      <c r="Q273" s="29">
        <v>0.0</v>
      </c>
      <c r="R273" s="29">
        <v>0.0</v>
      </c>
      <c r="S273" s="29">
        <v>0.0</v>
      </c>
      <c r="T273" s="29">
        <v>0.0</v>
      </c>
      <c r="U273" s="20">
        <v>0.0</v>
      </c>
      <c r="V273" s="20">
        <v>1.0</v>
      </c>
      <c r="W273" s="122" t="s">
        <v>2936</v>
      </c>
      <c r="X273" s="22"/>
      <c r="Y273" s="22"/>
      <c r="Z273" s="22"/>
      <c r="AA273" s="22"/>
      <c r="AB273" s="22"/>
      <c r="AC273" s="22"/>
      <c r="AD273" s="22"/>
    </row>
    <row r="274">
      <c r="A274" s="20" t="s">
        <v>395</v>
      </c>
      <c r="B274" s="20" t="s">
        <v>662</v>
      </c>
      <c r="C274" s="20" t="s">
        <v>65</v>
      </c>
      <c r="D274" s="20" t="s">
        <v>42</v>
      </c>
      <c r="E274" s="28">
        <v>43115.0</v>
      </c>
      <c r="F274" s="23" t="s">
        <v>99</v>
      </c>
      <c r="G274" s="29">
        <v>200.0</v>
      </c>
      <c r="H274" s="30"/>
      <c r="I274" s="29">
        <v>200.0</v>
      </c>
      <c r="J274" s="31"/>
      <c r="K274" s="31"/>
      <c r="L274" s="70" t="s">
        <v>44</v>
      </c>
      <c r="M274" s="84" t="s">
        <v>2053</v>
      </c>
      <c r="N274" s="29">
        <v>1.0</v>
      </c>
      <c r="O274" s="29"/>
      <c r="P274" s="29" t="s">
        <v>53</v>
      </c>
      <c r="Q274" s="29">
        <v>0.0</v>
      </c>
      <c r="R274" s="29">
        <v>0.0</v>
      </c>
      <c r="S274" s="29">
        <v>0.0</v>
      </c>
      <c r="T274" s="29">
        <v>0.0</v>
      </c>
      <c r="U274" s="20">
        <v>0.0</v>
      </c>
      <c r="V274" s="20">
        <v>1.0</v>
      </c>
      <c r="W274" s="122" t="s">
        <v>2941</v>
      </c>
      <c r="X274" s="69" t="s">
        <v>2943</v>
      </c>
      <c r="Y274" s="22"/>
      <c r="Z274" s="22"/>
      <c r="AA274" s="22"/>
      <c r="AB274" s="22"/>
      <c r="AC274" s="22"/>
      <c r="AD274" s="22"/>
    </row>
    <row r="275">
      <c r="A275" s="20" t="s">
        <v>395</v>
      </c>
      <c r="B275" s="20" t="s">
        <v>2908</v>
      </c>
      <c r="C275" s="20" t="s">
        <v>65</v>
      </c>
      <c r="D275" s="20" t="s">
        <v>42</v>
      </c>
      <c r="E275" s="28">
        <v>43115.0</v>
      </c>
      <c r="F275" s="23" t="s">
        <v>99</v>
      </c>
      <c r="G275" s="29">
        <v>200.0</v>
      </c>
      <c r="H275" s="30"/>
      <c r="I275" s="29">
        <v>200.0</v>
      </c>
      <c r="J275" s="31"/>
      <c r="K275" s="31"/>
      <c r="L275" s="70" t="s">
        <v>44</v>
      </c>
      <c r="M275" s="84" t="s">
        <v>2945</v>
      </c>
      <c r="N275" s="29">
        <v>1.0</v>
      </c>
      <c r="O275" s="29"/>
      <c r="P275" s="29" t="s">
        <v>53</v>
      </c>
      <c r="Q275" s="29">
        <v>0.0</v>
      </c>
      <c r="R275" s="29">
        <v>0.0</v>
      </c>
      <c r="S275" s="29">
        <v>0.0</v>
      </c>
      <c r="T275" s="29">
        <v>0.0</v>
      </c>
      <c r="U275" s="20">
        <v>1.0</v>
      </c>
      <c r="V275" s="20">
        <v>1.0</v>
      </c>
      <c r="W275" s="122" t="s">
        <v>2947</v>
      </c>
      <c r="X275" s="22"/>
      <c r="Y275" s="22"/>
      <c r="Z275" s="22"/>
      <c r="AA275" s="22"/>
      <c r="AB275" s="22"/>
      <c r="AC275" s="22"/>
      <c r="AD275" s="22"/>
    </row>
    <row r="276">
      <c r="A276" s="20" t="s">
        <v>2949</v>
      </c>
      <c r="B276" s="20" t="s">
        <v>2950</v>
      </c>
      <c r="C276" s="20" t="s">
        <v>549</v>
      </c>
      <c r="D276" s="20" t="s">
        <v>42</v>
      </c>
      <c r="E276" s="28">
        <v>43115.0</v>
      </c>
      <c r="F276" s="23"/>
      <c r="G276" s="29"/>
      <c r="H276" s="30"/>
      <c r="I276" s="29"/>
      <c r="J276" s="31"/>
      <c r="K276" s="31"/>
      <c r="L276" s="70" t="s">
        <v>44</v>
      </c>
      <c r="M276" s="84" t="s">
        <v>2886</v>
      </c>
      <c r="N276" s="29">
        <v>1.0</v>
      </c>
      <c r="O276" s="29"/>
      <c r="P276" s="29" t="s">
        <v>46</v>
      </c>
      <c r="Q276" s="29">
        <v>0.0</v>
      </c>
      <c r="R276" s="29">
        <v>0.0</v>
      </c>
      <c r="S276" s="29">
        <v>0.0</v>
      </c>
      <c r="T276" s="29">
        <v>0.0</v>
      </c>
      <c r="U276" s="20">
        <v>1.0</v>
      </c>
      <c r="V276" s="20">
        <v>1.0</v>
      </c>
      <c r="W276" s="122" t="s">
        <v>2952</v>
      </c>
      <c r="X276" s="22"/>
      <c r="Y276" s="22"/>
      <c r="Z276" s="22"/>
      <c r="AA276" s="22"/>
      <c r="AB276" s="22"/>
      <c r="AC276" s="22"/>
      <c r="AD276" s="22"/>
    </row>
    <row r="277">
      <c r="A277" s="20" t="s">
        <v>408</v>
      </c>
      <c r="B277" s="20" t="s">
        <v>2955</v>
      </c>
      <c r="C277" s="20" t="s">
        <v>59</v>
      </c>
      <c r="D277" s="20" t="s">
        <v>42</v>
      </c>
      <c r="E277" s="28">
        <v>43115.0</v>
      </c>
      <c r="F277" s="23" t="s">
        <v>2957</v>
      </c>
      <c r="G277" s="29">
        <v>558.0</v>
      </c>
      <c r="H277" s="30"/>
      <c r="I277" s="29">
        <v>558.0</v>
      </c>
      <c r="J277" s="31"/>
      <c r="K277" s="31"/>
      <c r="L277" s="70" t="s">
        <v>2958</v>
      </c>
      <c r="M277" s="84" t="s">
        <v>2959</v>
      </c>
      <c r="N277" s="29">
        <v>1.0</v>
      </c>
      <c r="O277" s="29"/>
      <c r="P277" s="29" t="s">
        <v>46</v>
      </c>
      <c r="Q277" s="29">
        <v>0.0</v>
      </c>
      <c r="R277" s="29">
        <v>0.0</v>
      </c>
      <c r="S277" s="29">
        <v>0.0</v>
      </c>
      <c r="T277" s="29">
        <v>0.0</v>
      </c>
      <c r="U277" s="20">
        <v>1.0</v>
      </c>
      <c r="V277" s="20">
        <v>1.0</v>
      </c>
      <c r="W277" s="122" t="s">
        <v>2961</v>
      </c>
      <c r="X277" s="22"/>
      <c r="Y277" s="22"/>
      <c r="Z277" s="22"/>
      <c r="AA277" s="22"/>
      <c r="AB277" s="22"/>
      <c r="AC277" s="22"/>
      <c r="AD277" s="22"/>
    </row>
    <row r="278">
      <c r="A278" s="20" t="s">
        <v>2964</v>
      </c>
      <c r="B278" s="20"/>
      <c r="C278" s="20" t="s">
        <v>385</v>
      </c>
      <c r="D278" s="20" t="s">
        <v>42</v>
      </c>
      <c r="E278" s="28">
        <v>43115.0</v>
      </c>
      <c r="F278" s="23"/>
      <c r="G278" s="29"/>
      <c r="H278" s="30"/>
      <c r="I278" s="29"/>
      <c r="J278" s="31"/>
      <c r="K278" s="31"/>
      <c r="L278" s="70" t="s">
        <v>44</v>
      </c>
      <c r="M278" s="84" t="s">
        <v>2232</v>
      </c>
      <c r="N278" s="29">
        <v>1.0</v>
      </c>
      <c r="O278" s="29"/>
      <c r="P278" s="29" t="s">
        <v>219</v>
      </c>
      <c r="Q278" s="29">
        <v>0.0</v>
      </c>
      <c r="R278" s="29">
        <v>0.0</v>
      </c>
      <c r="S278" s="29">
        <v>0.0</v>
      </c>
      <c r="T278" s="29">
        <v>0.0</v>
      </c>
      <c r="U278" s="20">
        <v>1.0</v>
      </c>
      <c r="V278" s="20">
        <v>1.0</v>
      </c>
      <c r="W278" s="34" t="s">
        <v>2966</v>
      </c>
      <c r="X278" s="22"/>
      <c r="Y278" s="22"/>
      <c r="Z278" s="22"/>
      <c r="AA278" s="22"/>
      <c r="AB278" s="22"/>
      <c r="AC278" s="22"/>
      <c r="AD278" s="22"/>
    </row>
    <row r="279">
      <c r="A279" s="20" t="s">
        <v>2968</v>
      </c>
      <c r="B279" s="20" t="s">
        <v>2969</v>
      </c>
      <c r="C279" s="20" t="s">
        <v>77</v>
      </c>
      <c r="D279" s="20" t="s">
        <v>42</v>
      </c>
      <c r="E279" s="28">
        <v>43115.0</v>
      </c>
      <c r="F279" s="23" t="s">
        <v>99</v>
      </c>
      <c r="G279" s="29">
        <v>200.0</v>
      </c>
      <c r="H279" s="30"/>
      <c r="I279" s="29">
        <v>200.0</v>
      </c>
      <c r="J279" s="31"/>
      <c r="K279" s="31"/>
      <c r="L279" s="70" t="s">
        <v>44</v>
      </c>
      <c r="M279" s="84" t="s">
        <v>2330</v>
      </c>
      <c r="N279" s="29">
        <v>1.0</v>
      </c>
      <c r="O279" s="29"/>
      <c r="P279" s="29" t="s">
        <v>46</v>
      </c>
      <c r="Q279" s="29">
        <v>0.0</v>
      </c>
      <c r="R279" s="29">
        <v>0.0</v>
      </c>
      <c r="S279" s="29">
        <v>0.0</v>
      </c>
      <c r="T279" s="29">
        <v>0.0</v>
      </c>
      <c r="U279" s="20">
        <v>1.0</v>
      </c>
      <c r="V279" s="20">
        <v>1.0</v>
      </c>
      <c r="W279" s="34" t="s">
        <v>2972</v>
      </c>
      <c r="X279" s="22"/>
      <c r="Y279" s="22"/>
      <c r="Z279" s="22"/>
      <c r="AA279" s="22"/>
      <c r="AB279" s="22"/>
      <c r="AC279" s="22"/>
      <c r="AD279" s="22"/>
    </row>
    <row r="280">
      <c r="A280" s="20" t="s">
        <v>2975</v>
      </c>
      <c r="B280" s="20" t="s">
        <v>2438</v>
      </c>
      <c r="C280" s="20" t="s">
        <v>77</v>
      </c>
      <c r="D280" s="20" t="s">
        <v>42</v>
      </c>
      <c r="E280" s="28">
        <v>43115.0</v>
      </c>
      <c r="F280" s="23" t="s">
        <v>2844</v>
      </c>
      <c r="G280" s="29">
        <v>12.0</v>
      </c>
      <c r="H280" s="30"/>
      <c r="I280" s="29">
        <v>12.0</v>
      </c>
      <c r="J280" s="31"/>
      <c r="K280" s="31"/>
      <c r="L280" s="70" t="s">
        <v>44</v>
      </c>
      <c r="M280" s="84" t="s">
        <v>2978</v>
      </c>
      <c r="N280" s="29">
        <v>1.0</v>
      </c>
      <c r="O280" s="29"/>
      <c r="P280" s="29" t="s">
        <v>53</v>
      </c>
      <c r="Q280" s="29">
        <v>0.0</v>
      </c>
      <c r="R280" s="29">
        <v>0.0</v>
      </c>
      <c r="S280" s="29">
        <v>0.0</v>
      </c>
      <c r="T280" s="29">
        <v>0.0</v>
      </c>
      <c r="U280" s="20">
        <v>1.0</v>
      </c>
      <c r="V280" s="20">
        <v>1.0</v>
      </c>
      <c r="W280" s="34" t="s">
        <v>2980</v>
      </c>
      <c r="X280" s="22"/>
      <c r="Y280" s="22"/>
      <c r="Z280" s="22"/>
      <c r="AA280" s="22"/>
      <c r="AB280" s="22"/>
      <c r="AC280" s="22"/>
      <c r="AD280" s="22"/>
    </row>
    <row r="281">
      <c r="A281" s="20" t="s">
        <v>2983</v>
      </c>
      <c r="B281" s="20" t="s">
        <v>2984</v>
      </c>
      <c r="C281" s="20" t="s">
        <v>486</v>
      </c>
      <c r="D281" s="20" t="s">
        <v>42</v>
      </c>
      <c r="E281" s="28">
        <v>43115.0</v>
      </c>
      <c r="F281" s="23" t="s">
        <v>2985</v>
      </c>
      <c r="G281" s="29">
        <v>125.0</v>
      </c>
      <c r="H281" s="30"/>
      <c r="I281" s="29">
        <v>125.0</v>
      </c>
      <c r="J281" s="31"/>
      <c r="K281" s="31"/>
      <c r="L281" s="70" t="s">
        <v>44</v>
      </c>
      <c r="M281" s="84" t="s">
        <v>2232</v>
      </c>
      <c r="N281" s="29">
        <v>1.0</v>
      </c>
      <c r="O281" s="29"/>
      <c r="P281" s="29" t="s">
        <v>219</v>
      </c>
      <c r="Q281" s="29">
        <v>0.0</v>
      </c>
      <c r="R281" s="29">
        <v>0.0</v>
      </c>
      <c r="S281" s="29">
        <v>0.0</v>
      </c>
      <c r="T281" s="29">
        <v>0.0</v>
      </c>
      <c r="U281" s="20">
        <v>1.0</v>
      </c>
      <c r="V281" s="20">
        <v>1.0</v>
      </c>
      <c r="W281" s="34" t="s">
        <v>2990</v>
      </c>
      <c r="X281" s="22"/>
      <c r="Y281" s="22"/>
      <c r="Z281" s="22"/>
      <c r="AA281" s="22"/>
      <c r="AB281" s="22"/>
      <c r="AC281" s="22"/>
      <c r="AD281" s="22"/>
    </row>
    <row r="282">
      <c r="A282" s="20" t="s">
        <v>2992</v>
      </c>
      <c r="B282" s="20" t="s">
        <v>2993</v>
      </c>
      <c r="C282" s="20" t="s">
        <v>59</v>
      </c>
      <c r="D282" s="20" t="s">
        <v>42</v>
      </c>
      <c r="E282" s="28">
        <v>43115.0</v>
      </c>
      <c r="F282" s="23" t="s">
        <v>99</v>
      </c>
      <c r="G282" s="29">
        <v>200.0</v>
      </c>
      <c r="H282" s="30"/>
      <c r="I282" s="29">
        <v>200.0</v>
      </c>
      <c r="J282" s="31"/>
      <c r="K282" s="31"/>
      <c r="L282" s="70" t="s">
        <v>44</v>
      </c>
      <c r="M282" s="84" t="s">
        <v>2330</v>
      </c>
      <c r="N282" s="29">
        <v>1.0</v>
      </c>
      <c r="O282" s="29"/>
      <c r="P282" s="29" t="s">
        <v>46</v>
      </c>
      <c r="Q282" s="29">
        <v>0.0</v>
      </c>
      <c r="R282" s="29">
        <v>0.0</v>
      </c>
      <c r="S282" s="29">
        <v>0.0</v>
      </c>
      <c r="T282" s="29">
        <v>0.0</v>
      </c>
      <c r="U282" s="20">
        <v>1.0</v>
      </c>
      <c r="V282" s="20">
        <v>1.0</v>
      </c>
      <c r="W282" s="34" t="s">
        <v>2996</v>
      </c>
      <c r="X282" s="22"/>
      <c r="Y282" s="22"/>
      <c r="Z282" s="22"/>
      <c r="AA282" s="22"/>
      <c r="AB282" s="22"/>
      <c r="AC282" s="22"/>
      <c r="AD282" s="22"/>
    </row>
    <row r="283">
      <c r="A283" s="20" t="s">
        <v>2999</v>
      </c>
      <c r="B283" s="20"/>
      <c r="C283" s="20" t="s">
        <v>385</v>
      </c>
      <c r="D283" s="20" t="s">
        <v>42</v>
      </c>
      <c r="E283" s="28">
        <v>43115.0</v>
      </c>
      <c r="F283" s="23"/>
      <c r="G283" s="29"/>
      <c r="H283" s="30"/>
      <c r="I283" s="29"/>
      <c r="J283" s="31"/>
      <c r="K283" s="31"/>
      <c r="L283" s="70" t="s">
        <v>44</v>
      </c>
      <c r="M283" s="84" t="s">
        <v>2232</v>
      </c>
      <c r="N283" s="29">
        <v>1.0</v>
      </c>
      <c r="O283" s="29"/>
      <c r="P283" s="29" t="s">
        <v>219</v>
      </c>
      <c r="Q283" s="29">
        <v>0.0</v>
      </c>
      <c r="R283" s="29">
        <v>0.0</v>
      </c>
      <c r="S283" s="29">
        <v>0.0</v>
      </c>
      <c r="T283" s="29">
        <v>0.0</v>
      </c>
      <c r="U283" s="20">
        <v>1.0</v>
      </c>
      <c r="V283" s="20">
        <v>1.0</v>
      </c>
      <c r="W283" s="34" t="s">
        <v>3002</v>
      </c>
      <c r="X283" s="22"/>
      <c r="Y283" s="22"/>
      <c r="Z283" s="22"/>
      <c r="AA283" s="22"/>
      <c r="AB283" s="22"/>
      <c r="AC283" s="22"/>
      <c r="AD283" s="22"/>
    </row>
    <row r="284">
      <c r="A284" s="20" t="s">
        <v>791</v>
      </c>
      <c r="B284" s="20" t="s">
        <v>3005</v>
      </c>
      <c r="C284" s="20" t="s">
        <v>718</v>
      </c>
      <c r="D284" s="20" t="s">
        <v>42</v>
      </c>
      <c r="E284" s="28">
        <v>43115.0</v>
      </c>
      <c r="F284" s="23" t="s">
        <v>3007</v>
      </c>
      <c r="G284" s="29">
        <v>4000.0</v>
      </c>
      <c r="H284" s="30"/>
      <c r="I284" s="29">
        <v>5000.0</v>
      </c>
      <c r="J284" s="31"/>
      <c r="K284" s="31"/>
      <c r="L284" s="70" t="s">
        <v>44</v>
      </c>
      <c r="M284" s="84" t="s">
        <v>2330</v>
      </c>
      <c r="N284" s="29">
        <v>1.0</v>
      </c>
      <c r="O284" s="29"/>
      <c r="P284" s="29" t="s">
        <v>46</v>
      </c>
      <c r="Q284" s="29">
        <v>0.0</v>
      </c>
      <c r="R284" s="29">
        <v>0.0</v>
      </c>
      <c r="S284" s="29">
        <v>0.0</v>
      </c>
      <c r="T284" s="29">
        <v>0.0</v>
      </c>
      <c r="U284" s="20">
        <v>1.0</v>
      </c>
      <c r="V284" s="20">
        <v>1.0</v>
      </c>
      <c r="W284" s="122" t="s">
        <v>3010</v>
      </c>
      <c r="X284" s="22"/>
      <c r="Y284" s="22"/>
      <c r="Z284" s="22"/>
      <c r="AA284" s="22"/>
      <c r="AB284" s="22"/>
      <c r="AC284" s="22"/>
      <c r="AD284" s="22"/>
    </row>
    <row r="285">
      <c r="A285" s="20" t="s">
        <v>791</v>
      </c>
      <c r="B285" s="20" t="s">
        <v>3014</v>
      </c>
      <c r="C285" s="20" t="s">
        <v>718</v>
      </c>
      <c r="D285" s="20" t="s">
        <v>42</v>
      </c>
      <c r="E285" s="28">
        <v>43115.0</v>
      </c>
      <c r="F285" s="23" t="s">
        <v>3015</v>
      </c>
      <c r="G285" s="29">
        <v>200.0</v>
      </c>
      <c r="H285" s="30"/>
      <c r="I285" s="29">
        <v>200.0</v>
      </c>
      <c r="J285" s="31"/>
      <c r="K285" s="31"/>
      <c r="L285" s="70" t="s">
        <v>3016</v>
      </c>
      <c r="M285" s="84" t="s">
        <v>2923</v>
      </c>
      <c r="N285" s="29">
        <v>0.0</v>
      </c>
      <c r="O285" s="29"/>
      <c r="P285" s="29" t="s">
        <v>219</v>
      </c>
      <c r="Q285" s="29">
        <v>0.0</v>
      </c>
      <c r="R285" s="29">
        <v>0.0</v>
      </c>
      <c r="S285" s="29">
        <v>0.0</v>
      </c>
      <c r="T285" s="29">
        <v>0.0</v>
      </c>
      <c r="U285" s="20">
        <v>0.0</v>
      </c>
      <c r="V285" s="20">
        <v>1.0</v>
      </c>
      <c r="W285" s="122" t="s">
        <v>3018</v>
      </c>
      <c r="X285" s="22"/>
      <c r="Y285" s="22"/>
      <c r="Z285" s="22"/>
      <c r="AA285" s="22"/>
      <c r="AB285" s="22"/>
      <c r="AC285" s="22"/>
      <c r="AD285" s="22"/>
    </row>
    <row r="286">
      <c r="A286" s="20" t="s">
        <v>3020</v>
      </c>
      <c r="B286" s="20" t="s">
        <v>3021</v>
      </c>
      <c r="C286" s="20" t="s">
        <v>323</v>
      </c>
      <c r="D286" s="20" t="s">
        <v>42</v>
      </c>
      <c r="E286" s="28">
        <v>43115.0</v>
      </c>
      <c r="F286" s="23"/>
      <c r="G286" s="29"/>
      <c r="H286" s="30"/>
      <c r="I286" s="29"/>
      <c r="J286" s="31"/>
      <c r="K286" s="31"/>
      <c r="L286" s="70" t="s">
        <v>44</v>
      </c>
      <c r="M286" s="84" t="s">
        <v>3023</v>
      </c>
      <c r="N286" s="29">
        <v>0.0</v>
      </c>
      <c r="O286" s="29"/>
      <c r="P286" s="29" t="s">
        <v>53</v>
      </c>
      <c r="Q286" s="29">
        <v>0.0</v>
      </c>
      <c r="R286" s="29">
        <v>0.0</v>
      </c>
      <c r="S286" s="29">
        <v>0.0</v>
      </c>
      <c r="T286" s="29">
        <v>0.0</v>
      </c>
      <c r="U286" s="20">
        <v>1.0</v>
      </c>
      <c r="V286" s="20">
        <v>1.0</v>
      </c>
      <c r="W286" s="122" t="s">
        <v>3025</v>
      </c>
      <c r="X286" s="22"/>
      <c r="Y286" s="22"/>
      <c r="Z286" s="22"/>
      <c r="AA286" s="22"/>
      <c r="AB286" s="22"/>
      <c r="AC286" s="22"/>
      <c r="AD286" s="22"/>
    </row>
    <row r="287">
      <c r="A287" s="20" t="s">
        <v>3026</v>
      </c>
      <c r="B287" s="20" t="s">
        <v>3027</v>
      </c>
      <c r="C287" s="20" t="s">
        <v>1074</v>
      </c>
      <c r="D287" s="20" t="s">
        <v>42</v>
      </c>
      <c r="E287" s="28">
        <v>43115.0</v>
      </c>
      <c r="F287" s="23"/>
      <c r="G287" s="29"/>
      <c r="H287" s="30"/>
      <c r="I287" s="29"/>
      <c r="J287" s="31"/>
      <c r="K287" s="31"/>
      <c r="L287" s="70" t="s">
        <v>1738</v>
      </c>
      <c r="M287" s="84" t="s">
        <v>3028</v>
      </c>
      <c r="N287" s="29">
        <v>0.0</v>
      </c>
      <c r="O287" s="29"/>
      <c r="P287" s="29" t="s">
        <v>46</v>
      </c>
      <c r="Q287" s="130"/>
      <c r="R287" s="130"/>
      <c r="S287" s="130"/>
      <c r="T287" s="130"/>
      <c r="U287" s="20">
        <v>1.0</v>
      </c>
      <c r="V287" s="20">
        <v>1.0</v>
      </c>
      <c r="W287" s="122" t="s">
        <v>3033</v>
      </c>
      <c r="X287" s="22"/>
      <c r="Y287" s="22"/>
      <c r="Z287" s="22"/>
      <c r="AA287" s="22"/>
      <c r="AB287" s="22"/>
      <c r="AC287" s="22"/>
      <c r="AD287" s="22"/>
    </row>
    <row r="288">
      <c r="A288" s="20" t="s">
        <v>524</v>
      </c>
      <c r="B288" s="20" t="s">
        <v>3034</v>
      </c>
      <c r="C288" s="20" t="s">
        <v>71</v>
      </c>
      <c r="D288" s="20" t="s">
        <v>42</v>
      </c>
      <c r="E288" s="28">
        <v>43115.0</v>
      </c>
      <c r="F288" s="23" t="s">
        <v>3035</v>
      </c>
      <c r="G288" s="29">
        <v>566.0</v>
      </c>
      <c r="H288" s="30"/>
      <c r="I288" s="29">
        <v>566.0</v>
      </c>
      <c r="J288" s="31"/>
      <c r="K288" s="31"/>
      <c r="L288" s="70" t="s">
        <v>3037</v>
      </c>
      <c r="M288" s="84" t="s">
        <v>3039</v>
      </c>
      <c r="N288" s="29">
        <v>0.0</v>
      </c>
      <c r="O288" s="29"/>
      <c r="P288" s="29" t="s">
        <v>73</v>
      </c>
      <c r="Q288" s="29">
        <v>0.0</v>
      </c>
      <c r="R288" s="29">
        <v>0.0</v>
      </c>
      <c r="S288" s="29">
        <v>0.0</v>
      </c>
      <c r="T288" s="29">
        <v>0.0</v>
      </c>
      <c r="U288" s="20">
        <v>1.0</v>
      </c>
      <c r="V288" s="20">
        <v>1.0</v>
      </c>
      <c r="W288" s="122" t="s">
        <v>3041</v>
      </c>
      <c r="X288" s="22"/>
      <c r="Y288" s="22"/>
      <c r="Z288" s="22"/>
      <c r="AA288" s="22"/>
      <c r="AB288" s="22"/>
      <c r="AC288" s="22"/>
      <c r="AD288" s="22"/>
    </row>
    <row r="289">
      <c r="A289" s="27" t="s">
        <v>524</v>
      </c>
      <c r="B289" s="27" t="s">
        <v>2365</v>
      </c>
      <c r="C289" s="27" t="s">
        <v>71</v>
      </c>
      <c r="D289" s="20" t="s">
        <v>42</v>
      </c>
      <c r="E289" s="28">
        <v>43115.0</v>
      </c>
      <c r="F289" s="23" t="s">
        <v>3045</v>
      </c>
      <c r="G289" s="29">
        <v>149.0</v>
      </c>
      <c r="H289" s="30"/>
      <c r="I289" s="29">
        <v>149.0</v>
      </c>
      <c r="J289" s="31"/>
      <c r="K289" s="31"/>
      <c r="L289" s="32" t="s">
        <v>44</v>
      </c>
      <c r="M289" s="47" t="s">
        <v>2370</v>
      </c>
      <c r="N289" s="29">
        <v>0.0</v>
      </c>
      <c r="O289" s="29"/>
      <c r="P289" s="29" t="s">
        <v>219</v>
      </c>
      <c r="Q289" s="29">
        <v>0.0</v>
      </c>
      <c r="R289" s="29">
        <v>0.0</v>
      </c>
      <c r="S289" s="29">
        <v>0.0</v>
      </c>
      <c r="T289" s="29">
        <v>0.0</v>
      </c>
      <c r="U289" s="20">
        <v>1.0</v>
      </c>
      <c r="V289" s="20">
        <v>1.0</v>
      </c>
      <c r="W289" s="34" t="s">
        <v>3048</v>
      </c>
      <c r="X289" s="16"/>
      <c r="Y289" s="16"/>
      <c r="Z289" s="16"/>
      <c r="AA289" s="16"/>
      <c r="AB289" s="16"/>
      <c r="AC289" s="16"/>
      <c r="AD289" s="16"/>
    </row>
    <row r="290">
      <c r="A290" s="27" t="s">
        <v>535</v>
      </c>
      <c r="B290" s="27" t="s">
        <v>3050</v>
      </c>
      <c r="C290" s="27" t="s">
        <v>105</v>
      </c>
      <c r="D290" s="2" t="s">
        <v>42</v>
      </c>
      <c r="E290" s="28">
        <v>43115.0</v>
      </c>
      <c r="F290" s="23" t="s">
        <v>1323</v>
      </c>
      <c r="G290" s="29">
        <v>200.0</v>
      </c>
      <c r="H290" s="30"/>
      <c r="I290" s="29">
        <v>200.0</v>
      </c>
      <c r="J290" s="31"/>
      <c r="K290" s="31"/>
      <c r="L290" s="32" t="s">
        <v>44</v>
      </c>
      <c r="M290" s="47" t="s">
        <v>2330</v>
      </c>
      <c r="N290" s="29">
        <v>1.0</v>
      </c>
      <c r="O290" s="29"/>
      <c r="P290" s="29" t="s">
        <v>46</v>
      </c>
      <c r="Q290" s="29">
        <v>0.0</v>
      </c>
      <c r="R290" s="29">
        <v>0.0</v>
      </c>
      <c r="S290" s="29">
        <v>0.0</v>
      </c>
      <c r="T290" s="29">
        <v>0.0</v>
      </c>
      <c r="U290" s="20">
        <v>1.0</v>
      </c>
      <c r="V290" s="20">
        <v>1.0</v>
      </c>
      <c r="W290" s="34" t="s">
        <v>3055</v>
      </c>
      <c r="X290" s="16"/>
      <c r="Y290" s="16"/>
      <c r="Z290" s="16"/>
      <c r="AA290" s="16"/>
      <c r="AB290" s="16"/>
      <c r="AC290" s="16"/>
      <c r="AD290" s="16"/>
    </row>
    <row r="291">
      <c r="A291" s="27" t="s">
        <v>1381</v>
      </c>
      <c r="B291" s="27" t="s">
        <v>116</v>
      </c>
      <c r="C291" s="27" t="s">
        <v>372</v>
      </c>
      <c r="D291" s="2" t="s">
        <v>42</v>
      </c>
      <c r="E291" s="28">
        <v>43115.0</v>
      </c>
      <c r="F291" s="23"/>
      <c r="G291" s="29"/>
      <c r="H291" s="30"/>
      <c r="I291" s="29"/>
      <c r="J291" s="31"/>
      <c r="K291" s="31"/>
      <c r="L291" s="32" t="s">
        <v>3060</v>
      </c>
      <c r="M291" s="47" t="s">
        <v>2232</v>
      </c>
      <c r="N291" s="29">
        <v>1.0</v>
      </c>
      <c r="O291" s="29"/>
      <c r="P291" s="29" t="s">
        <v>219</v>
      </c>
      <c r="Q291" s="29">
        <v>0.0</v>
      </c>
      <c r="R291" s="29">
        <v>0.0</v>
      </c>
      <c r="S291" s="29">
        <v>0.0</v>
      </c>
      <c r="T291" s="29">
        <v>0.0</v>
      </c>
      <c r="U291" s="20">
        <v>1.0</v>
      </c>
      <c r="V291" s="20">
        <v>1.0</v>
      </c>
      <c r="W291" s="34" t="s">
        <v>3062</v>
      </c>
      <c r="X291" s="16"/>
      <c r="Y291" s="16"/>
      <c r="Z291" s="16"/>
      <c r="AA291" s="16"/>
      <c r="AB291" s="16"/>
      <c r="AC291" s="16"/>
      <c r="AD291" s="16"/>
    </row>
    <row r="292">
      <c r="A292" s="27" t="s">
        <v>1381</v>
      </c>
      <c r="B292" s="27" t="s">
        <v>561</v>
      </c>
      <c r="C292" s="27" t="s">
        <v>372</v>
      </c>
      <c r="D292" s="20" t="s">
        <v>42</v>
      </c>
      <c r="E292" s="28">
        <v>43116.0</v>
      </c>
      <c r="F292" s="23"/>
      <c r="G292" s="29"/>
      <c r="H292" s="30"/>
      <c r="I292" s="29"/>
      <c r="J292" s="31"/>
      <c r="K292" s="31"/>
      <c r="L292" s="148" t="s">
        <v>3064</v>
      </c>
      <c r="M292" s="47" t="s">
        <v>3073</v>
      </c>
      <c r="N292" s="29">
        <v>2.0</v>
      </c>
      <c r="O292" s="29"/>
      <c r="P292" s="29" t="s">
        <v>219</v>
      </c>
      <c r="Q292" s="29">
        <v>0.0</v>
      </c>
      <c r="R292" s="29">
        <v>0.0</v>
      </c>
      <c r="S292" s="29">
        <v>0.0</v>
      </c>
      <c r="T292" s="29">
        <v>0.0</v>
      </c>
      <c r="U292" s="20">
        <v>0.0</v>
      </c>
      <c r="V292" s="20">
        <v>1.0</v>
      </c>
      <c r="W292" s="34" t="s">
        <v>3074</v>
      </c>
      <c r="X292" s="16"/>
      <c r="Y292" s="16"/>
      <c r="Z292" s="16"/>
      <c r="AA292" s="16"/>
      <c r="AB292" s="16"/>
      <c r="AC292" s="16"/>
      <c r="AD292" s="16"/>
    </row>
    <row r="293">
      <c r="A293" s="27" t="s">
        <v>1381</v>
      </c>
      <c r="B293" s="27" t="s">
        <v>561</v>
      </c>
      <c r="C293" s="27" t="s">
        <v>372</v>
      </c>
      <c r="D293" s="20" t="s">
        <v>42</v>
      </c>
      <c r="E293" s="28">
        <v>43116.0</v>
      </c>
      <c r="F293" s="23"/>
      <c r="G293" s="29"/>
      <c r="H293" s="30"/>
      <c r="I293" s="29"/>
      <c r="J293" s="31"/>
      <c r="K293" s="31"/>
      <c r="L293" s="148" t="s">
        <v>3078</v>
      </c>
      <c r="M293" s="47" t="s">
        <v>3079</v>
      </c>
      <c r="N293" s="29">
        <v>1.0</v>
      </c>
      <c r="O293" s="29"/>
      <c r="P293" s="29" t="s">
        <v>1240</v>
      </c>
      <c r="Q293" s="29">
        <v>0.0</v>
      </c>
      <c r="R293" s="29">
        <v>0.0</v>
      </c>
      <c r="S293" s="29">
        <v>0.0</v>
      </c>
      <c r="T293" s="29">
        <v>0.0</v>
      </c>
      <c r="U293" s="20">
        <v>0.0</v>
      </c>
      <c r="V293" s="20">
        <v>1.0</v>
      </c>
      <c r="W293" s="34" t="s">
        <v>3074</v>
      </c>
      <c r="X293" s="16"/>
      <c r="Y293" s="16"/>
      <c r="Z293" s="16"/>
      <c r="AA293" s="16"/>
      <c r="AB293" s="16"/>
      <c r="AC293" s="16"/>
      <c r="AD293" s="16"/>
    </row>
    <row r="294">
      <c r="A294" s="27" t="s">
        <v>2821</v>
      </c>
      <c r="B294" s="27" t="s">
        <v>3083</v>
      </c>
      <c r="C294" s="27" t="s">
        <v>112</v>
      </c>
      <c r="D294" s="2" t="s">
        <v>42</v>
      </c>
      <c r="E294" s="28">
        <v>43115.0</v>
      </c>
      <c r="F294" s="23" t="s">
        <v>706</v>
      </c>
      <c r="G294" s="29">
        <v>50.0</v>
      </c>
      <c r="H294" s="30"/>
      <c r="I294" s="29">
        <v>50.0</v>
      </c>
      <c r="J294" s="31"/>
      <c r="K294" s="31"/>
      <c r="L294" s="32" t="s">
        <v>3085</v>
      </c>
      <c r="M294" s="47" t="s">
        <v>2330</v>
      </c>
      <c r="N294" s="29">
        <v>1.0</v>
      </c>
      <c r="O294" s="29"/>
      <c r="P294" s="29" t="s">
        <v>46</v>
      </c>
      <c r="Q294" s="29">
        <v>0.0</v>
      </c>
      <c r="R294" s="29">
        <v>0.0</v>
      </c>
      <c r="S294" s="29">
        <v>0.0</v>
      </c>
      <c r="T294" s="29">
        <v>0.0</v>
      </c>
      <c r="U294" s="20">
        <v>1.0</v>
      </c>
      <c r="V294" s="20">
        <v>1.0</v>
      </c>
      <c r="W294" s="34" t="s">
        <v>3087</v>
      </c>
      <c r="X294" s="16"/>
      <c r="Y294" s="16"/>
      <c r="Z294" s="16"/>
      <c r="AA294" s="16"/>
      <c r="AB294" s="16"/>
      <c r="AC294" s="16"/>
      <c r="AD294" s="16"/>
    </row>
    <row r="295">
      <c r="A295" s="27" t="s">
        <v>1393</v>
      </c>
      <c r="B295" s="27" t="s">
        <v>3088</v>
      </c>
      <c r="C295" s="27" t="s">
        <v>59</v>
      </c>
      <c r="D295" s="2" t="s">
        <v>42</v>
      </c>
      <c r="E295" s="28">
        <v>43115.0</v>
      </c>
      <c r="F295" s="23" t="s">
        <v>3091</v>
      </c>
      <c r="G295" s="29">
        <v>20000.0</v>
      </c>
      <c r="H295" s="30"/>
      <c r="I295" s="29">
        <v>20000.0</v>
      </c>
      <c r="J295" s="31"/>
      <c r="K295" s="31"/>
      <c r="L295" s="32" t="s">
        <v>44</v>
      </c>
      <c r="M295" s="47" t="s">
        <v>2330</v>
      </c>
      <c r="N295" s="29">
        <v>1.0</v>
      </c>
      <c r="O295" s="29"/>
      <c r="P295" s="29" t="s">
        <v>46</v>
      </c>
      <c r="Q295" s="29">
        <v>0.0</v>
      </c>
      <c r="R295" s="29">
        <v>0.0</v>
      </c>
      <c r="S295" s="29">
        <v>0.0</v>
      </c>
      <c r="T295" s="29">
        <v>0.0</v>
      </c>
      <c r="U295" s="20">
        <v>1.0</v>
      </c>
      <c r="V295" s="20">
        <v>1.0</v>
      </c>
      <c r="W295" s="34" t="s">
        <v>3093</v>
      </c>
      <c r="X295" s="16"/>
      <c r="Y295" s="16"/>
      <c r="Z295" s="16"/>
      <c r="AA295" s="16"/>
      <c r="AB295" s="16"/>
      <c r="AC295" s="16"/>
      <c r="AD295" s="16"/>
    </row>
    <row r="296">
      <c r="A296" s="27" t="s">
        <v>1393</v>
      </c>
      <c r="B296" s="27" t="s">
        <v>3095</v>
      </c>
      <c r="C296" s="27" t="s">
        <v>59</v>
      </c>
      <c r="D296" s="2" t="s">
        <v>42</v>
      </c>
      <c r="E296" s="28">
        <v>43115.0</v>
      </c>
      <c r="F296" s="23"/>
      <c r="G296" s="29"/>
      <c r="H296" s="30"/>
      <c r="I296" s="29"/>
      <c r="J296" s="31"/>
      <c r="K296" s="31"/>
      <c r="L296" s="32" t="s">
        <v>44</v>
      </c>
      <c r="M296" s="47" t="s">
        <v>3097</v>
      </c>
      <c r="N296" s="29">
        <v>1.0</v>
      </c>
      <c r="O296" s="29"/>
      <c r="P296" s="29" t="s">
        <v>46</v>
      </c>
      <c r="Q296" s="29">
        <v>0.0</v>
      </c>
      <c r="R296" s="29">
        <v>0.0</v>
      </c>
      <c r="S296" s="29">
        <v>0.0</v>
      </c>
      <c r="T296" s="29">
        <v>0.0</v>
      </c>
      <c r="U296" s="20">
        <v>1.0</v>
      </c>
      <c r="V296" s="20">
        <v>1.0</v>
      </c>
      <c r="W296" s="34" t="s">
        <v>3098</v>
      </c>
      <c r="X296" s="16"/>
      <c r="Y296" s="16"/>
      <c r="Z296" s="16"/>
      <c r="AA296" s="16"/>
      <c r="AB296" s="16"/>
      <c r="AC296" s="16"/>
      <c r="AD296" s="16"/>
    </row>
    <row r="297">
      <c r="A297" s="27" t="s">
        <v>1980</v>
      </c>
      <c r="B297" s="27" t="s">
        <v>3099</v>
      </c>
      <c r="C297" s="27" t="s">
        <v>71</v>
      </c>
      <c r="D297" s="2" t="s">
        <v>42</v>
      </c>
      <c r="E297" s="28">
        <v>43115.0</v>
      </c>
      <c r="F297" s="23" t="s">
        <v>3101</v>
      </c>
      <c r="G297" s="29">
        <v>162.0</v>
      </c>
      <c r="H297" s="30"/>
      <c r="I297" s="29">
        <v>300.0</v>
      </c>
      <c r="J297" s="31"/>
      <c r="K297" s="31"/>
      <c r="L297" s="32" t="s">
        <v>3102</v>
      </c>
      <c r="M297" s="47" t="s">
        <v>3103</v>
      </c>
      <c r="N297" s="29">
        <v>1.0</v>
      </c>
      <c r="O297" s="29"/>
      <c r="P297" s="29" t="s">
        <v>3104</v>
      </c>
      <c r="Q297" s="29">
        <v>0.0</v>
      </c>
      <c r="R297" s="29">
        <v>0.0</v>
      </c>
      <c r="S297" s="29">
        <v>0.0</v>
      </c>
      <c r="T297" s="29">
        <v>0.0</v>
      </c>
      <c r="U297" s="20">
        <v>1.0</v>
      </c>
      <c r="V297" s="20">
        <v>1.0</v>
      </c>
      <c r="W297" s="34" t="s">
        <v>3107</v>
      </c>
      <c r="X297" s="34" t="s">
        <v>3109</v>
      </c>
      <c r="Y297" s="16"/>
      <c r="Z297" s="16"/>
      <c r="AA297" s="16"/>
      <c r="AB297" s="16"/>
      <c r="AC297" s="16"/>
      <c r="AD297" s="16"/>
    </row>
    <row r="298">
      <c r="A298" s="27" t="s">
        <v>3111</v>
      </c>
      <c r="B298" s="27" t="s">
        <v>3112</v>
      </c>
      <c r="C298" s="27" t="s">
        <v>2186</v>
      </c>
      <c r="D298" s="2" t="s">
        <v>42</v>
      </c>
      <c r="E298" s="28">
        <v>43115.0</v>
      </c>
      <c r="F298" s="23"/>
      <c r="G298" s="29"/>
      <c r="H298" s="30"/>
      <c r="I298" s="29"/>
      <c r="J298" s="31"/>
      <c r="K298" s="31"/>
      <c r="L298" s="32" t="s">
        <v>44</v>
      </c>
      <c r="M298" s="47" t="s">
        <v>2330</v>
      </c>
      <c r="N298" s="29">
        <v>1.0</v>
      </c>
      <c r="O298" s="29"/>
      <c r="P298" s="29" t="s">
        <v>46</v>
      </c>
      <c r="Q298" s="29">
        <v>0.0</v>
      </c>
      <c r="R298" s="29">
        <v>0.0</v>
      </c>
      <c r="S298" s="29">
        <v>0.0</v>
      </c>
      <c r="T298" s="29">
        <v>0.0</v>
      </c>
      <c r="U298" s="20">
        <v>1.0</v>
      </c>
      <c r="V298" s="20">
        <v>1.0</v>
      </c>
      <c r="W298" s="34" t="s">
        <v>3116</v>
      </c>
      <c r="X298" s="16"/>
      <c r="Y298" s="16"/>
      <c r="Z298" s="16"/>
      <c r="AA298" s="16"/>
      <c r="AB298" s="16"/>
      <c r="AC298" s="16"/>
      <c r="AD298" s="16"/>
    </row>
    <row r="299">
      <c r="A299" s="27" t="s">
        <v>3111</v>
      </c>
      <c r="B299" s="27" t="s">
        <v>484</v>
      </c>
      <c r="C299" s="27" t="s">
        <v>2186</v>
      </c>
      <c r="D299" s="2" t="s">
        <v>42</v>
      </c>
      <c r="E299" s="28">
        <v>43115.0</v>
      </c>
      <c r="F299" s="23" t="s">
        <v>3118</v>
      </c>
      <c r="G299" s="29">
        <v>200.0</v>
      </c>
      <c r="H299" s="30"/>
      <c r="I299" s="29">
        <v>200.0</v>
      </c>
      <c r="J299" s="31"/>
      <c r="K299" s="31"/>
      <c r="L299" s="32" t="s">
        <v>3119</v>
      </c>
      <c r="M299" s="47" t="s">
        <v>2053</v>
      </c>
      <c r="N299" s="29">
        <v>1.0</v>
      </c>
      <c r="O299" s="29"/>
      <c r="P299" s="29" t="s">
        <v>53</v>
      </c>
      <c r="Q299" s="29">
        <v>0.0</v>
      </c>
      <c r="R299" s="29">
        <v>0.0</v>
      </c>
      <c r="S299" s="29">
        <v>0.0</v>
      </c>
      <c r="T299" s="29">
        <v>0.0</v>
      </c>
      <c r="U299" s="20">
        <v>1.0</v>
      </c>
      <c r="V299" s="20">
        <v>1.0</v>
      </c>
      <c r="W299" s="34" t="s">
        <v>3121</v>
      </c>
      <c r="X299" s="16"/>
      <c r="Y299" s="16"/>
      <c r="Z299" s="16"/>
      <c r="AA299" s="16"/>
      <c r="AB299" s="16"/>
      <c r="AC299" s="16"/>
      <c r="AD299" s="16"/>
    </row>
    <row r="300">
      <c r="A300" s="27" t="s">
        <v>1633</v>
      </c>
      <c r="B300" s="27" t="s">
        <v>3123</v>
      </c>
      <c r="C300" s="27" t="s">
        <v>77</v>
      </c>
      <c r="D300" s="2" t="s">
        <v>42</v>
      </c>
      <c r="E300" s="28">
        <v>43115.0</v>
      </c>
      <c r="F300" s="23" t="s">
        <v>3125</v>
      </c>
      <c r="G300" s="29">
        <v>200000.0</v>
      </c>
      <c r="H300" s="30"/>
      <c r="I300" s="29">
        <v>300000.0</v>
      </c>
      <c r="J300" s="31"/>
      <c r="K300" s="31"/>
      <c r="L300" s="32" t="s">
        <v>44</v>
      </c>
      <c r="M300" s="47" t="s">
        <v>2330</v>
      </c>
      <c r="N300" s="29">
        <v>1.0</v>
      </c>
      <c r="O300" s="29"/>
      <c r="P300" s="29" t="s">
        <v>46</v>
      </c>
      <c r="Q300" s="29">
        <v>0.0</v>
      </c>
      <c r="R300" s="29">
        <v>0.0</v>
      </c>
      <c r="S300" s="29">
        <v>0.0</v>
      </c>
      <c r="T300" s="29">
        <v>0.0</v>
      </c>
      <c r="U300" s="20">
        <v>1.0</v>
      </c>
      <c r="V300" s="20">
        <v>1.0</v>
      </c>
      <c r="W300" s="34" t="s">
        <v>3127</v>
      </c>
      <c r="X300" s="34" t="s">
        <v>3129</v>
      </c>
      <c r="Y300" s="34" t="s">
        <v>3130</v>
      </c>
      <c r="Z300" s="16"/>
      <c r="AA300" s="16"/>
      <c r="AB300" s="16"/>
      <c r="AC300" s="16"/>
      <c r="AD300" s="16"/>
    </row>
    <row r="301">
      <c r="A301" s="27" t="s">
        <v>682</v>
      </c>
      <c r="B301" s="27" t="s">
        <v>3135</v>
      </c>
      <c r="C301" s="27" t="s">
        <v>59</v>
      </c>
      <c r="D301" s="2" t="s">
        <v>42</v>
      </c>
      <c r="E301" s="28">
        <v>43115.0</v>
      </c>
      <c r="F301" s="23" t="s">
        <v>66</v>
      </c>
      <c r="G301" s="29">
        <v>2000.0</v>
      </c>
      <c r="H301" s="30"/>
      <c r="I301" s="29">
        <v>2000.0</v>
      </c>
      <c r="J301" s="31"/>
      <c r="K301" s="31"/>
      <c r="L301" s="32" t="s">
        <v>44</v>
      </c>
      <c r="M301" s="47" t="s">
        <v>2330</v>
      </c>
      <c r="N301" s="29">
        <v>1.0</v>
      </c>
      <c r="O301" s="29"/>
      <c r="P301" s="29" t="s">
        <v>46</v>
      </c>
      <c r="Q301" s="29">
        <v>0.0</v>
      </c>
      <c r="R301" s="29">
        <v>0.0</v>
      </c>
      <c r="S301" s="29">
        <v>0.0</v>
      </c>
      <c r="T301" s="29">
        <v>0.0</v>
      </c>
      <c r="U301" s="20">
        <v>1.0</v>
      </c>
      <c r="V301" s="20">
        <v>1.0</v>
      </c>
      <c r="W301" s="34" t="s">
        <v>3138</v>
      </c>
      <c r="X301" s="16"/>
      <c r="Y301" s="16"/>
      <c r="Z301" s="16"/>
      <c r="AA301" s="16"/>
      <c r="AB301" s="16"/>
      <c r="AC301" s="16"/>
      <c r="AD301" s="16"/>
    </row>
    <row r="302">
      <c r="A302" s="27" t="s">
        <v>3051</v>
      </c>
      <c r="B302" s="27" t="s">
        <v>3144</v>
      </c>
      <c r="C302" s="27" t="s">
        <v>59</v>
      </c>
      <c r="D302" s="2" t="s">
        <v>42</v>
      </c>
      <c r="E302" s="28">
        <v>43115.0</v>
      </c>
      <c r="F302" s="23" t="s">
        <v>287</v>
      </c>
      <c r="G302" s="29">
        <v>24.0</v>
      </c>
      <c r="H302" s="30"/>
      <c r="I302" s="29">
        <v>24.0</v>
      </c>
      <c r="J302" s="31"/>
      <c r="K302" s="31"/>
      <c r="L302" s="32" t="s">
        <v>3146</v>
      </c>
      <c r="M302" s="47" t="s">
        <v>2232</v>
      </c>
      <c r="N302" s="29">
        <v>1.0</v>
      </c>
      <c r="O302" s="29"/>
      <c r="P302" s="29" t="s">
        <v>219</v>
      </c>
      <c r="Q302" s="29">
        <v>0.0</v>
      </c>
      <c r="R302" s="29">
        <v>0.0</v>
      </c>
      <c r="S302" s="29">
        <v>0.0</v>
      </c>
      <c r="T302" s="29">
        <v>0.0</v>
      </c>
      <c r="U302" s="20">
        <v>1.0</v>
      </c>
      <c r="V302" s="20">
        <v>1.0</v>
      </c>
      <c r="W302" s="34" t="s">
        <v>3148</v>
      </c>
      <c r="X302" s="16"/>
      <c r="Y302" s="16"/>
      <c r="Z302" s="16"/>
      <c r="AA302" s="16"/>
      <c r="AB302" s="16"/>
      <c r="AC302" s="16"/>
      <c r="AD302" s="16"/>
    </row>
    <row r="303">
      <c r="A303" s="27" t="s">
        <v>3051</v>
      </c>
      <c r="B303" s="27"/>
      <c r="C303" s="27" t="s">
        <v>59</v>
      </c>
      <c r="D303" s="2" t="s">
        <v>42</v>
      </c>
      <c r="E303" s="28">
        <v>43115.0</v>
      </c>
      <c r="F303" s="23" t="s">
        <v>3151</v>
      </c>
      <c r="G303" s="29">
        <v>200.0</v>
      </c>
      <c r="H303" s="30"/>
      <c r="I303" s="29">
        <v>200.0</v>
      </c>
      <c r="J303" s="31"/>
      <c r="K303" s="31"/>
      <c r="L303" s="32" t="s">
        <v>3152</v>
      </c>
      <c r="M303" s="84" t="s">
        <v>2886</v>
      </c>
      <c r="N303" s="29">
        <v>1.0</v>
      </c>
      <c r="O303" s="29"/>
      <c r="P303" s="29" t="s">
        <v>46</v>
      </c>
      <c r="Q303" s="29">
        <v>0.0</v>
      </c>
      <c r="R303" s="29">
        <v>0.0</v>
      </c>
      <c r="S303" s="29">
        <v>0.0</v>
      </c>
      <c r="T303" s="29">
        <v>0.0</v>
      </c>
      <c r="U303" s="20">
        <v>0.0</v>
      </c>
      <c r="V303" s="20">
        <v>1.0</v>
      </c>
      <c r="W303" s="34" t="s">
        <v>3154</v>
      </c>
      <c r="X303" s="16"/>
      <c r="Y303" s="16"/>
      <c r="Z303" s="16"/>
      <c r="AA303" s="16"/>
      <c r="AB303" s="16"/>
      <c r="AC303" s="16"/>
      <c r="AD303" s="16"/>
    </row>
    <row r="304">
      <c r="A304" s="27" t="s">
        <v>3066</v>
      </c>
      <c r="B304" s="27" t="s">
        <v>3157</v>
      </c>
      <c r="C304" s="27" t="s">
        <v>127</v>
      </c>
      <c r="D304" s="2" t="s">
        <v>42</v>
      </c>
      <c r="E304" s="28">
        <v>43115.0</v>
      </c>
      <c r="F304" s="23" t="s">
        <v>66</v>
      </c>
      <c r="G304" s="29">
        <v>2000.0</v>
      </c>
      <c r="H304" s="30"/>
      <c r="I304" s="29">
        <v>2000.0</v>
      </c>
      <c r="J304" s="31"/>
      <c r="K304" s="31"/>
      <c r="L304" s="32" t="s">
        <v>44</v>
      </c>
      <c r="M304" s="47" t="s">
        <v>2330</v>
      </c>
      <c r="N304" s="29">
        <v>1.0</v>
      </c>
      <c r="O304" s="29"/>
      <c r="P304" s="29" t="s">
        <v>2816</v>
      </c>
      <c r="Q304" s="29">
        <v>0.0</v>
      </c>
      <c r="R304" s="29">
        <v>0.0</v>
      </c>
      <c r="S304" s="29">
        <v>0.0</v>
      </c>
      <c r="T304" s="29">
        <v>0.0</v>
      </c>
      <c r="U304" s="20">
        <v>1.0</v>
      </c>
      <c r="V304" s="20">
        <v>1.0</v>
      </c>
      <c r="W304" s="34" t="s">
        <v>3159</v>
      </c>
      <c r="X304" s="16"/>
      <c r="Y304" s="16"/>
      <c r="Z304" s="16"/>
      <c r="AA304" s="16"/>
      <c r="AB304" s="16"/>
      <c r="AC304" s="16"/>
      <c r="AD304" s="16"/>
    </row>
    <row r="305">
      <c r="A305" s="27" t="s">
        <v>3076</v>
      </c>
      <c r="B305" s="27" t="s">
        <v>3160</v>
      </c>
      <c r="C305" s="27" t="s">
        <v>41</v>
      </c>
      <c r="D305" s="2" t="s">
        <v>42</v>
      </c>
      <c r="E305" s="28">
        <v>43115.0</v>
      </c>
      <c r="F305" s="23" t="s">
        <v>66</v>
      </c>
      <c r="G305" s="29">
        <v>2000.0</v>
      </c>
      <c r="H305" s="30"/>
      <c r="I305" s="29">
        <v>2000.0</v>
      </c>
      <c r="J305" s="31"/>
      <c r="K305" s="31"/>
      <c r="L305" s="32" t="s">
        <v>44</v>
      </c>
      <c r="M305" s="47" t="s">
        <v>2330</v>
      </c>
      <c r="N305" s="29">
        <v>1.0</v>
      </c>
      <c r="O305" s="29"/>
      <c r="P305" s="29" t="s">
        <v>46</v>
      </c>
      <c r="Q305" s="29">
        <v>0.0</v>
      </c>
      <c r="R305" s="29">
        <v>0.0</v>
      </c>
      <c r="S305" s="29">
        <v>0.0</v>
      </c>
      <c r="T305" s="29">
        <v>0.0</v>
      </c>
      <c r="U305" s="20">
        <v>1.0</v>
      </c>
      <c r="V305" s="20">
        <v>1.0</v>
      </c>
      <c r="W305" s="34" t="s">
        <v>3161</v>
      </c>
      <c r="X305" s="16"/>
      <c r="Y305" s="16"/>
      <c r="Z305" s="16"/>
      <c r="AA305" s="16"/>
      <c r="AB305" s="16"/>
      <c r="AC305" s="16"/>
      <c r="AD305" s="16"/>
    </row>
    <row r="306">
      <c r="A306" s="27" t="s">
        <v>1403</v>
      </c>
      <c r="B306" s="27" t="s">
        <v>3163</v>
      </c>
      <c r="C306" s="27" t="s">
        <v>71</v>
      </c>
      <c r="D306" s="2" t="s">
        <v>42</v>
      </c>
      <c r="E306" s="28">
        <v>43115.0</v>
      </c>
      <c r="F306" s="23" t="s">
        <v>1365</v>
      </c>
      <c r="G306" s="29">
        <v>100.0</v>
      </c>
      <c r="H306" s="30"/>
      <c r="I306" s="29">
        <v>100.0</v>
      </c>
      <c r="J306" s="31"/>
      <c r="K306" s="31"/>
      <c r="L306" s="32" t="s">
        <v>3165</v>
      </c>
      <c r="M306" s="47" t="s">
        <v>2330</v>
      </c>
      <c r="N306" s="29">
        <v>1.0</v>
      </c>
      <c r="O306" s="29"/>
      <c r="P306" s="29" t="s">
        <v>46</v>
      </c>
      <c r="Q306" s="29">
        <v>0.0</v>
      </c>
      <c r="R306" s="29">
        <v>0.0</v>
      </c>
      <c r="S306" s="29">
        <v>0.0</v>
      </c>
      <c r="T306" s="29">
        <v>0.0</v>
      </c>
      <c r="U306" s="20">
        <v>1.0</v>
      </c>
      <c r="V306" s="20">
        <v>1.0</v>
      </c>
      <c r="W306" s="34" t="s">
        <v>3167</v>
      </c>
      <c r="X306" s="16"/>
      <c r="Y306" s="16"/>
      <c r="Z306" s="16"/>
      <c r="AA306" s="16"/>
      <c r="AB306" s="16"/>
      <c r="AC306" s="16"/>
      <c r="AD306" s="16"/>
    </row>
    <row r="307">
      <c r="A307" s="27" t="s">
        <v>1403</v>
      </c>
      <c r="B307" s="27" t="s">
        <v>3170</v>
      </c>
      <c r="C307" s="27" t="s">
        <v>1087</v>
      </c>
      <c r="D307" s="2" t="s">
        <v>42</v>
      </c>
      <c r="E307" s="28">
        <v>43115.0</v>
      </c>
      <c r="F307" s="23" t="s">
        <v>3172</v>
      </c>
      <c r="G307" s="29">
        <v>24.0</v>
      </c>
      <c r="H307" s="30"/>
      <c r="I307" s="29">
        <v>24.0</v>
      </c>
      <c r="J307" s="31"/>
      <c r="K307" s="31"/>
      <c r="L307" s="32" t="s">
        <v>44</v>
      </c>
      <c r="M307" s="47" t="s">
        <v>3174</v>
      </c>
      <c r="N307" s="29">
        <v>0.0</v>
      </c>
      <c r="O307" s="29"/>
      <c r="P307" s="29" t="s">
        <v>219</v>
      </c>
      <c r="Q307" s="29">
        <v>0.0</v>
      </c>
      <c r="R307" s="29">
        <v>0.0</v>
      </c>
      <c r="S307" s="29">
        <v>0.0</v>
      </c>
      <c r="T307" s="29">
        <v>0.0</v>
      </c>
      <c r="U307" s="20">
        <v>1.0</v>
      </c>
      <c r="V307" s="20">
        <v>1.0</v>
      </c>
      <c r="W307" s="34" t="s">
        <v>3176</v>
      </c>
      <c r="X307" s="16"/>
      <c r="Y307" s="16"/>
      <c r="Z307" s="16"/>
      <c r="AA307" s="16"/>
      <c r="AB307" s="16"/>
      <c r="AC307" s="16"/>
      <c r="AD307" s="16"/>
    </row>
    <row r="308">
      <c r="A308" s="27" t="s">
        <v>704</v>
      </c>
      <c r="B308" s="27"/>
      <c r="C308" s="27" t="s">
        <v>502</v>
      </c>
      <c r="D308" s="2" t="s">
        <v>42</v>
      </c>
      <c r="E308" s="28">
        <v>43115.0</v>
      </c>
      <c r="F308" s="23"/>
      <c r="G308" s="29"/>
      <c r="H308" s="30"/>
      <c r="I308" s="29"/>
      <c r="J308" s="31"/>
      <c r="K308" s="31"/>
      <c r="L308" s="32" t="s">
        <v>3178</v>
      </c>
      <c r="M308" s="47" t="s">
        <v>2330</v>
      </c>
      <c r="N308" s="29">
        <v>1.0</v>
      </c>
      <c r="O308" s="29"/>
      <c r="P308" s="29" t="s">
        <v>46</v>
      </c>
      <c r="Q308" s="29">
        <v>0.0</v>
      </c>
      <c r="R308" s="29">
        <v>0.0</v>
      </c>
      <c r="S308" s="29">
        <v>0.0</v>
      </c>
      <c r="T308" s="29">
        <v>0.0</v>
      </c>
      <c r="U308" s="20">
        <v>1.0</v>
      </c>
      <c r="V308" s="20">
        <v>1.0</v>
      </c>
      <c r="W308" s="34" t="s">
        <v>3180</v>
      </c>
      <c r="X308" s="16"/>
      <c r="Y308" s="16"/>
      <c r="Z308" s="16"/>
      <c r="AA308" s="16"/>
      <c r="AB308" s="16"/>
      <c r="AC308" s="16"/>
      <c r="AD308" s="16"/>
    </row>
    <row r="309">
      <c r="A309" s="27" t="s">
        <v>1798</v>
      </c>
      <c r="B309" s="99" t="s">
        <v>3182</v>
      </c>
      <c r="C309" s="27" t="s">
        <v>41</v>
      </c>
      <c r="D309" s="2" t="s">
        <v>42</v>
      </c>
      <c r="E309" s="28">
        <v>43115.0</v>
      </c>
      <c r="F309" s="23"/>
      <c r="G309" s="29"/>
      <c r="H309" s="30"/>
      <c r="I309" s="29"/>
      <c r="J309" s="31"/>
      <c r="K309" s="31"/>
      <c r="L309" s="32" t="s">
        <v>44</v>
      </c>
      <c r="M309" s="84" t="s">
        <v>3184</v>
      </c>
      <c r="N309" s="29">
        <v>0.0</v>
      </c>
      <c r="O309" s="29"/>
      <c r="P309" s="29" t="s">
        <v>46</v>
      </c>
      <c r="Q309" s="29">
        <v>0.0</v>
      </c>
      <c r="R309" s="29">
        <v>0.0</v>
      </c>
      <c r="S309" s="29">
        <v>0.0</v>
      </c>
      <c r="T309" s="29">
        <v>0.0</v>
      </c>
      <c r="U309" s="20">
        <v>1.0</v>
      </c>
      <c r="V309" s="20">
        <v>1.0</v>
      </c>
      <c r="W309" s="34" t="s">
        <v>3185</v>
      </c>
      <c r="X309" s="16"/>
      <c r="Y309" s="16"/>
      <c r="Z309" s="16"/>
      <c r="AA309" s="16"/>
      <c r="AB309" s="16"/>
      <c r="AC309" s="16"/>
      <c r="AD309" s="16"/>
    </row>
    <row r="310">
      <c r="A310" s="27" t="s">
        <v>3186</v>
      </c>
      <c r="B310" s="27"/>
      <c r="C310" s="27" t="s">
        <v>819</v>
      </c>
      <c r="D310" s="2" t="s">
        <v>42</v>
      </c>
      <c r="E310" s="28">
        <v>43115.0</v>
      </c>
      <c r="F310" s="23"/>
      <c r="G310" s="29"/>
      <c r="H310" s="30"/>
      <c r="I310" s="29"/>
      <c r="J310" s="31"/>
      <c r="K310" s="31"/>
      <c r="L310" s="32" t="s">
        <v>44</v>
      </c>
      <c r="M310" s="47" t="s">
        <v>2232</v>
      </c>
      <c r="N310" s="29">
        <v>1.0</v>
      </c>
      <c r="O310" s="29"/>
      <c r="P310" s="29" t="s">
        <v>219</v>
      </c>
      <c r="Q310" s="29">
        <v>0.0</v>
      </c>
      <c r="R310" s="29">
        <v>0.0</v>
      </c>
      <c r="S310" s="29">
        <v>0.0</v>
      </c>
      <c r="T310" s="29">
        <v>0.0</v>
      </c>
      <c r="U310" s="20">
        <v>1.0</v>
      </c>
      <c r="V310" s="20">
        <v>1.0</v>
      </c>
      <c r="W310" s="34" t="s">
        <v>3188</v>
      </c>
      <c r="X310" s="16"/>
      <c r="Y310" s="16"/>
      <c r="Z310" s="16"/>
      <c r="AA310" s="16"/>
      <c r="AB310" s="16"/>
      <c r="AC310" s="16"/>
      <c r="AD310" s="16"/>
    </row>
    <row r="311">
      <c r="A311" s="27" t="s">
        <v>3189</v>
      </c>
      <c r="B311" s="27" t="s">
        <v>3190</v>
      </c>
      <c r="C311" s="27" t="s">
        <v>117</v>
      </c>
      <c r="D311" s="2" t="s">
        <v>42</v>
      </c>
      <c r="E311" s="28">
        <v>43115.0</v>
      </c>
      <c r="F311" s="23" t="s">
        <v>287</v>
      </c>
      <c r="G311" s="29">
        <v>12.0</v>
      </c>
      <c r="H311" s="30"/>
      <c r="I311" s="29">
        <v>24.0</v>
      </c>
      <c r="J311" s="31"/>
      <c r="K311" s="31"/>
      <c r="L311" s="32" t="s">
        <v>3191</v>
      </c>
      <c r="M311" s="47" t="s">
        <v>3192</v>
      </c>
      <c r="N311" s="29">
        <v>0.0</v>
      </c>
      <c r="O311" s="29"/>
      <c r="P311" s="29" t="s">
        <v>219</v>
      </c>
      <c r="Q311" s="29">
        <v>0.0</v>
      </c>
      <c r="R311" s="29">
        <v>0.0</v>
      </c>
      <c r="S311" s="29">
        <v>0.0</v>
      </c>
      <c r="T311" s="29">
        <v>0.0</v>
      </c>
      <c r="U311" s="20">
        <v>1.0</v>
      </c>
      <c r="V311" s="20">
        <v>1.0</v>
      </c>
      <c r="W311" s="34" t="s">
        <v>3194</v>
      </c>
      <c r="X311" s="16"/>
      <c r="Y311" s="16"/>
      <c r="Z311" s="16"/>
      <c r="AA311" s="16"/>
      <c r="AB311" s="16"/>
      <c r="AC311" s="16"/>
      <c r="AD311" s="16"/>
    </row>
    <row r="312">
      <c r="A312" s="27" t="s">
        <v>3195</v>
      </c>
      <c r="B312" s="27" t="s">
        <v>3196</v>
      </c>
      <c r="C312" s="27" t="s">
        <v>371</v>
      </c>
      <c r="D312" s="20" t="s">
        <v>42</v>
      </c>
      <c r="E312" s="28">
        <v>43115.0</v>
      </c>
      <c r="F312" s="23"/>
      <c r="G312" s="29"/>
      <c r="H312" s="30"/>
      <c r="I312" s="29"/>
      <c r="J312" s="31"/>
      <c r="K312" s="31"/>
      <c r="L312" s="32" t="s">
        <v>44</v>
      </c>
      <c r="M312" s="47" t="s">
        <v>2232</v>
      </c>
      <c r="N312" s="29">
        <v>1.0</v>
      </c>
      <c r="O312" s="29"/>
      <c r="P312" s="29" t="s">
        <v>219</v>
      </c>
      <c r="Q312" s="29">
        <v>0.0</v>
      </c>
      <c r="R312" s="29">
        <v>0.0</v>
      </c>
      <c r="S312" s="29">
        <v>0.0</v>
      </c>
      <c r="T312" s="29">
        <v>0.0</v>
      </c>
      <c r="U312" s="20">
        <v>1.0</v>
      </c>
      <c r="V312" s="20">
        <v>1.0</v>
      </c>
      <c r="W312" s="34" t="s">
        <v>3198</v>
      </c>
      <c r="X312" s="16"/>
      <c r="Y312" s="16"/>
      <c r="Z312" s="16"/>
      <c r="AA312" s="16"/>
      <c r="AB312" s="16"/>
      <c r="AC312" s="16"/>
      <c r="AD312" s="16"/>
    </row>
    <row r="313">
      <c r="A313" s="27" t="s">
        <v>1007</v>
      </c>
      <c r="B313" s="27" t="s">
        <v>3201</v>
      </c>
      <c r="C313" s="27" t="s">
        <v>77</v>
      </c>
      <c r="D313" s="20" t="s">
        <v>42</v>
      </c>
      <c r="E313" s="28">
        <v>43115.0</v>
      </c>
      <c r="F313" s="23" t="s">
        <v>2617</v>
      </c>
      <c r="G313" s="29">
        <v>100.0</v>
      </c>
      <c r="H313" s="30"/>
      <c r="I313" s="29">
        <v>100.0</v>
      </c>
      <c r="J313" s="31"/>
      <c r="K313" s="31"/>
      <c r="L313" s="32" t="s">
        <v>3202</v>
      </c>
      <c r="M313" s="47" t="s">
        <v>2232</v>
      </c>
      <c r="N313" s="29">
        <v>1.0</v>
      </c>
      <c r="O313" s="29"/>
      <c r="P313" s="29" t="s">
        <v>219</v>
      </c>
      <c r="Q313" s="29">
        <v>0.0</v>
      </c>
      <c r="R313" s="29">
        <v>0.0</v>
      </c>
      <c r="S313" s="29">
        <v>0.0</v>
      </c>
      <c r="T313" s="29">
        <v>0.0</v>
      </c>
      <c r="U313" s="20">
        <v>1.0</v>
      </c>
      <c r="V313" s="20">
        <v>1.0</v>
      </c>
      <c r="W313" s="34" t="s">
        <v>3203</v>
      </c>
      <c r="X313" s="16"/>
      <c r="Y313" s="16"/>
      <c r="Z313" s="16"/>
      <c r="AA313" s="16"/>
      <c r="AB313" s="16"/>
      <c r="AC313" s="16"/>
      <c r="AD313" s="16"/>
    </row>
    <row r="314">
      <c r="A314" s="27" t="s">
        <v>3205</v>
      </c>
      <c r="B314" s="27"/>
      <c r="C314" s="27" t="s">
        <v>59</v>
      </c>
      <c r="D314" s="20" t="s">
        <v>42</v>
      </c>
      <c r="E314" s="28">
        <v>43115.0</v>
      </c>
      <c r="F314" s="23" t="s">
        <v>3207</v>
      </c>
      <c r="G314" s="29">
        <v>150.0</v>
      </c>
      <c r="H314" s="30"/>
      <c r="I314" s="29">
        <v>150.0</v>
      </c>
      <c r="J314" s="31"/>
      <c r="K314" s="31"/>
      <c r="L314" s="32" t="s">
        <v>3208</v>
      </c>
      <c r="M314" s="47" t="s">
        <v>2330</v>
      </c>
      <c r="N314" s="29">
        <v>0.0</v>
      </c>
      <c r="O314" s="29"/>
      <c r="P314" s="29" t="s">
        <v>46</v>
      </c>
      <c r="Q314" s="29">
        <v>0.0</v>
      </c>
      <c r="R314" s="29">
        <v>0.0</v>
      </c>
      <c r="S314" s="29">
        <v>0.0</v>
      </c>
      <c r="T314" s="29">
        <v>0.0</v>
      </c>
      <c r="U314" s="20">
        <v>1.0</v>
      </c>
      <c r="V314" s="20">
        <v>1.0</v>
      </c>
      <c r="W314" s="34" t="s">
        <v>3209</v>
      </c>
      <c r="X314" s="16"/>
      <c r="Y314" s="16"/>
      <c r="Z314" s="16"/>
      <c r="AA314" s="16"/>
      <c r="AB314" s="16"/>
      <c r="AC314" s="16"/>
      <c r="AD314" s="16"/>
    </row>
    <row r="315">
      <c r="A315" s="27" t="s">
        <v>3210</v>
      </c>
      <c r="B315" s="27" t="s">
        <v>3211</v>
      </c>
      <c r="C315" s="27" t="s">
        <v>372</v>
      </c>
      <c r="D315" s="20" t="s">
        <v>42</v>
      </c>
      <c r="E315" s="28">
        <v>43115.0</v>
      </c>
      <c r="F315" s="23" t="s">
        <v>2384</v>
      </c>
      <c r="G315" s="29">
        <v>50.0</v>
      </c>
      <c r="H315" s="30"/>
      <c r="I315" s="29">
        <v>50.0</v>
      </c>
      <c r="J315" s="31"/>
      <c r="K315" s="31"/>
      <c r="L315" s="32" t="s">
        <v>44</v>
      </c>
      <c r="M315" s="47" t="s">
        <v>2330</v>
      </c>
      <c r="N315" s="29">
        <v>1.0</v>
      </c>
      <c r="O315" s="29"/>
      <c r="P315" s="29" t="s">
        <v>46</v>
      </c>
      <c r="Q315" s="29">
        <v>0.0</v>
      </c>
      <c r="R315" s="29">
        <v>0.0</v>
      </c>
      <c r="S315" s="29">
        <v>0.0</v>
      </c>
      <c r="T315" s="29">
        <v>0.0</v>
      </c>
      <c r="U315" s="20">
        <v>1.0</v>
      </c>
      <c r="V315" s="20">
        <v>1.0</v>
      </c>
      <c r="W315" s="34" t="s">
        <v>3213</v>
      </c>
      <c r="X315" s="16"/>
      <c r="Y315" s="16"/>
      <c r="Z315" s="16"/>
      <c r="AA315" s="16"/>
      <c r="AB315" s="16"/>
      <c r="AC315" s="16"/>
      <c r="AD315" s="16"/>
    </row>
    <row r="316">
      <c r="A316" s="27" t="s">
        <v>3217</v>
      </c>
      <c r="B316" s="27" t="s">
        <v>3218</v>
      </c>
      <c r="C316" s="27" t="s">
        <v>385</v>
      </c>
      <c r="D316" s="20" t="s">
        <v>42</v>
      </c>
      <c r="E316" s="28">
        <v>43115.0</v>
      </c>
      <c r="F316" s="23" t="s">
        <v>529</v>
      </c>
      <c r="G316" s="29">
        <v>400.0</v>
      </c>
      <c r="H316" s="30"/>
      <c r="I316" s="29">
        <v>400.0</v>
      </c>
      <c r="J316" s="31"/>
      <c r="K316" s="31"/>
      <c r="L316" s="32" t="s">
        <v>44</v>
      </c>
      <c r="M316" s="47" t="s">
        <v>2053</v>
      </c>
      <c r="N316" s="29">
        <v>1.0</v>
      </c>
      <c r="O316" s="29"/>
      <c r="P316" s="29" t="s">
        <v>53</v>
      </c>
      <c r="Q316" s="29">
        <v>0.0</v>
      </c>
      <c r="R316" s="29">
        <v>0.0</v>
      </c>
      <c r="S316" s="29">
        <v>0.0</v>
      </c>
      <c r="T316" s="29">
        <v>0.0</v>
      </c>
      <c r="U316" s="20">
        <v>1.0</v>
      </c>
      <c r="V316" s="20">
        <v>1.0</v>
      </c>
      <c r="W316" s="34" t="s">
        <v>3221</v>
      </c>
      <c r="X316" s="16"/>
      <c r="Y316" s="16"/>
      <c r="Z316" s="16"/>
      <c r="AA316" s="16"/>
      <c r="AB316" s="16"/>
      <c r="AC316" s="16"/>
      <c r="AD316" s="16"/>
    </row>
    <row r="317">
      <c r="A317" s="27" t="s">
        <v>96</v>
      </c>
      <c r="B317" s="127" t="s">
        <v>3224</v>
      </c>
      <c r="C317" s="27" t="s">
        <v>98</v>
      </c>
      <c r="D317" s="20" t="s">
        <v>42</v>
      </c>
      <c r="E317" s="28">
        <v>43116.0</v>
      </c>
      <c r="F317" s="23" t="s">
        <v>3225</v>
      </c>
      <c r="G317" s="29">
        <v>16.0</v>
      </c>
      <c r="H317" s="30"/>
      <c r="I317" s="29">
        <v>16.0</v>
      </c>
      <c r="J317" s="31"/>
      <c r="K317" s="31"/>
      <c r="L317" s="32" t="s">
        <v>44</v>
      </c>
      <c r="M317" s="47" t="s">
        <v>3226</v>
      </c>
      <c r="N317" s="29">
        <v>0.0</v>
      </c>
      <c r="O317" s="29"/>
      <c r="P317" s="29" t="s">
        <v>53</v>
      </c>
      <c r="Q317" s="29">
        <v>0.0</v>
      </c>
      <c r="R317" s="29">
        <v>0.0</v>
      </c>
      <c r="S317" s="29">
        <v>0.0</v>
      </c>
      <c r="T317" s="29">
        <v>0.0</v>
      </c>
      <c r="U317" s="20">
        <v>1.0</v>
      </c>
      <c r="V317" s="20">
        <v>1.0</v>
      </c>
      <c r="W317" s="34" t="s">
        <v>3228</v>
      </c>
      <c r="X317" s="34" t="s">
        <v>3228</v>
      </c>
      <c r="Y317" s="27"/>
      <c r="Z317" s="16"/>
      <c r="AA317" s="16"/>
      <c r="AB317" s="16"/>
      <c r="AC317" s="16"/>
      <c r="AD317" s="16"/>
    </row>
    <row r="318">
      <c r="A318" s="27" t="s">
        <v>814</v>
      </c>
      <c r="B318" s="27" t="s">
        <v>3229</v>
      </c>
      <c r="C318" s="27" t="s">
        <v>730</v>
      </c>
      <c r="D318" s="20" t="s">
        <v>42</v>
      </c>
      <c r="E318" s="28">
        <v>43116.0</v>
      </c>
      <c r="F318" s="23" t="s">
        <v>287</v>
      </c>
      <c r="G318" s="29">
        <v>24.0</v>
      </c>
      <c r="H318" s="30"/>
      <c r="I318" s="29">
        <v>24.0</v>
      </c>
      <c r="J318" s="31"/>
      <c r="K318" s="31"/>
      <c r="L318" s="32" t="s">
        <v>44</v>
      </c>
      <c r="M318" s="47" t="s">
        <v>3230</v>
      </c>
      <c r="N318" s="29">
        <v>0.0</v>
      </c>
      <c r="O318" s="29"/>
      <c r="P318" s="29" t="s">
        <v>219</v>
      </c>
      <c r="Q318" s="29">
        <v>0.0</v>
      </c>
      <c r="R318" s="29">
        <v>0.0</v>
      </c>
      <c r="S318" s="29">
        <v>0.0</v>
      </c>
      <c r="T318" s="29">
        <v>0.0</v>
      </c>
      <c r="U318" s="20">
        <v>1.0</v>
      </c>
      <c r="V318" s="20">
        <v>1.0</v>
      </c>
      <c r="W318" s="34" t="s">
        <v>3231</v>
      </c>
      <c r="X318" s="34" t="s">
        <v>3233</v>
      </c>
      <c r="Y318" s="34" t="s">
        <v>3231</v>
      </c>
      <c r="Z318" s="16"/>
      <c r="AA318" s="16"/>
      <c r="AB318" s="16"/>
      <c r="AC318" s="16"/>
      <c r="AD318" s="16"/>
    </row>
    <row r="319">
      <c r="A319" s="27" t="s">
        <v>900</v>
      </c>
      <c r="B319" s="27" t="s">
        <v>3236</v>
      </c>
      <c r="C319" s="27" t="s">
        <v>112</v>
      </c>
      <c r="D319" s="20" t="s">
        <v>42</v>
      </c>
      <c r="E319" s="28">
        <v>43116.0</v>
      </c>
      <c r="F319" s="23" t="s">
        <v>2844</v>
      </c>
      <c r="G319" s="29">
        <v>12.0</v>
      </c>
      <c r="H319" s="30"/>
      <c r="I319" s="29">
        <v>12.0</v>
      </c>
      <c r="J319" s="31"/>
      <c r="K319" s="31"/>
      <c r="L319" s="32" t="s">
        <v>44</v>
      </c>
      <c r="M319" s="47" t="s">
        <v>1305</v>
      </c>
      <c r="N319" s="29">
        <v>1.0</v>
      </c>
      <c r="O319" s="29"/>
      <c r="P319" s="29" t="s">
        <v>219</v>
      </c>
      <c r="Q319" s="29">
        <v>0.0</v>
      </c>
      <c r="R319" s="29">
        <v>0.0</v>
      </c>
      <c r="S319" s="29">
        <v>0.0</v>
      </c>
      <c r="T319" s="29">
        <v>0.0</v>
      </c>
      <c r="U319" s="20">
        <v>1.0</v>
      </c>
      <c r="V319" s="20">
        <v>1.0</v>
      </c>
      <c r="W319" s="34" t="s">
        <v>3239</v>
      </c>
      <c r="X319" s="16"/>
      <c r="Y319" s="16"/>
      <c r="Z319" s="16"/>
      <c r="AA319" s="16"/>
      <c r="AB319" s="16"/>
      <c r="AC319" s="16"/>
      <c r="AD319" s="16"/>
    </row>
    <row r="320">
      <c r="A320" s="27" t="s">
        <v>1161</v>
      </c>
      <c r="B320" s="27" t="s">
        <v>1162</v>
      </c>
      <c r="C320" s="27" t="s">
        <v>112</v>
      </c>
      <c r="D320" s="20" t="s">
        <v>42</v>
      </c>
      <c r="E320" s="28">
        <v>43116.0</v>
      </c>
      <c r="F320" s="23" t="s">
        <v>66</v>
      </c>
      <c r="G320" s="29">
        <v>2000.0</v>
      </c>
      <c r="H320" s="30"/>
      <c r="I320" s="29">
        <v>2000.0</v>
      </c>
      <c r="J320" s="31"/>
      <c r="K320" s="31"/>
      <c r="L320" s="32" t="s">
        <v>3241</v>
      </c>
      <c r="M320" s="47" t="s">
        <v>3243</v>
      </c>
      <c r="N320" s="29">
        <v>1.0</v>
      </c>
      <c r="O320" s="29"/>
      <c r="P320" s="29" t="s">
        <v>3244</v>
      </c>
      <c r="Q320" s="29">
        <v>0.0</v>
      </c>
      <c r="R320" s="29">
        <v>0.0</v>
      </c>
      <c r="S320" s="29">
        <v>0.0</v>
      </c>
      <c r="T320" s="29">
        <v>0.0</v>
      </c>
      <c r="U320" s="20">
        <v>1.0</v>
      </c>
      <c r="V320" s="20">
        <v>1.0</v>
      </c>
      <c r="W320" s="34" t="s">
        <v>3245</v>
      </c>
      <c r="X320" s="16"/>
      <c r="Y320" s="16"/>
      <c r="Z320" s="16"/>
      <c r="AA320" s="16"/>
      <c r="AB320" s="16"/>
      <c r="AC320" s="16"/>
      <c r="AD320" s="16"/>
    </row>
    <row r="321">
      <c r="A321" s="27" t="s">
        <v>3248</v>
      </c>
      <c r="B321" s="27" t="s">
        <v>3249</v>
      </c>
      <c r="C321" s="27" t="s">
        <v>171</v>
      </c>
      <c r="D321" s="20" t="s">
        <v>42</v>
      </c>
      <c r="E321" s="28">
        <v>43116.0</v>
      </c>
      <c r="F321" s="23" t="s">
        <v>231</v>
      </c>
      <c r="G321" s="29">
        <v>100.0</v>
      </c>
      <c r="H321" s="30"/>
      <c r="I321" s="29">
        <v>100.0</v>
      </c>
      <c r="J321" s="31"/>
      <c r="K321" s="31"/>
      <c r="L321" s="32" t="s">
        <v>44</v>
      </c>
      <c r="M321" s="47" t="s">
        <v>2330</v>
      </c>
      <c r="N321" s="29">
        <v>1.0</v>
      </c>
      <c r="O321" s="29"/>
      <c r="P321" s="29" t="s">
        <v>46</v>
      </c>
      <c r="Q321" s="29">
        <v>0.0</v>
      </c>
      <c r="R321" s="29">
        <v>0.0</v>
      </c>
      <c r="S321" s="29">
        <v>0.0</v>
      </c>
      <c r="T321" s="29">
        <v>0.0</v>
      </c>
      <c r="U321" s="20">
        <v>1.0</v>
      </c>
      <c r="V321" s="20">
        <v>1.0</v>
      </c>
      <c r="W321" s="34" t="s">
        <v>3250</v>
      </c>
      <c r="X321" s="34" t="s">
        <v>3251</v>
      </c>
      <c r="Y321" s="16"/>
      <c r="Z321" s="16"/>
      <c r="AA321" s="16"/>
      <c r="AB321" s="16"/>
      <c r="AC321" s="16"/>
      <c r="AD321" s="16"/>
    </row>
    <row r="322">
      <c r="A322" s="27" t="s">
        <v>631</v>
      </c>
      <c r="B322" s="27" t="s">
        <v>632</v>
      </c>
      <c r="C322" s="27" t="s">
        <v>438</v>
      </c>
      <c r="D322" s="20" t="s">
        <v>42</v>
      </c>
      <c r="E322" s="28">
        <v>43116.0</v>
      </c>
      <c r="F322" s="23"/>
      <c r="G322" s="29"/>
      <c r="H322" s="30"/>
      <c r="I322" s="29"/>
      <c r="J322" s="31"/>
      <c r="K322" s="31"/>
      <c r="L322" s="32" t="s">
        <v>44</v>
      </c>
      <c r="M322" s="47" t="s">
        <v>3253</v>
      </c>
      <c r="N322" s="29">
        <v>0.0</v>
      </c>
      <c r="O322" s="29"/>
      <c r="P322" s="29" t="s">
        <v>219</v>
      </c>
      <c r="Q322" s="29">
        <v>0.0</v>
      </c>
      <c r="R322" s="29">
        <v>0.0</v>
      </c>
      <c r="S322" s="29">
        <v>0.0</v>
      </c>
      <c r="T322" s="29">
        <v>0.0</v>
      </c>
      <c r="U322" s="20">
        <v>1.0</v>
      </c>
      <c r="V322" s="20">
        <v>1.0</v>
      </c>
      <c r="W322" s="34" t="s">
        <v>3256</v>
      </c>
      <c r="X322" s="16"/>
      <c r="Y322" s="16"/>
      <c r="Z322" s="16"/>
      <c r="AA322" s="16"/>
      <c r="AB322" s="16"/>
      <c r="AC322" s="16"/>
      <c r="AD322" s="16"/>
    </row>
    <row r="323">
      <c r="A323" s="27" t="s">
        <v>631</v>
      </c>
      <c r="B323" s="27" t="s">
        <v>632</v>
      </c>
      <c r="C323" s="27" t="s">
        <v>438</v>
      </c>
      <c r="D323" s="20" t="s">
        <v>42</v>
      </c>
      <c r="E323" s="28">
        <v>43116.0</v>
      </c>
      <c r="F323" s="23" t="s">
        <v>2617</v>
      </c>
      <c r="G323" s="29">
        <v>100.0</v>
      </c>
      <c r="H323" s="30"/>
      <c r="I323" s="29">
        <v>100.0</v>
      </c>
      <c r="J323" s="31"/>
      <c r="K323" s="31"/>
      <c r="L323" s="32" t="s">
        <v>44</v>
      </c>
      <c r="M323" s="47" t="s">
        <v>3259</v>
      </c>
      <c r="N323" s="29">
        <v>0.0</v>
      </c>
      <c r="O323" s="29"/>
      <c r="P323" s="29" t="s">
        <v>219</v>
      </c>
      <c r="Q323" s="29">
        <v>0.0</v>
      </c>
      <c r="R323" s="29">
        <v>0.0</v>
      </c>
      <c r="S323" s="29">
        <v>0.0</v>
      </c>
      <c r="T323" s="29">
        <v>0.0</v>
      </c>
      <c r="U323" s="20">
        <v>0.0</v>
      </c>
      <c r="V323" s="20">
        <v>1.0</v>
      </c>
      <c r="W323" s="34" t="s">
        <v>3262</v>
      </c>
      <c r="X323" s="34" t="s">
        <v>3263</v>
      </c>
      <c r="Y323" s="16"/>
      <c r="Z323" s="16"/>
      <c r="AA323" s="16"/>
      <c r="AB323" s="16"/>
      <c r="AC323" s="16"/>
      <c r="AD323" s="16"/>
    </row>
    <row r="324">
      <c r="A324" s="27" t="s">
        <v>3265</v>
      </c>
      <c r="B324" s="27" t="s">
        <v>3266</v>
      </c>
      <c r="C324" s="27" t="s">
        <v>41</v>
      </c>
      <c r="D324" s="20" t="s">
        <v>42</v>
      </c>
      <c r="E324" s="28">
        <v>43116.0</v>
      </c>
      <c r="F324" s="23" t="s">
        <v>642</v>
      </c>
      <c r="G324" s="29">
        <v>150.0</v>
      </c>
      <c r="H324" s="30"/>
      <c r="I324" s="29">
        <v>150.0</v>
      </c>
      <c r="J324" s="31"/>
      <c r="K324" s="31"/>
      <c r="L324" s="32" t="s">
        <v>3268</v>
      </c>
      <c r="M324" s="47" t="s">
        <v>1305</v>
      </c>
      <c r="N324" s="29">
        <v>1.0</v>
      </c>
      <c r="O324" s="29"/>
      <c r="P324" s="29" t="s">
        <v>219</v>
      </c>
      <c r="Q324" s="29">
        <v>0.0</v>
      </c>
      <c r="R324" s="29">
        <v>0.0</v>
      </c>
      <c r="S324" s="29">
        <v>0.0</v>
      </c>
      <c r="T324" s="29">
        <v>0.0</v>
      </c>
      <c r="U324" s="20">
        <v>1.0</v>
      </c>
      <c r="V324" s="20">
        <v>1.0</v>
      </c>
      <c r="W324" s="34" t="s">
        <v>3271</v>
      </c>
      <c r="X324" s="16"/>
      <c r="Y324" s="16"/>
      <c r="Z324" s="16"/>
      <c r="AA324" s="16"/>
      <c r="AB324" s="16"/>
      <c r="AC324" s="16"/>
      <c r="AD324" s="16"/>
    </row>
    <row r="325">
      <c r="A325" s="27" t="s">
        <v>428</v>
      </c>
      <c r="B325" s="27" t="s">
        <v>3272</v>
      </c>
      <c r="C325" s="27" t="s">
        <v>59</v>
      </c>
      <c r="D325" s="20" t="s">
        <v>42</v>
      </c>
      <c r="E325" s="28">
        <v>43116.0</v>
      </c>
      <c r="F325" s="23"/>
      <c r="G325" s="29"/>
      <c r="H325" s="30"/>
      <c r="I325" s="29"/>
      <c r="J325" s="31"/>
      <c r="K325" s="31"/>
      <c r="L325" s="32" t="s">
        <v>3274</v>
      </c>
      <c r="M325" s="47" t="s">
        <v>411</v>
      </c>
      <c r="N325" s="29">
        <v>0.0</v>
      </c>
      <c r="O325" s="29"/>
      <c r="P325" s="29" t="s">
        <v>53</v>
      </c>
      <c r="Q325" s="29">
        <v>0.0</v>
      </c>
      <c r="R325" s="29">
        <v>0.0</v>
      </c>
      <c r="S325" s="29">
        <v>0.0</v>
      </c>
      <c r="T325" s="29">
        <v>0.0</v>
      </c>
      <c r="U325" s="20">
        <v>1.0</v>
      </c>
      <c r="V325" s="20">
        <v>1.0</v>
      </c>
      <c r="W325" s="34" t="s">
        <v>3276</v>
      </c>
      <c r="X325" s="16"/>
      <c r="Y325" s="16"/>
      <c r="Z325" s="16"/>
      <c r="AA325" s="16"/>
      <c r="AB325" s="16"/>
      <c r="AC325" s="16"/>
      <c r="AD325" s="16"/>
    </row>
    <row r="326">
      <c r="A326" s="27" t="s">
        <v>524</v>
      </c>
      <c r="B326" s="27" t="s">
        <v>3279</v>
      </c>
      <c r="C326" s="27" t="s">
        <v>71</v>
      </c>
      <c r="D326" s="20" t="s">
        <v>42</v>
      </c>
      <c r="E326" s="28">
        <v>43116.0</v>
      </c>
      <c r="F326" s="23" t="s">
        <v>155</v>
      </c>
      <c r="G326" s="29">
        <v>30.0</v>
      </c>
      <c r="H326" s="30"/>
      <c r="I326" s="29">
        <v>30.0</v>
      </c>
      <c r="J326" s="31"/>
      <c r="K326" s="31"/>
      <c r="L326" s="32" t="s">
        <v>530</v>
      </c>
      <c r="M326" s="47" t="s">
        <v>424</v>
      </c>
      <c r="N326" s="29">
        <v>1.0</v>
      </c>
      <c r="O326" s="29"/>
      <c r="P326" s="29" t="s">
        <v>53</v>
      </c>
      <c r="Q326" s="29">
        <v>0.0</v>
      </c>
      <c r="R326" s="29">
        <v>0.0</v>
      </c>
      <c r="S326" s="29">
        <v>0.0</v>
      </c>
      <c r="T326" s="29">
        <v>0.0</v>
      </c>
      <c r="U326" s="20">
        <v>1.0</v>
      </c>
      <c r="V326" s="20">
        <v>1.0</v>
      </c>
      <c r="W326" s="34" t="s">
        <v>3280</v>
      </c>
      <c r="X326" s="16"/>
      <c r="Y326" s="16"/>
      <c r="Z326" s="16"/>
      <c r="AA326" s="16"/>
      <c r="AB326" s="16"/>
      <c r="AC326" s="16"/>
      <c r="AD326" s="16"/>
    </row>
    <row r="327">
      <c r="A327" s="156" t="s">
        <v>3003</v>
      </c>
      <c r="B327" s="157" t="s">
        <v>3287</v>
      </c>
      <c r="C327" s="27" t="s">
        <v>59</v>
      </c>
      <c r="D327" s="2" t="s">
        <v>42</v>
      </c>
      <c r="E327" s="28">
        <v>43116.0</v>
      </c>
      <c r="F327" s="23" t="s">
        <v>2737</v>
      </c>
      <c r="G327" s="29">
        <v>60.0</v>
      </c>
      <c r="H327" s="30"/>
      <c r="I327" s="29">
        <v>60.0</v>
      </c>
      <c r="J327" s="31"/>
      <c r="K327" s="31"/>
      <c r="L327" s="32" t="s">
        <v>44</v>
      </c>
      <c r="M327" s="47" t="s">
        <v>3294</v>
      </c>
      <c r="N327" s="29">
        <v>0.0</v>
      </c>
      <c r="O327" s="29"/>
      <c r="P327" s="29" t="s">
        <v>53</v>
      </c>
      <c r="Q327" s="29">
        <v>0.0</v>
      </c>
      <c r="R327" s="29">
        <v>0.0</v>
      </c>
      <c r="S327" s="29">
        <v>0.0</v>
      </c>
      <c r="T327" s="29">
        <v>0.0</v>
      </c>
      <c r="U327" s="20">
        <v>1.0</v>
      </c>
      <c r="V327" s="20">
        <v>1.0</v>
      </c>
      <c r="W327" s="34" t="s">
        <v>3296</v>
      </c>
      <c r="X327" s="16"/>
      <c r="Y327" s="16"/>
      <c r="Z327" s="16"/>
      <c r="AA327" s="16"/>
      <c r="AB327" s="16"/>
      <c r="AC327" s="16"/>
      <c r="AD327" s="16"/>
    </row>
    <row r="328">
      <c r="A328" s="27" t="s">
        <v>805</v>
      </c>
      <c r="B328" s="27" t="s">
        <v>484</v>
      </c>
      <c r="C328" s="27" t="s">
        <v>807</v>
      </c>
      <c r="D328" s="20" t="s">
        <v>42</v>
      </c>
      <c r="E328" s="28">
        <v>43116.0</v>
      </c>
      <c r="F328" s="23" t="s">
        <v>287</v>
      </c>
      <c r="G328" s="29">
        <v>24.0</v>
      </c>
      <c r="H328" s="30"/>
      <c r="I328" s="29">
        <v>24.0</v>
      </c>
      <c r="J328" s="31"/>
      <c r="K328" s="31"/>
      <c r="L328" s="32" t="s">
        <v>44</v>
      </c>
      <c r="M328" s="47" t="s">
        <v>1305</v>
      </c>
      <c r="N328" s="29">
        <v>1.0</v>
      </c>
      <c r="O328" s="29"/>
      <c r="P328" s="29" t="s">
        <v>219</v>
      </c>
      <c r="Q328" s="29">
        <v>0.0</v>
      </c>
      <c r="R328" s="29">
        <v>0.0</v>
      </c>
      <c r="S328" s="29">
        <v>0.0</v>
      </c>
      <c r="T328" s="29">
        <v>0.0</v>
      </c>
      <c r="U328" s="20">
        <v>1.0</v>
      </c>
      <c r="V328" s="20">
        <v>1.0</v>
      </c>
      <c r="W328" s="34" t="s">
        <v>3302</v>
      </c>
      <c r="X328" s="27"/>
      <c r="Y328" s="16"/>
      <c r="Z328" s="16"/>
      <c r="AA328" s="16"/>
      <c r="AB328" s="16"/>
      <c r="AC328" s="16"/>
      <c r="AD328" s="16"/>
    </row>
    <row r="329">
      <c r="A329" s="27" t="s">
        <v>3304</v>
      </c>
      <c r="B329" s="27"/>
      <c r="C329" s="27" t="s">
        <v>41</v>
      </c>
      <c r="D329" s="20" t="s">
        <v>42</v>
      </c>
      <c r="E329" s="28">
        <v>43116.0</v>
      </c>
      <c r="F329" s="23"/>
      <c r="G329" s="29"/>
      <c r="H329" s="30"/>
      <c r="I329" s="29"/>
      <c r="J329" s="31"/>
      <c r="K329" s="31"/>
      <c r="L329" s="32" t="s">
        <v>44</v>
      </c>
      <c r="M329" s="47" t="s">
        <v>3307</v>
      </c>
      <c r="N329" s="29">
        <v>0.0</v>
      </c>
      <c r="O329" s="29"/>
      <c r="P329" s="29" t="s">
        <v>219</v>
      </c>
      <c r="Q329" s="29">
        <v>0.0</v>
      </c>
      <c r="R329" s="29">
        <v>0.0</v>
      </c>
      <c r="S329" s="29">
        <v>0.0</v>
      </c>
      <c r="T329" s="29">
        <v>0.0</v>
      </c>
      <c r="U329" s="20">
        <v>1.0</v>
      </c>
      <c r="V329" s="20">
        <v>1.0</v>
      </c>
      <c r="W329" s="34" t="s">
        <v>3308</v>
      </c>
      <c r="X329" s="16"/>
      <c r="Y329" s="16"/>
      <c r="Z329" s="16"/>
      <c r="AA329" s="16"/>
      <c r="AB329" s="16"/>
      <c r="AC329" s="16"/>
      <c r="AD329" s="16"/>
    </row>
    <row r="330">
      <c r="A330" s="27" t="s">
        <v>1988</v>
      </c>
      <c r="B330" s="27" t="s">
        <v>484</v>
      </c>
      <c r="C330" s="27" t="s">
        <v>385</v>
      </c>
      <c r="D330" s="20" t="s">
        <v>42</v>
      </c>
      <c r="E330" s="28">
        <v>43116.0</v>
      </c>
      <c r="F330" s="23" t="s">
        <v>2384</v>
      </c>
      <c r="G330" s="29">
        <v>50.0</v>
      </c>
      <c r="H330" s="30"/>
      <c r="I330" s="29">
        <v>50.0</v>
      </c>
      <c r="J330" s="31"/>
      <c r="K330" s="31"/>
      <c r="L330" s="32" t="s">
        <v>44</v>
      </c>
      <c r="M330" s="47" t="s">
        <v>3311</v>
      </c>
      <c r="N330" s="29">
        <v>0.0</v>
      </c>
      <c r="O330" s="29"/>
      <c r="P330" s="29" t="s">
        <v>219</v>
      </c>
      <c r="Q330" s="29">
        <v>0.0</v>
      </c>
      <c r="R330" s="29">
        <v>0.0</v>
      </c>
      <c r="S330" s="29">
        <v>0.0</v>
      </c>
      <c r="T330" s="29">
        <v>0.0</v>
      </c>
      <c r="U330" s="20">
        <v>1.0</v>
      </c>
      <c r="V330" s="20">
        <v>1.0</v>
      </c>
      <c r="W330" s="34" t="s">
        <v>3312</v>
      </c>
      <c r="X330" s="16"/>
      <c r="Y330" s="16"/>
      <c r="Z330" s="16"/>
      <c r="AA330" s="16"/>
      <c r="AB330" s="16"/>
      <c r="AC330" s="16"/>
      <c r="AD330" s="16"/>
    </row>
    <row r="331">
      <c r="A331" s="27" t="s">
        <v>1988</v>
      </c>
      <c r="B331" s="27" t="s">
        <v>3314</v>
      </c>
      <c r="C331" s="27" t="s">
        <v>385</v>
      </c>
      <c r="D331" s="20" t="s">
        <v>42</v>
      </c>
      <c r="E331" s="28">
        <v>43116.0</v>
      </c>
      <c r="F331" s="23" t="s">
        <v>487</v>
      </c>
      <c r="G331" s="29">
        <v>50.0</v>
      </c>
      <c r="H331" s="30"/>
      <c r="I331" s="29">
        <v>50.0</v>
      </c>
      <c r="J331" s="31"/>
      <c r="K331" s="31"/>
      <c r="L331" s="32" t="s">
        <v>44</v>
      </c>
      <c r="M331" s="47" t="s">
        <v>3315</v>
      </c>
      <c r="N331" s="29">
        <v>0.0</v>
      </c>
      <c r="O331" s="29"/>
      <c r="P331" s="29" t="s">
        <v>566</v>
      </c>
      <c r="Q331" s="29">
        <v>0.0</v>
      </c>
      <c r="R331" s="29">
        <v>0.0</v>
      </c>
      <c r="S331" s="29">
        <v>0.0</v>
      </c>
      <c r="T331" s="29">
        <v>0.0</v>
      </c>
      <c r="U331" s="20">
        <v>0.0</v>
      </c>
      <c r="V331" s="20">
        <v>1.0</v>
      </c>
      <c r="W331" s="34" t="s">
        <v>3316</v>
      </c>
      <c r="X331" s="16"/>
      <c r="Y331" s="16"/>
      <c r="Z331" s="16"/>
      <c r="AA331" s="16"/>
      <c r="AB331" s="16"/>
      <c r="AC331" s="16"/>
      <c r="AD331" s="16"/>
    </row>
    <row r="332">
      <c r="A332" s="27" t="s">
        <v>1415</v>
      </c>
      <c r="B332" s="27" t="s">
        <v>3317</v>
      </c>
      <c r="C332" s="27" t="s">
        <v>1417</v>
      </c>
      <c r="D332" s="20" t="s">
        <v>42</v>
      </c>
      <c r="E332" s="28">
        <v>43116.0</v>
      </c>
      <c r="F332" s="23" t="s">
        <v>3318</v>
      </c>
      <c r="G332" s="29">
        <v>12.0</v>
      </c>
      <c r="H332" s="30"/>
      <c r="I332" s="29">
        <v>12.0</v>
      </c>
      <c r="J332" s="31"/>
      <c r="K332" s="31"/>
      <c r="L332" s="32" t="s">
        <v>44</v>
      </c>
      <c r="M332" s="47" t="s">
        <v>1305</v>
      </c>
      <c r="N332" s="29">
        <v>1.0</v>
      </c>
      <c r="O332" s="29"/>
      <c r="P332" s="29" t="s">
        <v>219</v>
      </c>
      <c r="Q332" s="29">
        <v>2.0</v>
      </c>
      <c r="R332" s="29">
        <v>0.0</v>
      </c>
      <c r="S332" s="29">
        <v>0.0</v>
      </c>
      <c r="T332" s="29">
        <v>0.0</v>
      </c>
      <c r="U332" s="20">
        <v>1.0</v>
      </c>
      <c r="V332" s="20">
        <v>1.0</v>
      </c>
      <c r="W332" s="34" t="s">
        <v>3321</v>
      </c>
      <c r="X332" s="34" t="s">
        <v>3324</v>
      </c>
      <c r="Y332" s="34" t="s">
        <v>3321</v>
      </c>
      <c r="Z332" s="16"/>
      <c r="AA332" s="16"/>
      <c r="AB332" s="16"/>
      <c r="AC332" s="16"/>
      <c r="AD332" s="16"/>
    </row>
    <row r="333">
      <c r="A333" s="27" t="s">
        <v>3327</v>
      </c>
      <c r="B333" s="27"/>
      <c r="C333" s="27" t="s">
        <v>59</v>
      </c>
      <c r="D333" s="20" t="s">
        <v>42</v>
      </c>
      <c r="E333" s="28">
        <v>43117.0</v>
      </c>
      <c r="F333" s="23"/>
      <c r="G333" s="29"/>
      <c r="H333" s="30"/>
      <c r="I333" s="29"/>
      <c r="J333" s="31"/>
      <c r="K333" s="31"/>
      <c r="L333" s="32" t="s">
        <v>3329</v>
      </c>
      <c r="M333" s="47" t="s">
        <v>2923</v>
      </c>
      <c r="N333" s="29">
        <v>0.0</v>
      </c>
      <c r="O333" s="29"/>
      <c r="P333" s="29" t="s">
        <v>219</v>
      </c>
      <c r="Q333" s="29">
        <v>0.0</v>
      </c>
      <c r="R333" s="29">
        <v>0.0</v>
      </c>
      <c r="S333" s="29">
        <v>0.0</v>
      </c>
      <c r="T333" s="29">
        <v>0.0</v>
      </c>
      <c r="U333" s="20">
        <v>1.0</v>
      </c>
      <c r="V333" s="20">
        <v>1.0</v>
      </c>
      <c r="W333" s="34" t="s">
        <v>3330</v>
      </c>
      <c r="X333" s="16"/>
      <c r="Y333" s="16"/>
      <c r="Z333" s="16"/>
      <c r="AA333" s="16"/>
      <c r="AB333" s="16"/>
      <c r="AC333" s="16"/>
      <c r="AD333" s="16"/>
    </row>
    <row r="334">
      <c r="A334" s="27" t="s">
        <v>2587</v>
      </c>
      <c r="B334" s="27" t="s">
        <v>3331</v>
      </c>
      <c r="C334" s="27" t="s">
        <v>50</v>
      </c>
      <c r="D334" s="20" t="s">
        <v>42</v>
      </c>
      <c r="E334" s="28">
        <v>43117.0</v>
      </c>
      <c r="F334" s="23" t="s">
        <v>1365</v>
      </c>
      <c r="G334" s="29">
        <v>100.0</v>
      </c>
      <c r="H334" s="30"/>
      <c r="I334" s="29">
        <v>100.0</v>
      </c>
      <c r="J334" s="31"/>
      <c r="K334" s="31"/>
      <c r="L334" s="32" t="s">
        <v>44</v>
      </c>
      <c r="M334" s="47" t="s">
        <v>1305</v>
      </c>
      <c r="N334" s="29">
        <v>1.0</v>
      </c>
      <c r="O334" s="29"/>
      <c r="P334" s="29" t="s">
        <v>219</v>
      </c>
      <c r="Q334" s="29">
        <v>0.0</v>
      </c>
      <c r="R334" s="29">
        <v>0.0</v>
      </c>
      <c r="S334" s="29">
        <v>0.0</v>
      </c>
      <c r="T334" s="29">
        <v>0.0</v>
      </c>
      <c r="U334" s="20">
        <v>1.0</v>
      </c>
      <c r="V334" s="20">
        <v>1.0</v>
      </c>
      <c r="W334" s="34" t="s">
        <v>3334</v>
      </c>
      <c r="X334" s="34" t="s">
        <v>3335</v>
      </c>
      <c r="Y334" s="16"/>
      <c r="Z334" s="16"/>
      <c r="AA334" s="16"/>
      <c r="AB334" s="16"/>
      <c r="AC334" s="16"/>
      <c r="AD334" s="16"/>
    </row>
    <row r="335">
      <c r="A335" s="27" t="s">
        <v>2587</v>
      </c>
      <c r="B335" s="152" t="s">
        <v>3336</v>
      </c>
      <c r="C335" s="27" t="s">
        <v>50</v>
      </c>
      <c r="D335" s="20" t="s">
        <v>42</v>
      </c>
      <c r="E335" s="28">
        <v>43117.0</v>
      </c>
      <c r="F335" s="23" t="s">
        <v>287</v>
      </c>
      <c r="G335" s="29">
        <v>12.0</v>
      </c>
      <c r="H335" s="30"/>
      <c r="I335" s="29">
        <v>12.0</v>
      </c>
      <c r="J335" s="31"/>
      <c r="K335" s="31"/>
      <c r="L335" s="32" t="s">
        <v>44</v>
      </c>
      <c r="M335" s="47" t="s">
        <v>3338</v>
      </c>
      <c r="N335" s="29">
        <v>1.0</v>
      </c>
      <c r="O335" s="29"/>
      <c r="P335" s="29" t="s">
        <v>53</v>
      </c>
      <c r="Q335" s="29">
        <v>0.0</v>
      </c>
      <c r="R335" s="29">
        <v>0.0</v>
      </c>
      <c r="S335" s="29">
        <v>0.0</v>
      </c>
      <c r="T335" s="29">
        <v>0.0</v>
      </c>
      <c r="U335" s="20">
        <v>1.0</v>
      </c>
      <c r="V335" s="20">
        <v>1.0</v>
      </c>
      <c r="W335" s="34" t="s">
        <v>3340</v>
      </c>
      <c r="X335" s="16"/>
      <c r="Y335" s="16"/>
      <c r="Z335" s="16"/>
      <c r="AA335" s="16"/>
      <c r="AB335" s="16"/>
      <c r="AC335" s="16"/>
      <c r="AD335" s="16"/>
    </row>
    <row r="336">
      <c r="A336" s="27" t="s">
        <v>382</v>
      </c>
      <c r="B336" s="27" t="s">
        <v>3343</v>
      </c>
      <c r="C336" s="27" t="s">
        <v>385</v>
      </c>
      <c r="D336" s="20" t="s">
        <v>42</v>
      </c>
      <c r="E336" s="28">
        <v>43117.0</v>
      </c>
      <c r="F336" s="23" t="s">
        <v>3344</v>
      </c>
      <c r="G336" s="29">
        <v>100.0</v>
      </c>
      <c r="H336" s="30"/>
      <c r="I336" s="29"/>
      <c r="J336" s="31"/>
      <c r="K336" s="31"/>
      <c r="L336" s="32" t="s">
        <v>44</v>
      </c>
      <c r="M336" s="47" t="s">
        <v>1305</v>
      </c>
      <c r="N336" s="29">
        <v>1.0</v>
      </c>
      <c r="O336" s="29"/>
      <c r="P336" s="29" t="s">
        <v>219</v>
      </c>
      <c r="Q336" s="29">
        <v>0.0</v>
      </c>
      <c r="R336" s="29">
        <v>0.0</v>
      </c>
      <c r="S336" s="29">
        <v>0.0</v>
      </c>
      <c r="T336" s="29">
        <v>0.0</v>
      </c>
      <c r="U336" s="20">
        <v>1.0</v>
      </c>
      <c r="V336" s="20">
        <v>1.0</v>
      </c>
      <c r="W336" s="122" t="s">
        <v>3346</v>
      </c>
      <c r="X336" s="34" t="s">
        <v>3348</v>
      </c>
      <c r="Y336" s="16"/>
      <c r="Z336" s="16"/>
      <c r="AA336" s="16"/>
      <c r="AB336" s="16"/>
      <c r="AC336" s="16"/>
      <c r="AD336" s="16"/>
    </row>
    <row r="337">
      <c r="A337" s="27" t="s">
        <v>3351</v>
      </c>
      <c r="B337" s="27" t="s">
        <v>3353</v>
      </c>
      <c r="C337" s="27" t="s">
        <v>1074</v>
      </c>
      <c r="D337" s="20" t="s">
        <v>42</v>
      </c>
      <c r="E337" s="28">
        <v>43117.0</v>
      </c>
      <c r="F337" s="23" t="s">
        <v>3355</v>
      </c>
      <c r="G337" s="29">
        <v>24.0</v>
      </c>
      <c r="H337" s="30"/>
      <c r="I337" s="29">
        <v>60.0</v>
      </c>
      <c r="J337" s="31"/>
      <c r="K337" s="31"/>
      <c r="L337" s="32" t="s">
        <v>3356</v>
      </c>
      <c r="M337" s="47" t="s">
        <v>3357</v>
      </c>
      <c r="N337" s="29">
        <v>0.0</v>
      </c>
      <c r="O337" s="29"/>
      <c r="P337" s="29" t="s">
        <v>3358</v>
      </c>
      <c r="Q337" s="29">
        <v>0.0</v>
      </c>
      <c r="R337" s="29">
        <v>0.0</v>
      </c>
      <c r="S337" s="29">
        <v>0.0</v>
      </c>
      <c r="T337" s="29">
        <v>0.0</v>
      </c>
      <c r="U337" s="20">
        <v>1.0</v>
      </c>
      <c r="V337" s="20">
        <v>1.0</v>
      </c>
      <c r="W337" s="34" t="s">
        <v>3360</v>
      </c>
      <c r="X337" s="34" t="s">
        <v>3360</v>
      </c>
      <c r="Y337" s="16"/>
      <c r="Z337" s="16"/>
      <c r="AA337" s="16"/>
      <c r="AB337" s="16"/>
      <c r="AC337" s="16"/>
      <c r="AD337" s="16"/>
    </row>
    <row r="338">
      <c r="A338" s="27" t="s">
        <v>395</v>
      </c>
      <c r="B338" s="27" t="s">
        <v>3363</v>
      </c>
      <c r="C338" s="27" t="s">
        <v>65</v>
      </c>
      <c r="D338" s="20" t="s">
        <v>42</v>
      </c>
      <c r="E338" s="28">
        <v>43117.0</v>
      </c>
      <c r="F338" s="23" t="s">
        <v>2513</v>
      </c>
      <c r="G338" s="29">
        <v>100.0</v>
      </c>
      <c r="H338" s="30"/>
      <c r="I338" s="29">
        <v>100.0</v>
      </c>
      <c r="J338" s="31"/>
      <c r="K338" s="31"/>
      <c r="L338" s="32" t="s">
        <v>44</v>
      </c>
      <c r="M338" s="47" t="s">
        <v>3364</v>
      </c>
      <c r="N338" s="29">
        <v>0.0</v>
      </c>
      <c r="O338" s="29"/>
      <c r="P338" s="29" t="s">
        <v>53</v>
      </c>
      <c r="Q338" s="29">
        <v>0.0</v>
      </c>
      <c r="R338" s="29">
        <v>0.0</v>
      </c>
      <c r="S338" s="29">
        <v>0.0</v>
      </c>
      <c r="T338" s="29">
        <v>0.0</v>
      </c>
      <c r="U338" s="20">
        <v>1.0</v>
      </c>
      <c r="V338" s="20">
        <v>1.0</v>
      </c>
      <c r="W338" s="34" t="s">
        <v>3366</v>
      </c>
      <c r="X338" s="159"/>
      <c r="Y338" s="16"/>
      <c r="Z338" s="16"/>
      <c r="AA338" s="16"/>
      <c r="AB338" s="16"/>
      <c r="AC338" s="16"/>
      <c r="AD338" s="16"/>
    </row>
    <row r="339">
      <c r="A339" s="27" t="s">
        <v>3369</v>
      </c>
      <c r="B339" s="27" t="s">
        <v>3370</v>
      </c>
      <c r="C339" s="27" t="s">
        <v>422</v>
      </c>
      <c r="D339" s="20" t="s">
        <v>42</v>
      </c>
      <c r="E339" s="28">
        <v>43117.0</v>
      </c>
      <c r="F339" s="23"/>
      <c r="G339" s="29"/>
      <c r="H339" s="30"/>
      <c r="I339" s="29"/>
      <c r="J339" s="31"/>
      <c r="K339" s="31"/>
      <c r="L339" s="32" t="s">
        <v>3371</v>
      </c>
      <c r="M339" s="47" t="s">
        <v>1108</v>
      </c>
      <c r="N339" s="29">
        <v>1.0</v>
      </c>
      <c r="O339" s="29"/>
      <c r="P339" s="29" t="s">
        <v>53</v>
      </c>
      <c r="Q339" s="29">
        <v>0.0</v>
      </c>
      <c r="R339" s="29">
        <v>0.0</v>
      </c>
      <c r="S339" s="29">
        <v>0.0</v>
      </c>
      <c r="T339" s="29">
        <v>0.0</v>
      </c>
      <c r="U339" s="20">
        <v>1.0</v>
      </c>
      <c r="V339" s="20">
        <v>1.0</v>
      </c>
      <c r="W339" s="34" t="s">
        <v>3372</v>
      </c>
      <c r="X339" s="16"/>
      <c r="Y339" s="16"/>
      <c r="Z339" s="16"/>
      <c r="AA339" s="16"/>
      <c r="AB339" s="16"/>
      <c r="AC339" s="16"/>
      <c r="AD339" s="16"/>
    </row>
    <row r="340">
      <c r="A340" s="27" t="s">
        <v>2289</v>
      </c>
      <c r="B340" s="27" t="s">
        <v>3374</v>
      </c>
      <c r="C340" s="27" t="s">
        <v>512</v>
      </c>
      <c r="D340" s="20" t="s">
        <v>42</v>
      </c>
      <c r="E340" s="28">
        <v>43117.0</v>
      </c>
      <c r="F340" s="23">
        <v>2.0</v>
      </c>
      <c r="G340" s="29">
        <v>2.0</v>
      </c>
      <c r="H340" s="30"/>
      <c r="I340" s="29">
        <v>2.0</v>
      </c>
      <c r="J340" s="31"/>
      <c r="K340" s="31"/>
      <c r="L340" s="32" t="s">
        <v>2020</v>
      </c>
      <c r="M340" s="47" t="s">
        <v>3376</v>
      </c>
      <c r="N340" s="29">
        <v>0.0</v>
      </c>
      <c r="O340" s="29"/>
      <c r="P340" s="29" t="s">
        <v>53</v>
      </c>
      <c r="Q340" s="29">
        <v>0.0</v>
      </c>
      <c r="R340" s="29">
        <v>0.0</v>
      </c>
      <c r="S340" s="29">
        <v>0.0</v>
      </c>
      <c r="T340" s="29">
        <v>0.0</v>
      </c>
      <c r="U340" s="20">
        <v>1.0</v>
      </c>
      <c r="V340" s="20">
        <v>1.0</v>
      </c>
      <c r="W340" s="34" t="s">
        <v>3379</v>
      </c>
      <c r="X340" s="16"/>
      <c r="Y340" s="16"/>
      <c r="Z340" s="16"/>
      <c r="AA340" s="16"/>
      <c r="AB340" s="16"/>
      <c r="AC340" s="16"/>
      <c r="AD340" s="16"/>
    </row>
    <row r="341">
      <c r="A341" s="27" t="s">
        <v>1988</v>
      </c>
      <c r="B341" s="27" t="s">
        <v>3382</v>
      </c>
      <c r="C341" s="27" t="s">
        <v>385</v>
      </c>
      <c r="D341" s="20" t="s">
        <v>42</v>
      </c>
      <c r="E341" s="28">
        <v>43117.0</v>
      </c>
      <c r="F341" s="23" t="s">
        <v>3383</v>
      </c>
      <c r="G341" s="29">
        <v>80.0</v>
      </c>
      <c r="H341" s="30"/>
      <c r="I341" s="29">
        <v>80.0</v>
      </c>
      <c r="J341" s="31"/>
      <c r="K341" s="31"/>
      <c r="L341" s="32" t="s">
        <v>3384</v>
      </c>
      <c r="M341" s="47" t="s">
        <v>3386</v>
      </c>
      <c r="N341" s="29">
        <v>0.0</v>
      </c>
      <c r="O341" s="29"/>
      <c r="P341" s="29" t="s">
        <v>53</v>
      </c>
      <c r="Q341" s="29">
        <v>1.0</v>
      </c>
      <c r="R341" s="29">
        <v>0.0</v>
      </c>
      <c r="S341" s="29">
        <v>0.0</v>
      </c>
      <c r="T341" s="29">
        <v>0.0</v>
      </c>
      <c r="U341" s="20">
        <v>1.0</v>
      </c>
      <c r="V341" s="20">
        <v>1.0</v>
      </c>
      <c r="W341" s="34" t="s">
        <v>3388</v>
      </c>
      <c r="X341" s="16"/>
      <c r="Y341" s="16"/>
      <c r="Z341" s="16"/>
      <c r="AA341" s="16"/>
      <c r="AB341" s="16"/>
      <c r="AC341" s="16"/>
      <c r="AD341" s="16"/>
    </row>
    <row r="342">
      <c r="A342" s="27" t="s">
        <v>3195</v>
      </c>
      <c r="B342" s="27" t="s">
        <v>3390</v>
      </c>
      <c r="C342" s="27" t="s">
        <v>371</v>
      </c>
      <c r="D342" s="20" t="s">
        <v>42</v>
      </c>
      <c r="E342" s="28">
        <v>43117.0</v>
      </c>
      <c r="F342" s="23" t="s">
        <v>487</v>
      </c>
      <c r="G342" s="29">
        <v>50.0</v>
      </c>
      <c r="H342" s="30"/>
      <c r="I342" s="29">
        <v>50.0</v>
      </c>
      <c r="J342" s="31"/>
      <c r="K342" s="31"/>
      <c r="L342" s="32" t="s">
        <v>1738</v>
      </c>
      <c r="M342" s="47" t="s">
        <v>3393</v>
      </c>
      <c r="N342" s="29">
        <v>0.0</v>
      </c>
      <c r="O342" s="29"/>
      <c r="P342" s="29" t="s">
        <v>53</v>
      </c>
      <c r="Q342" s="29">
        <v>0.0</v>
      </c>
      <c r="R342" s="29">
        <v>0.0</v>
      </c>
      <c r="S342" s="29">
        <v>0.0</v>
      </c>
      <c r="T342" s="29">
        <v>0.0</v>
      </c>
      <c r="U342" s="20">
        <v>1.0</v>
      </c>
      <c r="V342" s="20">
        <v>1.0</v>
      </c>
      <c r="W342" s="34" t="s">
        <v>3395</v>
      </c>
      <c r="X342" s="16"/>
      <c r="Y342" s="16"/>
      <c r="Z342" s="16"/>
      <c r="AA342" s="16"/>
      <c r="AB342" s="16"/>
      <c r="AC342" s="16"/>
      <c r="AD342" s="16"/>
    </row>
    <row r="343">
      <c r="A343" s="27" t="s">
        <v>1415</v>
      </c>
      <c r="B343" s="27" t="s">
        <v>3397</v>
      </c>
      <c r="C343" s="27" t="s">
        <v>1417</v>
      </c>
      <c r="D343" s="20" t="s">
        <v>42</v>
      </c>
      <c r="E343" s="28">
        <v>43117.0</v>
      </c>
      <c r="F343" s="23" t="s">
        <v>3399</v>
      </c>
      <c r="G343" s="29">
        <v>100.0</v>
      </c>
      <c r="H343" s="30"/>
      <c r="I343" s="29">
        <v>100.0</v>
      </c>
      <c r="J343" s="31"/>
      <c r="K343" s="31"/>
      <c r="L343" s="32" t="s">
        <v>3401</v>
      </c>
      <c r="M343" s="47" t="s">
        <v>1305</v>
      </c>
      <c r="N343" s="29">
        <v>1.0</v>
      </c>
      <c r="O343" s="29"/>
      <c r="P343" s="29" t="s">
        <v>219</v>
      </c>
      <c r="Q343" s="29">
        <v>100.0</v>
      </c>
      <c r="R343" s="29">
        <v>0.0</v>
      </c>
      <c r="S343" s="29">
        <v>0.0</v>
      </c>
      <c r="T343" s="29">
        <v>0.0</v>
      </c>
      <c r="U343" s="20">
        <v>1.0</v>
      </c>
      <c r="V343" s="20">
        <v>1.0</v>
      </c>
      <c r="W343" s="34" t="s">
        <v>3372</v>
      </c>
      <c r="X343" s="34" t="s">
        <v>3404</v>
      </c>
      <c r="Y343" s="16"/>
      <c r="Z343" s="16"/>
      <c r="AA343" s="16"/>
      <c r="AB343" s="16"/>
      <c r="AC343" s="16"/>
      <c r="AD343" s="16"/>
    </row>
    <row r="344">
      <c r="A344" s="27" t="s">
        <v>419</v>
      </c>
      <c r="B344" s="27" t="s">
        <v>3406</v>
      </c>
      <c r="C344" s="27" t="s">
        <v>438</v>
      </c>
      <c r="D344" s="20" t="s">
        <v>42</v>
      </c>
      <c r="E344" s="28">
        <v>43118.0</v>
      </c>
      <c r="F344" s="23" t="s">
        <v>287</v>
      </c>
      <c r="G344" s="29">
        <v>24.0</v>
      </c>
      <c r="H344" s="30"/>
      <c r="I344" s="29">
        <v>24.0</v>
      </c>
      <c r="J344" s="31"/>
      <c r="K344" s="31"/>
      <c r="L344" s="32" t="s">
        <v>1738</v>
      </c>
      <c r="M344" s="47" t="s">
        <v>1305</v>
      </c>
      <c r="N344" s="29">
        <v>1.0</v>
      </c>
      <c r="O344" s="29"/>
      <c r="P344" s="29" t="s">
        <v>219</v>
      </c>
      <c r="Q344" s="29">
        <v>0.0</v>
      </c>
      <c r="R344" s="29">
        <v>0.0</v>
      </c>
      <c r="S344" s="29">
        <v>0.0</v>
      </c>
      <c r="T344" s="29">
        <v>0.0</v>
      </c>
      <c r="U344" s="20">
        <v>1.0</v>
      </c>
      <c r="V344" s="20">
        <v>1.0</v>
      </c>
      <c r="W344" s="34" t="s">
        <v>3410</v>
      </c>
      <c r="X344" s="16"/>
      <c r="Y344" s="16"/>
      <c r="Z344" s="16"/>
      <c r="AA344" s="16"/>
      <c r="AB344" s="16"/>
      <c r="AC344" s="16"/>
      <c r="AD344" s="16"/>
    </row>
    <row r="345">
      <c r="A345" s="27" t="s">
        <v>827</v>
      </c>
      <c r="B345" s="132" t="s">
        <v>3412</v>
      </c>
      <c r="C345" s="27" t="s">
        <v>422</v>
      </c>
      <c r="D345" s="20" t="s">
        <v>42</v>
      </c>
      <c r="E345" s="28">
        <v>43118.0</v>
      </c>
      <c r="F345" s="23"/>
      <c r="G345" s="29"/>
      <c r="H345" s="30"/>
      <c r="I345" s="29"/>
      <c r="J345" s="31"/>
      <c r="K345" s="31"/>
      <c r="L345" s="132" t="s">
        <v>3414</v>
      </c>
      <c r="M345" s="47" t="s">
        <v>3415</v>
      </c>
      <c r="N345" s="29">
        <v>1.0</v>
      </c>
      <c r="O345" s="29"/>
      <c r="P345" s="29" t="s">
        <v>53</v>
      </c>
      <c r="Q345" s="29">
        <v>0.0</v>
      </c>
      <c r="R345" s="29">
        <v>0.0</v>
      </c>
      <c r="S345" s="29">
        <v>0.0</v>
      </c>
      <c r="T345" s="29">
        <v>0.0</v>
      </c>
      <c r="U345" s="20">
        <v>1.0</v>
      </c>
      <c r="V345" s="20">
        <v>1.0</v>
      </c>
      <c r="W345" s="34" t="s">
        <v>3417</v>
      </c>
      <c r="X345" s="16"/>
      <c r="Y345" s="16"/>
      <c r="Z345" s="16"/>
      <c r="AA345" s="16"/>
      <c r="AB345" s="16"/>
      <c r="AC345" s="16"/>
      <c r="AD345" s="16"/>
    </row>
    <row r="346">
      <c r="A346" s="27" t="s">
        <v>3420</v>
      </c>
      <c r="B346" s="132" t="s">
        <v>3421</v>
      </c>
      <c r="C346" s="27" t="s">
        <v>77</v>
      </c>
      <c r="D346" s="20" t="s">
        <v>42</v>
      </c>
      <c r="E346" s="28">
        <v>43118.0</v>
      </c>
      <c r="F346" s="23"/>
      <c r="G346" s="29"/>
      <c r="H346" s="30"/>
      <c r="I346" s="29"/>
      <c r="J346" s="31"/>
      <c r="K346" s="31"/>
      <c r="L346" s="132" t="s">
        <v>3423</v>
      </c>
      <c r="M346" s="47" t="s">
        <v>3424</v>
      </c>
      <c r="N346" s="29">
        <v>2.0</v>
      </c>
      <c r="O346" s="29"/>
      <c r="P346" s="29" t="s">
        <v>132</v>
      </c>
      <c r="Q346" s="29">
        <v>0.0</v>
      </c>
      <c r="R346" s="29">
        <v>0.0</v>
      </c>
      <c r="S346" s="29">
        <v>0.0</v>
      </c>
      <c r="T346" s="29">
        <v>0.0</v>
      </c>
      <c r="U346" s="20">
        <v>1.0</v>
      </c>
      <c r="V346" s="20">
        <v>1.0</v>
      </c>
      <c r="W346" s="34" t="s">
        <v>3426</v>
      </c>
      <c r="X346" s="16"/>
      <c r="Y346" s="16"/>
      <c r="Z346" s="16"/>
      <c r="AA346" s="16"/>
      <c r="AB346" s="16"/>
      <c r="AC346" s="16"/>
      <c r="AD346" s="16"/>
    </row>
    <row r="347">
      <c r="A347" s="27" t="s">
        <v>3327</v>
      </c>
      <c r="B347" s="27" t="s">
        <v>3429</v>
      </c>
      <c r="C347" s="27" t="s">
        <v>59</v>
      </c>
      <c r="D347" s="20" t="s">
        <v>42</v>
      </c>
      <c r="E347" s="28">
        <v>43118.0</v>
      </c>
      <c r="F347" s="23"/>
      <c r="G347" s="29"/>
      <c r="H347" s="30"/>
      <c r="I347" s="29"/>
      <c r="J347" s="31"/>
      <c r="K347" s="31"/>
      <c r="L347" s="32" t="s">
        <v>1738</v>
      </c>
      <c r="M347" s="47" t="s">
        <v>1671</v>
      </c>
      <c r="N347" s="29">
        <v>1.0</v>
      </c>
      <c r="O347" s="29"/>
      <c r="P347" s="29" t="s">
        <v>53</v>
      </c>
      <c r="Q347" s="29">
        <v>0.0</v>
      </c>
      <c r="R347" s="29">
        <v>0.0</v>
      </c>
      <c r="S347" s="29">
        <v>0.0</v>
      </c>
      <c r="T347" s="29">
        <v>0.0</v>
      </c>
      <c r="U347" s="20">
        <v>1.0</v>
      </c>
      <c r="V347" s="20">
        <v>1.0</v>
      </c>
      <c r="W347" s="34" t="s">
        <v>3431</v>
      </c>
      <c r="X347" s="16"/>
      <c r="Y347" s="16"/>
      <c r="Z347" s="16"/>
      <c r="AA347" s="16"/>
      <c r="AB347" s="16"/>
      <c r="AC347" s="16"/>
      <c r="AD347" s="16"/>
    </row>
    <row r="348">
      <c r="A348" s="27" t="s">
        <v>1355</v>
      </c>
      <c r="B348" s="27" t="s">
        <v>3433</v>
      </c>
      <c r="C348" s="27" t="s">
        <v>372</v>
      </c>
      <c r="D348" s="20" t="s">
        <v>42</v>
      </c>
      <c r="E348" s="28">
        <v>43118.0</v>
      </c>
      <c r="F348" s="23" t="s">
        <v>3435</v>
      </c>
      <c r="G348" s="29">
        <v>54.0</v>
      </c>
      <c r="H348" s="30"/>
      <c r="I348" s="29">
        <v>54.0</v>
      </c>
      <c r="J348" s="31"/>
      <c r="K348" s="31"/>
      <c r="L348" s="32" t="s">
        <v>3437</v>
      </c>
      <c r="M348" s="47" t="s">
        <v>2029</v>
      </c>
      <c r="N348" s="29">
        <v>2.0</v>
      </c>
      <c r="O348" s="29"/>
      <c r="P348" s="29" t="s">
        <v>219</v>
      </c>
      <c r="Q348" s="29">
        <v>0.0</v>
      </c>
      <c r="R348" s="29">
        <v>0.0</v>
      </c>
      <c r="S348" s="29">
        <v>0.0</v>
      </c>
      <c r="T348" s="29">
        <v>0.0</v>
      </c>
      <c r="U348" s="20">
        <v>1.0</v>
      </c>
      <c r="V348" s="20">
        <v>1.0</v>
      </c>
      <c r="W348" s="34" t="s">
        <v>3439</v>
      </c>
      <c r="X348" s="16"/>
      <c r="Y348" s="16"/>
      <c r="Z348" s="16"/>
      <c r="AA348" s="16"/>
      <c r="AB348" s="16"/>
      <c r="AC348" s="16"/>
      <c r="AD348" s="16"/>
    </row>
    <row r="349">
      <c r="A349" s="27" t="s">
        <v>1714</v>
      </c>
      <c r="B349" s="27" t="s">
        <v>3442</v>
      </c>
      <c r="C349" s="27" t="s">
        <v>549</v>
      </c>
      <c r="D349" s="20" t="s">
        <v>42</v>
      </c>
      <c r="E349" s="28">
        <v>43118.0</v>
      </c>
      <c r="F349" s="23" t="s">
        <v>2287</v>
      </c>
      <c r="G349" s="29">
        <v>60.0</v>
      </c>
      <c r="H349" s="30"/>
      <c r="I349" s="29">
        <v>60.0</v>
      </c>
      <c r="J349" s="31"/>
      <c r="K349" s="31"/>
      <c r="L349" s="32" t="s">
        <v>3443</v>
      </c>
      <c r="M349" s="47" t="s">
        <v>3444</v>
      </c>
      <c r="N349" s="29">
        <v>2.0</v>
      </c>
      <c r="O349" s="29"/>
      <c r="P349" s="29" t="s">
        <v>219</v>
      </c>
      <c r="Q349" s="29">
        <v>0.0</v>
      </c>
      <c r="R349" s="29">
        <v>0.0</v>
      </c>
      <c r="S349" s="29">
        <v>0.0</v>
      </c>
      <c r="T349" s="29">
        <v>0.0</v>
      </c>
      <c r="U349" s="20">
        <v>1.0</v>
      </c>
      <c r="V349" s="20">
        <v>1.0</v>
      </c>
      <c r="W349" s="34" t="s">
        <v>3446</v>
      </c>
      <c r="X349" s="34" t="s">
        <v>3449</v>
      </c>
      <c r="Y349" s="16"/>
      <c r="Z349" s="16"/>
      <c r="AA349" s="16"/>
      <c r="AB349" s="16"/>
      <c r="AC349" s="16"/>
      <c r="AD349" s="16"/>
    </row>
    <row r="350">
      <c r="A350" s="27" t="s">
        <v>3248</v>
      </c>
      <c r="B350" s="27" t="s">
        <v>3451</v>
      </c>
      <c r="C350" s="27" t="s">
        <v>171</v>
      </c>
      <c r="D350" s="20" t="s">
        <v>42</v>
      </c>
      <c r="E350" s="28">
        <v>43118.0</v>
      </c>
      <c r="F350" s="23" t="s">
        <v>473</v>
      </c>
      <c r="G350" s="29">
        <v>59.0</v>
      </c>
      <c r="H350" s="30"/>
      <c r="I350" s="29">
        <v>59.0</v>
      </c>
      <c r="J350" s="31"/>
      <c r="K350" s="31"/>
      <c r="L350" s="32" t="s">
        <v>3453</v>
      </c>
      <c r="M350" s="47" t="s">
        <v>2029</v>
      </c>
      <c r="N350" s="29">
        <v>2.0</v>
      </c>
      <c r="O350" s="29"/>
      <c r="P350" s="29" t="s">
        <v>53</v>
      </c>
      <c r="Q350" s="29">
        <v>0.0</v>
      </c>
      <c r="R350" s="29">
        <v>0.0</v>
      </c>
      <c r="S350" s="29">
        <v>0.0</v>
      </c>
      <c r="T350" s="29">
        <v>0.0</v>
      </c>
      <c r="U350" s="20">
        <v>1.0</v>
      </c>
      <c r="V350" s="20">
        <v>1.0</v>
      </c>
      <c r="W350" s="34" t="s">
        <v>3455</v>
      </c>
      <c r="X350" s="16"/>
      <c r="Y350" s="16"/>
      <c r="Z350" s="16"/>
      <c r="AA350" s="16"/>
      <c r="AB350" s="16"/>
      <c r="AC350" s="16"/>
      <c r="AD350" s="16"/>
    </row>
    <row r="351">
      <c r="A351" s="27" t="s">
        <v>455</v>
      </c>
      <c r="B351" s="27" t="s">
        <v>484</v>
      </c>
      <c r="C351" s="27" t="s">
        <v>486</v>
      </c>
      <c r="D351" s="20" t="s">
        <v>42</v>
      </c>
      <c r="E351" s="28">
        <v>43118.0</v>
      </c>
      <c r="F351" s="23" t="s">
        <v>99</v>
      </c>
      <c r="G351" s="29">
        <v>200.0</v>
      </c>
      <c r="H351" s="30"/>
      <c r="I351" s="29">
        <v>200.0</v>
      </c>
      <c r="J351" s="31"/>
      <c r="K351" s="31"/>
      <c r="L351" s="27" t="s">
        <v>44</v>
      </c>
      <c r="M351" s="47" t="s">
        <v>3461</v>
      </c>
      <c r="N351" s="29">
        <v>0.0</v>
      </c>
      <c r="O351" s="29"/>
      <c r="P351" s="29" t="s">
        <v>219</v>
      </c>
      <c r="Q351" s="29">
        <v>0.0</v>
      </c>
      <c r="R351" s="29">
        <v>0.0</v>
      </c>
      <c r="S351" s="29">
        <v>0.0</v>
      </c>
      <c r="T351" s="29">
        <v>0.0</v>
      </c>
      <c r="U351" s="20">
        <v>1.0</v>
      </c>
      <c r="V351" s="20">
        <v>1.0</v>
      </c>
      <c r="W351" s="34" t="s">
        <v>3463</v>
      </c>
      <c r="X351" s="16"/>
      <c r="Y351" s="16"/>
      <c r="Z351" s="16"/>
      <c r="AA351" s="16"/>
      <c r="AB351" s="16"/>
      <c r="AC351" s="16"/>
      <c r="AD351" s="16"/>
    </row>
    <row r="352">
      <c r="A352" s="27" t="s">
        <v>650</v>
      </c>
      <c r="B352" s="27" t="s">
        <v>3465</v>
      </c>
      <c r="C352" s="27" t="s">
        <v>59</v>
      </c>
      <c r="D352" s="20" t="s">
        <v>42</v>
      </c>
      <c r="E352" s="28">
        <v>43118.0</v>
      </c>
      <c r="F352" s="23" t="s">
        <v>1530</v>
      </c>
      <c r="G352" s="29">
        <v>12.0</v>
      </c>
      <c r="H352" s="30"/>
      <c r="I352" s="29">
        <v>12.0</v>
      </c>
      <c r="J352" s="31"/>
      <c r="K352" s="31"/>
      <c r="L352" s="27" t="s">
        <v>3468</v>
      </c>
      <c r="M352" s="47" t="s">
        <v>3470</v>
      </c>
      <c r="N352" s="29">
        <v>0.0</v>
      </c>
      <c r="O352" s="29"/>
      <c r="P352" s="29" t="s">
        <v>53</v>
      </c>
      <c r="Q352" s="29">
        <v>0.0</v>
      </c>
      <c r="R352" s="29">
        <v>0.0</v>
      </c>
      <c r="S352" s="29">
        <v>0.0</v>
      </c>
      <c r="T352" s="29">
        <v>0.0</v>
      </c>
      <c r="U352" s="20">
        <v>1.0</v>
      </c>
      <c r="V352" s="20">
        <v>1.0</v>
      </c>
      <c r="W352" s="34" t="s">
        <v>3471</v>
      </c>
      <c r="X352" s="27"/>
      <c r="Y352" s="16"/>
      <c r="Z352" s="16"/>
      <c r="AA352" s="16"/>
      <c r="AB352" s="16"/>
      <c r="AC352" s="16"/>
      <c r="AD352" s="16"/>
    </row>
    <row r="353">
      <c r="A353" s="27" t="s">
        <v>1553</v>
      </c>
      <c r="B353" s="27"/>
      <c r="C353" s="27" t="s">
        <v>1270</v>
      </c>
      <c r="D353" s="20" t="s">
        <v>42</v>
      </c>
      <c r="E353" s="28">
        <v>43118.0</v>
      </c>
      <c r="F353" s="23"/>
      <c r="G353" s="29"/>
      <c r="H353" s="30"/>
      <c r="I353" s="29"/>
      <c r="J353" s="31"/>
      <c r="K353" s="31"/>
      <c r="L353" s="27" t="s">
        <v>3474</v>
      </c>
      <c r="M353" s="47" t="s">
        <v>3475</v>
      </c>
      <c r="N353" s="29">
        <v>1.0</v>
      </c>
      <c r="O353" s="29"/>
      <c r="P353" s="29" t="s">
        <v>219</v>
      </c>
      <c r="Q353" s="29">
        <v>0.0</v>
      </c>
      <c r="R353" s="29">
        <v>0.0</v>
      </c>
      <c r="S353" s="29">
        <v>0.0</v>
      </c>
      <c r="T353" s="29">
        <v>0.0</v>
      </c>
      <c r="U353" s="20">
        <v>1.0</v>
      </c>
      <c r="V353" s="20">
        <v>1.0</v>
      </c>
      <c r="W353" s="34" t="s">
        <v>3478</v>
      </c>
      <c r="X353" s="34" t="s">
        <v>3478</v>
      </c>
      <c r="Y353" s="16"/>
      <c r="Z353" s="16"/>
      <c r="AA353" s="16"/>
      <c r="AB353" s="16"/>
      <c r="AC353" s="16"/>
      <c r="AD353" s="16"/>
    </row>
    <row r="354">
      <c r="A354" s="27" t="s">
        <v>2472</v>
      </c>
      <c r="B354" s="27" t="s">
        <v>370</v>
      </c>
      <c r="C354" s="27" t="s">
        <v>1087</v>
      </c>
      <c r="D354" s="20" t="s">
        <v>42</v>
      </c>
      <c r="E354" s="28">
        <v>43118.0</v>
      </c>
      <c r="F354" s="23" t="s">
        <v>2513</v>
      </c>
      <c r="G354" s="29">
        <v>100.0</v>
      </c>
      <c r="H354" s="30"/>
      <c r="I354" s="29">
        <v>100.0</v>
      </c>
      <c r="J354" s="31"/>
      <c r="K354" s="31"/>
      <c r="L354" s="27" t="s">
        <v>44</v>
      </c>
      <c r="M354" s="47" t="s">
        <v>2053</v>
      </c>
      <c r="N354" s="29">
        <v>1.0</v>
      </c>
      <c r="O354" s="29"/>
      <c r="P354" s="29" t="s">
        <v>53</v>
      </c>
      <c r="Q354" s="29">
        <v>0.0</v>
      </c>
      <c r="R354" s="29">
        <v>0.0</v>
      </c>
      <c r="S354" s="29">
        <v>0.0</v>
      </c>
      <c r="T354" s="29">
        <v>0.0</v>
      </c>
      <c r="U354" s="20">
        <v>1.0</v>
      </c>
      <c r="V354" s="20">
        <v>1.0</v>
      </c>
      <c r="W354" s="34" t="s">
        <v>3482</v>
      </c>
      <c r="X354" s="16"/>
      <c r="Y354" s="16"/>
      <c r="Z354" s="16"/>
      <c r="AA354" s="16"/>
      <c r="AB354" s="16"/>
      <c r="AC354" s="16"/>
      <c r="AD354" s="16"/>
    </row>
    <row r="355">
      <c r="A355" s="27" t="s">
        <v>395</v>
      </c>
      <c r="B355" s="27" t="s">
        <v>3484</v>
      </c>
      <c r="C355" s="27" t="s">
        <v>65</v>
      </c>
      <c r="D355" s="20" t="s">
        <v>42</v>
      </c>
      <c r="E355" s="28">
        <v>43118.0</v>
      </c>
      <c r="F355" s="23" t="s">
        <v>1301</v>
      </c>
      <c r="G355" s="29">
        <v>62.0</v>
      </c>
      <c r="H355" s="30"/>
      <c r="I355" s="29">
        <v>62.0</v>
      </c>
      <c r="J355" s="31"/>
      <c r="K355" s="31"/>
      <c r="L355" s="27" t="s">
        <v>3486</v>
      </c>
      <c r="M355" s="33" t="s">
        <v>3487</v>
      </c>
      <c r="N355" s="29">
        <v>1.0</v>
      </c>
      <c r="O355" s="29"/>
      <c r="P355" s="29" t="s">
        <v>53</v>
      </c>
      <c r="Q355" s="29">
        <v>0.0</v>
      </c>
      <c r="R355" s="29">
        <v>0.0</v>
      </c>
      <c r="S355" s="29">
        <v>0.0</v>
      </c>
      <c r="T355" s="29">
        <v>0.0</v>
      </c>
      <c r="U355" s="20">
        <v>1.0</v>
      </c>
      <c r="V355" s="20">
        <v>1.0</v>
      </c>
      <c r="W355" s="34" t="s">
        <v>3489</v>
      </c>
      <c r="X355" s="16"/>
      <c r="Y355" s="16"/>
      <c r="Z355" s="16"/>
      <c r="AA355" s="16"/>
      <c r="AB355" s="16"/>
      <c r="AC355" s="16"/>
      <c r="AD355" s="16"/>
    </row>
    <row r="356">
      <c r="A356" s="27" t="s">
        <v>395</v>
      </c>
      <c r="B356" s="27"/>
      <c r="C356" s="27" t="s">
        <v>65</v>
      </c>
      <c r="D356" s="20" t="s">
        <v>42</v>
      </c>
      <c r="E356" s="28">
        <v>43118.0</v>
      </c>
      <c r="F356" s="23"/>
      <c r="G356" s="29"/>
      <c r="H356" s="30"/>
      <c r="I356" s="29"/>
      <c r="J356" s="31"/>
      <c r="K356" s="31"/>
      <c r="L356" s="32" t="s">
        <v>665</v>
      </c>
      <c r="M356" s="33" t="s">
        <v>424</v>
      </c>
      <c r="N356" s="29">
        <v>1.0</v>
      </c>
      <c r="O356" s="29"/>
      <c r="P356" s="29" t="s">
        <v>53</v>
      </c>
      <c r="Q356" s="29">
        <v>0.0</v>
      </c>
      <c r="R356" s="29">
        <v>0.0</v>
      </c>
      <c r="S356" s="29">
        <v>0.0</v>
      </c>
      <c r="T356" s="29">
        <v>0.0</v>
      </c>
      <c r="U356" s="20">
        <v>1.0</v>
      </c>
      <c r="V356" s="20">
        <v>1.0</v>
      </c>
      <c r="W356" s="34" t="s">
        <v>3494</v>
      </c>
      <c r="X356" s="16"/>
      <c r="Y356" s="16"/>
      <c r="Z356" s="16"/>
      <c r="AA356" s="16"/>
      <c r="AB356" s="16"/>
      <c r="AC356" s="16"/>
      <c r="AD356" s="16"/>
    </row>
    <row r="357">
      <c r="A357" s="27" t="s">
        <v>1971</v>
      </c>
      <c r="B357" s="27" t="s">
        <v>370</v>
      </c>
      <c r="C357" s="27" t="s">
        <v>323</v>
      </c>
      <c r="D357" s="20" t="s">
        <v>42</v>
      </c>
      <c r="E357" s="28">
        <v>43118.0</v>
      </c>
      <c r="F357" s="23" t="s">
        <v>3496</v>
      </c>
      <c r="G357" s="29">
        <v>10.0</v>
      </c>
      <c r="H357" s="30"/>
      <c r="I357" s="29">
        <v>10.0</v>
      </c>
      <c r="J357" s="31"/>
      <c r="K357" s="31"/>
      <c r="L357" s="32" t="s">
        <v>3498</v>
      </c>
      <c r="M357" s="33" t="s">
        <v>3499</v>
      </c>
      <c r="N357" s="29">
        <v>0.0</v>
      </c>
      <c r="O357" s="29"/>
      <c r="P357" s="29" t="s">
        <v>53</v>
      </c>
      <c r="Q357" s="29">
        <v>0.0</v>
      </c>
      <c r="R357" s="29">
        <v>0.0</v>
      </c>
      <c r="S357" s="29">
        <v>0.0</v>
      </c>
      <c r="T357" s="29">
        <v>0.0</v>
      </c>
      <c r="U357" s="20">
        <v>1.0</v>
      </c>
      <c r="V357" s="20">
        <v>1.0</v>
      </c>
      <c r="W357" s="34" t="s">
        <v>3501</v>
      </c>
      <c r="X357" s="16"/>
      <c r="Y357" s="16"/>
      <c r="Z357" s="16"/>
      <c r="AA357" s="16"/>
      <c r="AB357" s="16"/>
      <c r="AC357" s="16"/>
      <c r="AD357" s="16"/>
    </row>
    <row r="358">
      <c r="A358" s="27" t="s">
        <v>3502</v>
      </c>
      <c r="B358" s="27" t="s">
        <v>3503</v>
      </c>
      <c r="C358" s="27" t="s">
        <v>1270</v>
      </c>
      <c r="D358" s="20" t="s">
        <v>42</v>
      </c>
      <c r="E358" s="28">
        <v>43118.0</v>
      </c>
      <c r="F358" s="23"/>
      <c r="G358" s="29"/>
      <c r="H358" s="30"/>
      <c r="I358" s="29"/>
      <c r="J358" s="31"/>
      <c r="K358" s="31"/>
      <c r="L358" s="32" t="s">
        <v>44</v>
      </c>
      <c r="M358" s="33" t="s">
        <v>3505</v>
      </c>
      <c r="N358" s="29">
        <v>0.0</v>
      </c>
      <c r="O358" s="29"/>
      <c r="P358" s="29" t="s">
        <v>53</v>
      </c>
      <c r="Q358" s="29">
        <v>0.0</v>
      </c>
      <c r="R358" s="29">
        <v>0.0</v>
      </c>
      <c r="S358" s="29">
        <v>0.0</v>
      </c>
      <c r="T358" s="29">
        <v>0.0</v>
      </c>
      <c r="U358" s="20">
        <v>1.0</v>
      </c>
      <c r="V358" s="20">
        <v>1.0</v>
      </c>
      <c r="W358" s="34" t="s">
        <v>3506</v>
      </c>
      <c r="X358" s="16"/>
      <c r="Y358" s="16"/>
      <c r="Z358" s="16"/>
      <c r="AA358" s="16"/>
      <c r="AB358" s="16"/>
      <c r="AC358" s="16"/>
      <c r="AD358" s="16"/>
    </row>
    <row r="359">
      <c r="A359" s="27" t="s">
        <v>805</v>
      </c>
      <c r="B359" s="27" t="s">
        <v>484</v>
      </c>
      <c r="C359" s="27" t="s">
        <v>807</v>
      </c>
      <c r="D359" s="20" t="s">
        <v>42</v>
      </c>
      <c r="E359" s="28">
        <v>43118.0</v>
      </c>
      <c r="F359" s="23"/>
      <c r="G359" s="29"/>
      <c r="H359" s="30"/>
      <c r="I359" s="29"/>
      <c r="J359" s="31"/>
      <c r="K359" s="31"/>
      <c r="L359" s="32" t="s">
        <v>3509</v>
      </c>
      <c r="M359" s="33" t="s">
        <v>3510</v>
      </c>
      <c r="N359" s="29">
        <v>0.0</v>
      </c>
      <c r="O359" s="29"/>
      <c r="P359" s="29" t="s">
        <v>219</v>
      </c>
      <c r="Q359" s="29">
        <v>0.0</v>
      </c>
      <c r="R359" s="29">
        <v>0.0</v>
      </c>
      <c r="S359" s="29">
        <v>0.0</v>
      </c>
      <c r="T359" s="29">
        <v>0.0</v>
      </c>
      <c r="U359" s="20">
        <v>1.0</v>
      </c>
      <c r="V359" s="20">
        <v>1.0</v>
      </c>
      <c r="W359" s="34" t="s">
        <v>3512</v>
      </c>
      <c r="X359" s="16"/>
      <c r="Y359" s="16"/>
      <c r="Z359" s="16"/>
      <c r="AA359" s="16"/>
      <c r="AB359" s="16"/>
      <c r="AC359" s="16"/>
      <c r="AD359" s="16"/>
    </row>
    <row r="360">
      <c r="A360" s="27" t="s">
        <v>3514</v>
      </c>
      <c r="B360" s="27" t="s">
        <v>3515</v>
      </c>
      <c r="C360" s="27" t="s">
        <v>438</v>
      </c>
      <c r="D360" s="20" t="s">
        <v>42</v>
      </c>
      <c r="E360" s="28">
        <v>43118.0</v>
      </c>
      <c r="F360" s="23" t="s">
        <v>2384</v>
      </c>
      <c r="G360" s="29">
        <v>50.0</v>
      </c>
      <c r="H360" s="30"/>
      <c r="I360" s="29">
        <v>50.0</v>
      </c>
      <c r="J360" s="31"/>
      <c r="K360" s="31"/>
      <c r="L360" s="32" t="s">
        <v>3517</v>
      </c>
      <c r="M360" s="33" t="s">
        <v>3518</v>
      </c>
      <c r="N360" s="29">
        <v>2.0</v>
      </c>
      <c r="O360" s="29"/>
      <c r="P360" s="29" t="s">
        <v>53</v>
      </c>
      <c r="Q360" s="29">
        <v>0.0</v>
      </c>
      <c r="R360" s="29">
        <v>0.0</v>
      </c>
      <c r="S360" s="29">
        <v>0.0</v>
      </c>
      <c r="T360" s="29">
        <v>0.0</v>
      </c>
      <c r="U360" s="20">
        <v>1.0</v>
      </c>
      <c r="V360" s="20">
        <v>1.0</v>
      </c>
      <c r="W360" s="34" t="s">
        <v>3520</v>
      </c>
      <c r="X360" s="16"/>
      <c r="Y360" s="16"/>
      <c r="Z360" s="16"/>
      <c r="AA360" s="16"/>
      <c r="AB360" s="16"/>
      <c r="AC360" s="16"/>
      <c r="AD360" s="16"/>
    </row>
    <row r="361">
      <c r="A361" s="27" t="s">
        <v>3524</v>
      </c>
      <c r="B361" s="27" t="s">
        <v>3525</v>
      </c>
      <c r="C361" s="27" t="s">
        <v>422</v>
      </c>
      <c r="D361" s="20" t="s">
        <v>42</v>
      </c>
      <c r="E361" s="28">
        <v>43118.0</v>
      </c>
      <c r="F361" s="23"/>
      <c r="G361" s="29"/>
      <c r="H361" s="30"/>
      <c r="I361" s="29"/>
      <c r="J361" s="31"/>
      <c r="K361" s="31"/>
      <c r="L361" s="32" t="s">
        <v>3527</v>
      </c>
      <c r="M361" s="33" t="s">
        <v>3528</v>
      </c>
      <c r="N361" s="29">
        <v>0.0</v>
      </c>
      <c r="O361" s="29"/>
      <c r="P361" s="29" t="s">
        <v>219</v>
      </c>
      <c r="Q361" s="130"/>
      <c r="R361" s="130"/>
      <c r="S361" s="130"/>
      <c r="T361" s="130"/>
      <c r="U361" s="20">
        <v>1.0</v>
      </c>
      <c r="V361" s="20">
        <v>1.0</v>
      </c>
      <c r="W361" s="34" t="s">
        <v>3530</v>
      </c>
      <c r="X361" s="16"/>
      <c r="Y361" s="16"/>
      <c r="Z361" s="16"/>
      <c r="AA361" s="16"/>
      <c r="AB361" s="16"/>
      <c r="AC361" s="16"/>
      <c r="AD361" s="16"/>
    </row>
    <row r="362">
      <c r="A362" s="27" t="s">
        <v>1415</v>
      </c>
      <c r="B362" s="27" t="s">
        <v>3533</v>
      </c>
      <c r="C362" s="27" t="s">
        <v>1417</v>
      </c>
      <c r="D362" s="20" t="s">
        <v>42</v>
      </c>
      <c r="E362" s="28">
        <v>43118.0</v>
      </c>
      <c r="F362" s="23" t="s">
        <v>2057</v>
      </c>
      <c r="G362" s="29">
        <v>200.0</v>
      </c>
      <c r="H362" s="30"/>
      <c r="I362" s="29">
        <v>200.0</v>
      </c>
      <c r="J362" s="31"/>
      <c r="K362" s="31"/>
      <c r="L362" s="32" t="s">
        <v>44</v>
      </c>
      <c r="M362" s="33" t="s">
        <v>2029</v>
      </c>
      <c r="N362" s="29">
        <v>2.0</v>
      </c>
      <c r="O362" s="29"/>
      <c r="P362" s="29" t="s">
        <v>53</v>
      </c>
      <c r="Q362" s="29">
        <v>0.0</v>
      </c>
      <c r="R362" s="29">
        <v>0.0</v>
      </c>
      <c r="S362" s="29">
        <v>0.0</v>
      </c>
      <c r="T362" s="29">
        <v>0.0</v>
      </c>
      <c r="U362" s="20">
        <v>1.0</v>
      </c>
      <c r="V362" s="20">
        <v>1.0</v>
      </c>
      <c r="W362" s="34" t="s">
        <v>3536</v>
      </c>
      <c r="X362" s="16"/>
      <c r="Y362" s="16"/>
      <c r="Z362" s="16"/>
      <c r="AA362" s="16"/>
      <c r="AB362" s="16"/>
      <c r="AC362" s="16"/>
      <c r="AD362" s="16"/>
    </row>
    <row r="363">
      <c r="A363" s="27" t="s">
        <v>1415</v>
      </c>
      <c r="B363" s="161" t="s">
        <v>3539</v>
      </c>
      <c r="C363" s="27" t="s">
        <v>1417</v>
      </c>
      <c r="D363" s="20" t="s">
        <v>42</v>
      </c>
      <c r="E363" s="28">
        <v>43118.0</v>
      </c>
      <c r="F363" s="23" t="s">
        <v>3469</v>
      </c>
      <c r="G363" s="29">
        <v>10000.0</v>
      </c>
      <c r="H363" s="30"/>
      <c r="I363" s="29">
        <v>10000.0</v>
      </c>
      <c r="J363" s="31"/>
      <c r="K363" s="31"/>
      <c r="L363" s="32" t="s">
        <v>44</v>
      </c>
      <c r="M363" s="33" t="s">
        <v>2029</v>
      </c>
      <c r="N363" s="29">
        <v>2.0</v>
      </c>
      <c r="O363" s="29"/>
      <c r="P363" s="29" t="s">
        <v>53</v>
      </c>
      <c r="Q363" s="29">
        <v>0.0</v>
      </c>
      <c r="R363" s="29">
        <v>0.0</v>
      </c>
      <c r="S363" s="29">
        <v>0.0</v>
      </c>
      <c r="T363" s="29">
        <v>0.0</v>
      </c>
      <c r="U363" s="20">
        <v>0.0</v>
      </c>
      <c r="V363" s="20">
        <v>1.0</v>
      </c>
      <c r="W363" s="34" t="s">
        <v>3546</v>
      </c>
      <c r="X363" s="16"/>
      <c r="Y363" s="16"/>
      <c r="Z363" s="16"/>
      <c r="AA363" s="16"/>
      <c r="AB363" s="16"/>
      <c r="AC363" s="16"/>
      <c r="AD363" s="16"/>
    </row>
    <row r="364">
      <c r="A364" s="27" t="s">
        <v>3550</v>
      </c>
      <c r="B364" s="27" t="s">
        <v>3551</v>
      </c>
      <c r="C364" s="27" t="s">
        <v>807</v>
      </c>
      <c r="D364" s="20" t="s">
        <v>42</v>
      </c>
      <c r="E364" s="28">
        <v>43119.0</v>
      </c>
      <c r="F364" s="23" t="s">
        <v>751</v>
      </c>
      <c r="G364" s="29">
        <v>5000.0</v>
      </c>
      <c r="H364" s="30"/>
      <c r="I364" s="29">
        <v>5000.0</v>
      </c>
      <c r="J364" s="31"/>
      <c r="K364" s="31"/>
      <c r="L364" s="32" t="s">
        <v>3552</v>
      </c>
      <c r="M364" s="33" t="s">
        <v>1305</v>
      </c>
      <c r="N364" s="29">
        <v>1.0</v>
      </c>
      <c r="O364" s="29"/>
      <c r="P364" s="29" t="s">
        <v>219</v>
      </c>
      <c r="Q364" s="29">
        <v>0.0</v>
      </c>
      <c r="R364" s="29">
        <v>0.0</v>
      </c>
      <c r="S364" s="29">
        <v>0.0</v>
      </c>
      <c r="T364" s="29">
        <v>0.0</v>
      </c>
      <c r="U364" s="20">
        <v>1.0</v>
      </c>
      <c r="V364" s="20">
        <v>1.0</v>
      </c>
      <c r="W364" s="34" t="s">
        <v>3554</v>
      </c>
      <c r="X364" s="16"/>
      <c r="Y364" s="16"/>
      <c r="Z364" s="16"/>
      <c r="AA364" s="16"/>
      <c r="AB364" s="16"/>
      <c r="AC364" s="16"/>
      <c r="AD364" s="16"/>
    </row>
    <row r="365">
      <c r="A365" s="27" t="s">
        <v>115</v>
      </c>
      <c r="B365" s="27" t="s">
        <v>370</v>
      </c>
      <c r="C365" s="27" t="s">
        <v>127</v>
      </c>
      <c r="D365" s="20" t="s">
        <v>42</v>
      </c>
      <c r="E365" s="28">
        <v>43119.0</v>
      </c>
      <c r="F365" s="23" t="s">
        <v>3558</v>
      </c>
      <c r="G365" s="29">
        <v>100.0</v>
      </c>
      <c r="H365" s="30"/>
      <c r="I365" s="29">
        <v>100.0</v>
      </c>
      <c r="J365" s="31"/>
      <c r="K365" s="31"/>
      <c r="L365" s="32" t="s">
        <v>44</v>
      </c>
      <c r="M365" s="33" t="s">
        <v>3560</v>
      </c>
      <c r="N365" s="29">
        <v>1.0</v>
      </c>
      <c r="O365" s="29"/>
      <c r="P365" s="29" t="s">
        <v>53</v>
      </c>
      <c r="Q365" s="29">
        <v>0.0</v>
      </c>
      <c r="R365" s="29">
        <v>0.0</v>
      </c>
      <c r="S365" s="29">
        <v>0.0</v>
      </c>
      <c r="T365" s="29">
        <v>0.0</v>
      </c>
      <c r="U365" s="20">
        <v>1.0</v>
      </c>
      <c r="V365" s="20">
        <v>1.0</v>
      </c>
      <c r="W365" s="34" t="s">
        <v>3561</v>
      </c>
      <c r="X365" s="16"/>
      <c r="Y365" s="16"/>
      <c r="Z365" s="16"/>
      <c r="AA365" s="16"/>
      <c r="AB365" s="16"/>
      <c r="AC365" s="16"/>
      <c r="AD365" s="16"/>
    </row>
    <row r="366">
      <c r="A366" s="27" t="s">
        <v>125</v>
      </c>
      <c r="B366" s="27" t="s">
        <v>3564</v>
      </c>
      <c r="C366" s="27" t="s">
        <v>127</v>
      </c>
      <c r="D366" s="20" t="s">
        <v>42</v>
      </c>
      <c r="E366" s="28">
        <v>43119.0</v>
      </c>
      <c r="F366" s="23"/>
      <c r="G366" s="29"/>
      <c r="H366" s="30"/>
      <c r="I366" s="29"/>
      <c r="J366" s="31"/>
      <c r="K366" s="31"/>
      <c r="L366" s="32" t="s">
        <v>3566</v>
      </c>
      <c r="M366" s="33" t="s">
        <v>2029</v>
      </c>
      <c r="N366" s="29">
        <v>2.0</v>
      </c>
      <c r="O366" s="29"/>
      <c r="P366" s="29" t="s">
        <v>73</v>
      </c>
      <c r="Q366" s="29">
        <v>0.0</v>
      </c>
      <c r="R366" s="29">
        <v>0.0</v>
      </c>
      <c r="S366" s="29">
        <v>0.0</v>
      </c>
      <c r="T366" s="29">
        <v>0.0</v>
      </c>
      <c r="U366" s="20">
        <v>1.0</v>
      </c>
      <c r="V366" s="20">
        <v>1.0</v>
      </c>
      <c r="W366" s="34" t="s">
        <v>3568</v>
      </c>
      <c r="X366" s="16"/>
      <c r="Y366" s="16"/>
      <c r="Z366" s="16"/>
      <c r="AA366" s="16"/>
      <c r="AB366" s="16"/>
      <c r="AC366" s="16"/>
      <c r="AD366" s="16"/>
    </row>
    <row r="367">
      <c r="A367" s="27" t="s">
        <v>1072</v>
      </c>
      <c r="B367" s="27" t="s">
        <v>632</v>
      </c>
      <c r="C367" s="27" t="s">
        <v>1074</v>
      </c>
      <c r="D367" s="20" t="s">
        <v>42</v>
      </c>
      <c r="E367" s="28">
        <v>43119.0</v>
      </c>
      <c r="F367" s="23"/>
      <c r="G367" s="29"/>
      <c r="H367" s="30"/>
      <c r="I367" s="29"/>
      <c r="J367" s="31"/>
      <c r="K367" s="31"/>
      <c r="L367" s="27" t="s">
        <v>44</v>
      </c>
      <c r="M367" s="33" t="s">
        <v>3571</v>
      </c>
      <c r="N367" s="29">
        <v>1.0</v>
      </c>
      <c r="O367" s="29"/>
      <c r="P367" s="29" t="s">
        <v>219</v>
      </c>
      <c r="Q367" s="29">
        <v>0.0</v>
      </c>
      <c r="R367" s="29">
        <v>0.0</v>
      </c>
      <c r="S367" s="29">
        <v>0.0</v>
      </c>
      <c r="T367" s="29">
        <v>0.0</v>
      </c>
      <c r="U367" s="20">
        <v>1.0</v>
      </c>
      <c r="V367" s="20">
        <v>1.0</v>
      </c>
      <c r="W367" s="34" t="s">
        <v>3573</v>
      </c>
      <c r="X367" s="16"/>
      <c r="Y367" s="16"/>
      <c r="Z367" s="16"/>
      <c r="AA367" s="16"/>
      <c r="AB367" s="16"/>
      <c r="AC367" s="16"/>
      <c r="AD367" s="16"/>
    </row>
    <row r="368">
      <c r="A368" s="27" t="s">
        <v>727</v>
      </c>
      <c r="B368" s="27"/>
      <c r="C368" s="27" t="s">
        <v>730</v>
      </c>
      <c r="D368" s="20" t="s">
        <v>42</v>
      </c>
      <c r="E368" s="28">
        <v>43119.0</v>
      </c>
      <c r="F368" s="23"/>
      <c r="G368" s="29"/>
      <c r="H368" s="30"/>
      <c r="I368" s="29"/>
      <c r="J368" s="31"/>
      <c r="K368" s="31"/>
      <c r="L368" s="27" t="s">
        <v>44</v>
      </c>
      <c r="M368" s="33" t="s">
        <v>2029</v>
      </c>
      <c r="N368" s="29">
        <v>2.0</v>
      </c>
      <c r="O368" s="29"/>
      <c r="P368" s="29" t="s">
        <v>219</v>
      </c>
      <c r="Q368" s="29">
        <v>0.0</v>
      </c>
      <c r="R368" s="29">
        <v>0.0</v>
      </c>
      <c r="S368" s="29">
        <v>0.0</v>
      </c>
      <c r="T368" s="29">
        <v>0.0</v>
      </c>
      <c r="U368" s="20">
        <v>1.0</v>
      </c>
      <c r="V368" s="20">
        <v>1.0</v>
      </c>
      <c r="W368" s="34" t="s">
        <v>1949</v>
      </c>
      <c r="X368" s="16"/>
      <c r="Y368" s="16"/>
      <c r="Z368" s="16"/>
      <c r="AA368" s="16"/>
      <c r="AB368" s="16"/>
      <c r="AC368" s="16"/>
      <c r="AD368" s="16"/>
    </row>
    <row r="369">
      <c r="A369" s="27" t="s">
        <v>3581</v>
      </c>
      <c r="B369" s="27" t="s">
        <v>3582</v>
      </c>
      <c r="C369" s="27" t="s">
        <v>422</v>
      </c>
      <c r="D369" s="20" t="s">
        <v>42</v>
      </c>
      <c r="E369" s="28">
        <v>43119.0</v>
      </c>
      <c r="F369" s="23" t="s">
        <v>1089</v>
      </c>
      <c r="G369" s="29">
        <v>20.0</v>
      </c>
      <c r="H369" s="30"/>
      <c r="I369" s="29">
        <v>20.0</v>
      </c>
      <c r="J369" s="31"/>
      <c r="K369" s="31"/>
      <c r="L369" s="27" t="s">
        <v>44</v>
      </c>
      <c r="M369" s="33" t="s">
        <v>1305</v>
      </c>
      <c r="N369" s="29">
        <v>1.0</v>
      </c>
      <c r="O369" s="29"/>
      <c r="P369" s="29" t="s">
        <v>219</v>
      </c>
      <c r="Q369" s="29">
        <v>0.0</v>
      </c>
      <c r="R369" s="29">
        <v>0.0</v>
      </c>
      <c r="S369" s="29">
        <v>0.0</v>
      </c>
      <c r="T369" s="29">
        <v>0.0</v>
      </c>
      <c r="U369" s="20">
        <v>1.0</v>
      </c>
      <c r="V369" s="20">
        <v>1.0</v>
      </c>
      <c r="W369" s="34" t="s">
        <v>3584</v>
      </c>
      <c r="X369" s="16"/>
      <c r="Y369" s="16"/>
      <c r="Z369" s="16"/>
      <c r="AA369" s="16"/>
      <c r="AB369" s="16"/>
      <c r="AC369" s="16"/>
      <c r="AD369" s="16"/>
    </row>
    <row r="370">
      <c r="A370" s="27" t="s">
        <v>3586</v>
      </c>
      <c r="B370" s="27" t="s">
        <v>3587</v>
      </c>
      <c r="C370" s="27" t="s">
        <v>65</v>
      </c>
      <c r="D370" s="20" t="s">
        <v>42</v>
      </c>
      <c r="E370" s="28">
        <v>43119.0</v>
      </c>
      <c r="F370" s="23"/>
      <c r="G370" s="29"/>
      <c r="H370" s="30"/>
      <c r="I370" s="29"/>
      <c r="J370" s="31"/>
      <c r="K370" s="31"/>
      <c r="L370" s="27" t="s">
        <v>3589</v>
      </c>
      <c r="M370" s="33" t="s">
        <v>2029</v>
      </c>
      <c r="N370" s="29">
        <v>2.0</v>
      </c>
      <c r="O370" s="29"/>
      <c r="P370" s="29" t="s">
        <v>46</v>
      </c>
      <c r="Q370" s="29">
        <v>0.0</v>
      </c>
      <c r="R370" s="29">
        <v>0.0</v>
      </c>
      <c r="S370" s="29">
        <v>0.0</v>
      </c>
      <c r="T370" s="29">
        <v>0.0</v>
      </c>
      <c r="U370" s="20">
        <v>1.0</v>
      </c>
      <c r="V370" s="20">
        <v>1.0</v>
      </c>
      <c r="W370" s="34" t="s">
        <v>3592</v>
      </c>
      <c r="X370" s="16"/>
      <c r="Y370" s="16"/>
      <c r="Z370" s="16"/>
      <c r="AA370" s="16"/>
      <c r="AB370" s="16"/>
      <c r="AC370" s="16"/>
      <c r="AD370" s="16"/>
    </row>
    <row r="371">
      <c r="A371" s="27" t="s">
        <v>470</v>
      </c>
      <c r="B371" s="27" t="s">
        <v>3595</v>
      </c>
      <c r="C371" s="27" t="s">
        <v>71</v>
      </c>
      <c r="D371" s="20" t="s">
        <v>42</v>
      </c>
      <c r="E371" s="28">
        <v>43119.0</v>
      </c>
      <c r="F371" s="23" t="s">
        <v>3015</v>
      </c>
      <c r="G371" s="29">
        <v>200.0</v>
      </c>
      <c r="H371" s="30"/>
      <c r="I371" s="29">
        <v>200.0</v>
      </c>
      <c r="J371" s="31"/>
      <c r="K371" s="31"/>
      <c r="L371" s="32" t="s">
        <v>1738</v>
      </c>
      <c r="M371" s="33" t="s">
        <v>3597</v>
      </c>
      <c r="N371" s="29">
        <v>0.0</v>
      </c>
      <c r="O371" s="29"/>
      <c r="P371" s="29" t="s">
        <v>53</v>
      </c>
      <c r="Q371" s="29">
        <v>0.0</v>
      </c>
      <c r="R371" s="29">
        <v>0.0</v>
      </c>
      <c r="S371" s="29">
        <v>0.0</v>
      </c>
      <c r="T371" s="29">
        <v>0.0</v>
      </c>
      <c r="U371" s="20">
        <v>1.0</v>
      </c>
      <c r="V371" s="20">
        <v>1.0</v>
      </c>
      <c r="W371" s="34" t="s">
        <v>3600</v>
      </c>
      <c r="X371" s="16"/>
      <c r="Y371" s="16"/>
      <c r="Z371" s="16"/>
      <c r="AA371" s="16"/>
      <c r="AB371" s="16"/>
      <c r="AC371" s="16"/>
      <c r="AD371" s="16"/>
    </row>
    <row r="372">
      <c r="A372" s="27" t="s">
        <v>1355</v>
      </c>
      <c r="B372" s="27" t="s">
        <v>3433</v>
      </c>
      <c r="C372" s="27" t="s">
        <v>372</v>
      </c>
      <c r="D372" s="20" t="s">
        <v>42</v>
      </c>
      <c r="E372" s="28">
        <v>43119.0</v>
      </c>
      <c r="F372" s="23" t="s">
        <v>3603</v>
      </c>
      <c r="G372" s="29">
        <v>5300.0</v>
      </c>
      <c r="H372" s="30"/>
      <c r="I372" s="29">
        <v>5300.0</v>
      </c>
      <c r="J372" s="31"/>
      <c r="K372" s="31"/>
      <c r="L372" s="32" t="s">
        <v>44</v>
      </c>
      <c r="M372" s="33" t="s">
        <v>2029</v>
      </c>
      <c r="N372" s="29">
        <v>2.0</v>
      </c>
      <c r="O372" s="29"/>
      <c r="P372" s="29" t="s">
        <v>53</v>
      </c>
      <c r="Q372" s="29">
        <v>0.0</v>
      </c>
      <c r="R372" s="29">
        <v>0.0</v>
      </c>
      <c r="S372" s="29">
        <v>0.0</v>
      </c>
      <c r="T372" s="29">
        <v>0.0</v>
      </c>
      <c r="U372" s="20">
        <v>1.0</v>
      </c>
      <c r="V372" s="20">
        <v>1.0</v>
      </c>
      <c r="W372" s="34" t="s">
        <v>3607</v>
      </c>
      <c r="X372" s="16"/>
      <c r="Y372" s="16"/>
      <c r="Z372" s="16"/>
      <c r="AA372" s="16"/>
      <c r="AB372" s="16"/>
      <c r="AC372" s="16"/>
      <c r="AD372" s="16"/>
    </row>
    <row r="373">
      <c r="A373" s="27" t="s">
        <v>1482</v>
      </c>
      <c r="B373" s="27" t="s">
        <v>3608</v>
      </c>
      <c r="C373" s="27" t="s">
        <v>385</v>
      </c>
      <c r="D373" s="20" t="s">
        <v>42</v>
      </c>
      <c r="E373" s="28">
        <v>43119.0</v>
      </c>
      <c r="F373" s="23"/>
      <c r="G373" s="29"/>
      <c r="H373" s="30"/>
      <c r="I373" s="29"/>
      <c r="J373" s="31"/>
      <c r="K373" s="31"/>
      <c r="L373" s="32" t="s">
        <v>3610</v>
      </c>
      <c r="M373" s="33" t="s">
        <v>2029</v>
      </c>
      <c r="N373" s="29">
        <v>2.0</v>
      </c>
      <c r="O373" s="29"/>
      <c r="P373" s="29" t="s">
        <v>132</v>
      </c>
      <c r="Q373" s="130"/>
      <c r="R373" s="130"/>
      <c r="S373" s="130"/>
      <c r="T373" s="130"/>
      <c r="U373" s="20">
        <v>1.0</v>
      </c>
      <c r="V373" s="20">
        <v>1.0</v>
      </c>
      <c r="W373" s="34" t="s">
        <v>3612</v>
      </c>
      <c r="X373" s="16"/>
      <c r="Y373" s="16"/>
      <c r="Z373" s="16"/>
      <c r="AA373" s="16"/>
      <c r="AB373" s="16"/>
      <c r="AC373" s="16"/>
      <c r="AD373" s="16"/>
    </row>
    <row r="374">
      <c r="A374" s="27" t="s">
        <v>1729</v>
      </c>
      <c r="B374" s="27" t="s">
        <v>3614</v>
      </c>
      <c r="C374" s="27" t="s">
        <v>337</v>
      </c>
      <c r="D374" s="20" t="s">
        <v>42</v>
      </c>
      <c r="E374" s="28">
        <v>43119.0</v>
      </c>
      <c r="F374" s="23" t="s">
        <v>1365</v>
      </c>
      <c r="G374" s="29">
        <v>100.0</v>
      </c>
      <c r="H374" s="30"/>
      <c r="I374" s="29">
        <v>100.0</v>
      </c>
      <c r="J374" s="31"/>
      <c r="K374" s="31"/>
      <c r="L374" s="32" t="s">
        <v>44</v>
      </c>
      <c r="M374" s="33" t="s">
        <v>2029</v>
      </c>
      <c r="N374" s="29">
        <v>2.0</v>
      </c>
      <c r="O374" s="29"/>
      <c r="P374" s="29" t="s">
        <v>73</v>
      </c>
      <c r="Q374" s="29">
        <v>0.0</v>
      </c>
      <c r="R374" s="29">
        <v>0.0</v>
      </c>
      <c r="S374" s="29">
        <v>0.0</v>
      </c>
      <c r="T374" s="29">
        <v>0.0</v>
      </c>
      <c r="U374" s="20">
        <v>1.0</v>
      </c>
      <c r="V374" s="20">
        <v>1.0</v>
      </c>
      <c r="W374" s="34" t="s">
        <v>3616</v>
      </c>
      <c r="X374" s="34" t="s">
        <v>3619</v>
      </c>
      <c r="Y374" s="16"/>
      <c r="Z374" s="16"/>
      <c r="AA374" s="16"/>
      <c r="AB374" s="16"/>
      <c r="AC374" s="16"/>
      <c r="AD374" s="16"/>
    </row>
    <row r="375">
      <c r="A375" s="27" t="s">
        <v>1825</v>
      </c>
      <c r="B375" s="27" t="s">
        <v>3623</v>
      </c>
      <c r="C375" s="27" t="s">
        <v>3624</v>
      </c>
      <c r="D375" s="20" t="s">
        <v>42</v>
      </c>
      <c r="E375" s="28">
        <v>43119.0</v>
      </c>
      <c r="F375" s="23"/>
      <c r="G375" s="29"/>
      <c r="H375" s="30"/>
      <c r="I375" s="29"/>
      <c r="J375" s="31"/>
      <c r="K375" s="31"/>
      <c r="L375" s="32" t="s">
        <v>3625</v>
      </c>
      <c r="M375" s="33" t="s">
        <v>2029</v>
      </c>
      <c r="N375" s="29">
        <v>2.0</v>
      </c>
      <c r="O375" s="29"/>
      <c r="P375" s="29" t="s">
        <v>73</v>
      </c>
      <c r="Q375" s="130"/>
      <c r="R375" s="130"/>
      <c r="S375" s="130"/>
      <c r="T375" s="130"/>
      <c r="U375" s="20">
        <v>1.0</v>
      </c>
      <c r="V375" s="20">
        <v>1.0</v>
      </c>
      <c r="W375" s="34" t="s">
        <v>3627</v>
      </c>
      <c r="X375" s="16"/>
      <c r="Y375" s="16"/>
      <c r="Z375" s="16"/>
      <c r="AA375" s="16"/>
      <c r="AB375" s="16"/>
      <c r="AC375" s="16"/>
      <c r="AD375" s="16"/>
    </row>
    <row r="376">
      <c r="A376" s="27" t="s">
        <v>3629</v>
      </c>
      <c r="B376" s="27" t="s">
        <v>3630</v>
      </c>
      <c r="C376" s="27" t="s">
        <v>77</v>
      </c>
      <c r="D376" s="20" t="s">
        <v>42</v>
      </c>
      <c r="E376" s="28">
        <v>43119.0</v>
      </c>
      <c r="F376" s="23"/>
      <c r="G376" s="29"/>
      <c r="H376" s="30"/>
      <c r="I376" s="29"/>
      <c r="J376" s="31"/>
      <c r="K376" s="31"/>
      <c r="L376" s="32" t="s">
        <v>3633</v>
      </c>
      <c r="M376" s="33" t="s">
        <v>2029</v>
      </c>
      <c r="N376" s="29">
        <v>2.0</v>
      </c>
      <c r="O376" s="29"/>
      <c r="P376" s="29" t="s">
        <v>132</v>
      </c>
      <c r="Q376" s="130"/>
      <c r="R376" s="130"/>
      <c r="S376" s="130"/>
      <c r="T376" s="130"/>
      <c r="U376" s="20">
        <v>1.0</v>
      </c>
      <c r="V376" s="20">
        <v>1.0</v>
      </c>
      <c r="W376" s="34" t="s">
        <v>3635</v>
      </c>
      <c r="X376" s="16"/>
      <c r="Y376" s="16"/>
      <c r="Z376" s="16"/>
      <c r="AA376" s="16"/>
      <c r="AB376" s="16"/>
      <c r="AC376" s="16"/>
      <c r="AD376" s="16"/>
    </row>
    <row r="377">
      <c r="A377" s="27" t="s">
        <v>510</v>
      </c>
      <c r="B377" s="27" t="s">
        <v>3636</v>
      </c>
      <c r="C377" s="27" t="s">
        <v>512</v>
      </c>
      <c r="D377" s="20" t="s">
        <v>42</v>
      </c>
      <c r="E377" s="28">
        <v>43119.0</v>
      </c>
      <c r="F377" s="23"/>
      <c r="G377" s="29"/>
      <c r="H377" s="30"/>
      <c r="I377" s="29"/>
      <c r="J377" s="31"/>
      <c r="K377" s="31"/>
      <c r="L377" s="32" t="s">
        <v>3637</v>
      </c>
      <c r="M377" s="33" t="s">
        <v>2029</v>
      </c>
      <c r="N377" s="29">
        <v>2.0</v>
      </c>
      <c r="O377" s="29"/>
      <c r="P377" s="29" t="s">
        <v>73</v>
      </c>
      <c r="Q377" s="130"/>
      <c r="R377" s="130"/>
      <c r="S377" s="130"/>
      <c r="T377" s="130"/>
      <c r="U377" s="20">
        <v>1.0</v>
      </c>
      <c r="V377" s="20">
        <v>1.0</v>
      </c>
      <c r="W377" s="34" t="s">
        <v>3638</v>
      </c>
      <c r="X377" s="16"/>
      <c r="Y377" s="16"/>
      <c r="Z377" s="16"/>
      <c r="AA377" s="16"/>
      <c r="AB377" s="16"/>
      <c r="AC377" s="16"/>
      <c r="AD377" s="16"/>
    </row>
    <row r="378">
      <c r="A378" s="27" t="s">
        <v>2835</v>
      </c>
      <c r="B378" s="27" t="s">
        <v>3640</v>
      </c>
      <c r="C378" s="27" t="s">
        <v>486</v>
      </c>
      <c r="D378" s="20" t="s">
        <v>42</v>
      </c>
      <c r="E378" s="28">
        <v>43119.0</v>
      </c>
      <c r="F378" s="23"/>
      <c r="G378" s="29"/>
      <c r="H378" s="30"/>
      <c r="I378" s="29"/>
      <c r="J378" s="31"/>
      <c r="K378" s="31"/>
      <c r="L378" s="32" t="s">
        <v>3642</v>
      </c>
      <c r="M378" s="33" t="s">
        <v>2029</v>
      </c>
      <c r="N378" s="29">
        <v>2.0</v>
      </c>
      <c r="O378" s="29"/>
      <c r="P378" s="29" t="s">
        <v>73</v>
      </c>
      <c r="Q378" s="29">
        <v>0.0</v>
      </c>
      <c r="R378" s="29">
        <v>0.0</v>
      </c>
      <c r="S378" s="29">
        <v>0.0</v>
      </c>
      <c r="T378" s="29">
        <v>0.0</v>
      </c>
      <c r="U378" s="20">
        <v>1.0</v>
      </c>
      <c r="V378" s="20">
        <v>1.0</v>
      </c>
      <c r="W378" s="34" t="s">
        <v>3644</v>
      </c>
      <c r="X378" s="16"/>
      <c r="Y378" s="16"/>
      <c r="Z378" s="16"/>
      <c r="AA378" s="16"/>
      <c r="AB378" s="16"/>
      <c r="AC378" s="16"/>
      <c r="AD378" s="16"/>
    </row>
    <row r="379">
      <c r="A379" s="27" t="s">
        <v>2850</v>
      </c>
      <c r="B379" s="27" t="s">
        <v>3645</v>
      </c>
      <c r="C379" s="27" t="s">
        <v>77</v>
      </c>
      <c r="D379" s="20" t="s">
        <v>42</v>
      </c>
      <c r="E379" s="28">
        <v>43119.0</v>
      </c>
      <c r="F379" s="23" t="s">
        <v>1475</v>
      </c>
      <c r="G379" s="29">
        <v>35.0</v>
      </c>
      <c r="H379" s="30"/>
      <c r="I379" s="29">
        <v>35.0</v>
      </c>
      <c r="J379" s="31"/>
      <c r="K379" s="31"/>
      <c r="L379" s="32" t="s">
        <v>44</v>
      </c>
      <c r="M379" s="33" t="s">
        <v>3647</v>
      </c>
      <c r="N379" s="29">
        <v>1.0</v>
      </c>
      <c r="O379" s="29"/>
      <c r="P379" s="29" t="s">
        <v>53</v>
      </c>
      <c r="Q379" s="29">
        <v>0.0</v>
      </c>
      <c r="R379" s="29">
        <v>0.0</v>
      </c>
      <c r="S379" s="29">
        <v>0.0</v>
      </c>
      <c r="T379" s="29">
        <v>0.0</v>
      </c>
      <c r="U379" s="20">
        <v>1.0</v>
      </c>
      <c r="V379" s="20">
        <v>1.0</v>
      </c>
      <c r="W379" s="34" t="s">
        <v>3649</v>
      </c>
      <c r="X379" s="16"/>
      <c r="Y379" s="16"/>
      <c r="Z379" s="16"/>
      <c r="AA379" s="16"/>
      <c r="AB379" s="16"/>
      <c r="AC379" s="16"/>
      <c r="AD379" s="16"/>
    </row>
    <row r="380">
      <c r="A380" s="27" t="s">
        <v>3651</v>
      </c>
      <c r="B380" s="27" t="s">
        <v>484</v>
      </c>
      <c r="C380" s="27" t="s">
        <v>1270</v>
      </c>
      <c r="D380" s="20" t="s">
        <v>42</v>
      </c>
      <c r="E380" s="28">
        <v>43119.0</v>
      </c>
      <c r="F380" s="94" t="s">
        <v>231</v>
      </c>
      <c r="G380" s="27">
        <v>100.0</v>
      </c>
      <c r="H380" s="16"/>
      <c r="I380" s="27">
        <v>100.0</v>
      </c>
      <c r="J380" s="16"/>
      <c r="K380" s="16"/>
      <c r="L380" s="94" t="s">
        <v>44</v>
      </c>
      <c r="M380" s="33" t="s">
        <v>1305</v>
      </c>
      <c r="N380" s="27">
        <v>1.0</v>
      </c>
      <c r="O380" s="29"/>
      <c r="P380" s="29" t="s">
        <v>219</v>
      </c>
      <c r="Q380" s="27">
        <v>0.0</v>
      </c>
      <c r="R380" s="27">
        <v>0.0</v>
      </c>
      <c r="S380" s="27">
        <v>0.0</v>
      </c>
      <c r="T380" s="27">
        <v>0.0</v>
      </c>
      <c r="U380" s="27">
        <v>1.0</v>
      </c>
      <c r="V380" s="27">
        <v>1.0</v>
      </c>
      <c r="W380" s="34" t="s">
        <v>3655</v>
      </c>
      <c r="X380" s="16"/>
      <c r="Y380" s="16"/>
      <c r="Z380" s="27"/>
      <c r="AA380" s="16"/>
      <c r="AB380" s="16"/>
      <c r="AC380" s="16"/>
      <c r="AD380" s="16"/>
    </row>
    <row r="381">
      <c r="A381" s="27" t="s">
        <v>3658</v>
      </c>
      <c r="B381" s="27" t="s">
        <v>3659</v>
      </c>
      <c r="C381" s="27" t="s">
        <v>50</v>
      </c>
      <c r="D381" s="20" t="s">
        <v>42</v>
      </c>
      <c r="E381" s="28">
        <v>43119.0</v>
      </c>
      <c r="F381" s="163"/>
      <c r="G381" s="16"/>
      <c r="H381" s="16"/>
      <c r="I381" s="16"/>
      <c r="J381" s="16"/>
      <c r="K381" s="16"/>
      <c r="L381" s="94" t="s">
        <v>3662</v>
      </c>
      <c r="M381" s="33" t="s">
        <v>2029</v>
      </c>
      <c r="N381" s="27">
        <v>2.0</v>
      </c>
      <c r="O381" s="29"/>
      <c r="P381" s="29" t="s">
        <v>73</v>
      </c>
      <c r="Q381" s="16"/>
      <c r="R381" s="16"/>
      <c r="S381" s="16"/>
      <c r="T381" s="16"/>
      <c r="U381" s="27">
        <v>1.0</v>
      </c>
      <c r="V381" s="27">
        <v>1.0</v>
      </c>
      <c r="W381" s="34" t="s">
        <v>3664</v>
      </c>
      <c r="X381" s="16"/>
      <c r="Y381" s="16"/>
      <c r="Z381" s="27"/>
      <c r="AA381" s="16"/>
      <c r="AB381" s="16"/>
      <c r="AC381" s="16"/>
      <c r="AD381" s="16"/>
    </row>
    <row r="382">
      <c r="A382" s="27" t="s">
        <v>2339</v>
      </c>
      <c r="B382" s="27" t="s">
        <v>3665</v>
      </c>
      <c r="C382" s="27" t="s">
        <v>371</v>
      </c>
      <c r="D382" s="20" t="s">
        <v>42</v>
      </c>
      <c r="E382" s="28">
        <v>43119.0</v>
      </c>
      <c r="F382" s="94" t="s">
        <v>3667</v>
      </c>
      <c r="G382" s="27">
        <v>79.0</v>
      </c>
      <c r="H382" s="16"/>
      <c r="I382" s="27">
        <v>79.0</v>
      </c>
      <c r="J382" s="16"/>
      <c r="K382" s="16"/>
      <c r="L382" s="94" t="s">
        <v>3668</v>
      </c>
      <c r="M382" s="33" t="s">
        <v>2029</v>
      </c>
      <c r="N382" s="27">
        <v>2.0</v>
      </c>
      <c r="O382" s="29"/>
      <c r="P382" s="29" t="s">
        <v>73</v>
      </c>
      <c r="Q382" s="27">
        <v>0.0</v>
      </c>
      <c r="R382" s="27">
        <v>0.0</v>
      </c>
      <c r="S382" s="27">
        <v>0.0</v>
      </c>
      <c r="T382" s="27">
        <v>0.0</v>
      </c>
      <c r="U382" s="27">
        <v>1.0</v>
      </c>
      <c r="V382" s="27">
        <v>1.0</v>
      </c>
      <c r="W382" s="34" t="s">
        <v>3670</v>
      </c>
      <c r="X382" s="16"/>
      <c r="Y382" s="16"/>
      <c r="Z382" s="27"/>
      <c r="AA382" s="16"/>
      <c r="AB382" s="16"/>
      <c r="AC382" s="16"/>
      <c r="AD382" s="16"/>
    </row>
    <row r="383">
      <c r="A383" s="27" t="s">
        <v>3873</v>
      </c>
      <c r="B383" s="27" t="s">
        <v>3874</v>
      </c>
      <c r="C383" s="27" t="s">
        <v>65</v>
      </c>
      <c r="D383" s="20" t="s">
        <v>42</v>
      </c>
      <c r="E383" s="28">
        <v>43119.0</v>
      </c>
      <c r="F383" s="94"/>
      <c r="G383" s="27"/>
      <c r="H383" s="16"/>
      <c r="I383" s="27"/>
      <c r="J383" s="16"/>
      <c r="K383" s="16"/>
      <c r="L383" s="94" t="s">
        <v>1738</v>
      </c>
      <c r="M383" s="33" t="s">
        <v>3876</v>
      </c>
      <c r="N383" s="27">
        <v>0.0</v>
      </c>
      <c r="O383" s="29"/>
      <c r="P383" s="29" t="s">
        <v>132</v>
      </c>
      <c r="Q383" s="27">
        <v>0.0</v>
      </c>
      <c r="R383" s="27">
        <v>0.0</v>
      </c>
      <c r="S383" s="27">
        <v>0.0</v>
      </c>
      <c r="T383" s="27">
        <v>0.0</v>
      </c>
      <c r="U383" s="27">
        <v>1.0</v>
      </c>
      <c r="V383" s="27">
        <v>1.0</v>
      </c>
      <c r="W383" s="34" t="s">
        <v>3878</v>
      </c>
      <c r="X383" s="16"/>
      <c r="Y383" s="16"/>
      <c r="Z383" s="27"/>
      <c r="AA383" s="16"/>
      <c r="AB383" s="16"/>
      <c r="AC383" s="16"/>
      <c r="AD383" s="16"/>
    </row>
    <row r="384">
      <c r="A384" s="27" t="s">
        <v>395</v>
      </c>
      <c r="B384" s="27" t="s">
        <v>836</v>
      </c>
      <c r="C384" s="27" t="s">
        <v>65</v>
      </c>
      <c r="D384" s="20" t="s">
        <v>42</v>
      </c>
      <c r="E384" s="28">
        <v>43119.0</v>
      </c>
      <c r="F384" s="94" t="s">
        <v>99</v>
      </c>
      <c r="G384" s="27">
        <v>200.0</v>
      </c>
      <c r="H384" s="16"/>
      <c r="I384" s="27">
        <v>200.0</v>
      </c>
      <c r="J384" s="16"/>
      <c r="K384" s="16"/>
      <c r="L384" s="94" t="s">
        <v>44</v>
      </c>
      <c r="M384" s="33" t="s">
        <v>2053</v>
      </c>
      <c r="N384" s="27">
        <v>1.0</v>
      </c>
      <c r="O384" s="29"/>
      <c r="P384" s="29" t="s">
        <v>53</v>
      </c>
      <c r="Q384" s="27">
        <v>0.0</v>
      </c>
      <c r="R384" s="27">
        <v>0.0</v>
      </c>
      <c r="S384" s="27">
        <v>0.0</v>
      </c>
      <c r="T384" s="27">
        <v>0.0</v>
      </c>
      <c r="U384" s="27">
        <v>1.0</v>
      </c>
      <c r="V384" s="27">
        <v>1.0</v>
      </c>
      <c r="W384" s="34" t="s">
        <v>3886</v>
      </c>
      <c r="X384" s="16"/>
      <c r="Y384" s="16"/>
      <c r="Z384" s="27"/>
      <c r="AA384" s="16"/>
      <c r="AB384" s="16"/>
      <c r="AC384" s="16"/>
      <c r="AD384" s="16"/>
    </row>
    <row r="385">
      <c r="A385" s="27" t="s">
        <v>408</v>
      </c>
      <c r="B385" s="98" t="s">
        <v>3888</v>
      </c>
      <c r="C385" s="27" t="s">
        <v>323</v>
      </c>
      <c r="D385" s="20" t="s">
        <v>42</v>
      </c>
      <c r="E385" s="28">
        <v>43119.0</v>
      </c>
      <c r="F385" s="23" t="s">
        <v>99</v>
      </c>
      <c r="G385" s="29">
        <v>200.0</v>
      </c>
      <c r="H385" s="30"/>
      <c r="I385" s="29">
        <v>200.0</v>
      </c>
      <c r="J385" s="31"/>
      <c r="K385" s="31"/>
      <c r="L385" s="32" t="s">
        <v>44</v>
      </c>
      <c r="M385" s="33" t="s">
        <v>3891</v>
      </c>
      <c r="N385" s="29">
        <v>0.0</v>
      </c>
      <c r="O385" s="29"/>
      <c r="P385" s="29" t="s">
        <v>132</v>
      </c>
      <c r="Q385" s="29">
        <v>0.0</v>
      </c>
      <c r="R385" s="29">
        <v>0.0</v>
      </c>
      <c r="S385" s="29">
        <v>0.0</v>
      </c>
      <c r="T385" s="29">
        <v>0.0</v>
      </c>
      <c r="U385" s="20">
        <v>1.0</v>
      </c>
      <c r="V385" s="20">
        <v>1.0</v>
      </c>
      <c r="W385" s="34" t="s">
        <v>3892</v>
      </c>
      <c r="X385" s="16"/>
      <c r="Y385" s="16"/>
      <c r="Z385" s="16"/>
      <c r="AA385" s="16"/>
      <c r="AB385" s="16"/>
      <c r="AC385" s="16"/>
      <c r="AD385" s="16"/>
    </row>
    <row r="386">
      <c r="A386" s="27" t="s">
        <v>3895</v>
      </c>
      <c r="B386" s="27" t="s">
        <v>3896</v>
      </c>
      <c r="C386" s="27" t="s">
        <v>117</v>
      </c>
      <c r="D386" s="20" t="s">
        <v>42</v>
      </c>
      <c r="E386" s="28">
        <v>43119.0</v>
      </c>
      <c r="F386" s="163"/>
      <c r="G386" s="16"/>
      <c r="H386" s="16"/>
      <c r="I386" s="16"/>
      <c r="J386" s="16"/>
      <c r="K386" s="16"/>
      <c r="L386" s="94" t="s">
        <v>3899</v>
      </c>
      <c r="M386" s="33" t="s">
        <v>2029</v>
      </c>
      <c r="N386" s="27">
        <v>2.0</v>
      </c>
      <c r="O386" s="29"/>
      <c r="P386" s="29" t="s">
        <v>73</v>
      </c>
      <c r="Q386" s="16"/>
      <c r="R386" s="16"/>
      <c r="S386" s="16"/>
      <c r="T386" s="16"/>
      <c r="U386" s="27">
        <v>1.0</v>
      </c>
      <c r="V386" s="27">
        <v>1.0</v>
      </c>
      <c r="W386" s="34" t="s">
        <v>3901</v>
      </c>
      <c r="X386" s="16"/>
      <c r="Y386" s="16"/>
      <c r="Z386" s="27"/>
      <c r="AA386" s="16"/>
      <c r="AB386" s="16"/>
      <c r="AC386" s="16"/>
      <c r="AD386" s="16"/>
    </row>
    <row r="387">
      <c r="A387" s="27" t="s">
        <v>524</v>
      </c>
      <c r="B387" s="27" t="s">
        <v>828</v>
      </c>
      <c r="C387" s="27" t="s">
        <v>71</v>
      </c>
      <c r="D387" s="20" t="s">
        <v>42</v>
      </c>
      <c r="E387" s="28">
        <v>43119.0</v>
      </c>
      <c r="F387" s="94"/>
      <c r="G387" s="27"/>
      <c r="H387" s="16"/>
      <c r="I387" s="27"/>
      <c r="J387" s="16"/>
      <c r="K387" s="16"/>
      <c r="L387" s="94" t="s">
        <v>44</v>
      </c>
      <c r="M387" s="33" t="s">
        <v>3904</v>
      </c>
      <c r="N387" s="27">
        <v>0.0</v>
      </c>
      <c r="O387" s="29"/>
      <c r="P387" s="29" t="s">
        <v>219</v>
      </c>
      <c r="Q387" s="27">
        <v>0.0</v>
      </c>
      <c r="R387" s="27">
        <v>0.0</v>
      </c>
      <c r="S387" s="27">
        <v>0.0</v>
      </c>
      <c r="T387" s="27">
        <v>0.0</v>
      </c>
      <c r="U387" s="27">
        <v>1.0</v>
      </c>
      <c r="V387" s="27">
        <v>1.0</v>
      </c>
      <c r="W387" s="34" t="s">
        <v>3906</v>
      </c>
      <c r="X387" s="16"/>
      <c r="Y387" s="16"/>
      <c r="Z387" s="27"/>
      <c r="AA387" s="16"/>
      <c r="AB387" s="16"/>
      <c r="AC387" s="16"/>
      <c r="AD387" s="16"/>
    </row>
    <row r="388">
      <c r="A388" s="27" t="s">
        <v>3502</v>
      </c>
      <c r="B388" s="27" t="s">
        <v>370</v>
      </c>
      <c r="C388" s="27" t="s">
        <v>1270</v>
      </c>
      <c r="D388" s="20" t="s">
        <v>42</v>
      </c>
      <c r="E388" s="28">
        <v>43119.0</v>
      </c>
      <c r="F388" s="94" t="s">
        <v>3909</v>
      </c>
      <c r="G388" s="27">
        <v>200.0</v>
      </c>
      <c r="H388" s="16"/>
      <c r="I388" s="27">
        <v>250.0</v>
      </c>
      <c r="J388" s="16"/>
      <c r="K388" s="16"/>
      <c r="L388" s="94" t="s">
        <v>44</v>
      </c>
      <c r="M388" s="33" t="s">
        <v>3505</v>
      </c>
      <c r="N388" s="27">
        <v>0.0</v>
      </c>
      <c r="O388" s="29"/>
      <c r="P388" s="29" t="s">
        <v>53</v>
      </c>
      <c r="Q388" s="27">
        <v>0.0</v>
      </c>
      <c r="R388" s="27">
        <v>0.0</v>
      </c>
      <c r="S388" s="27">
        <v>0.0</v>
      </c>
      <c r="T388" s="27">
        <v>0.0</v>
      </c>
      <c r="U388" s="27">
        <v>1.0</v>
      </c>
      <c r="V388" s="27">
        <v>1.0</v>
      </c>
      <c r="W388" s="34" t="s">
        <v>3911</v>
      </c>
      <c r="X388" s="16"/>
      <c r="Y388" s="16"/>
      <c r="Z388" s="27"/>
      <c r="AA388" s="16"/>
      <c r="AB388" s="16"/>
      <c r="AC388" s="16"/>
      <c r="AD388" s="16"/>
    </row>
    <row r="389">
      <c r="A389" s="27" t="s">
        <v>2907</v>
      </c>
      <c r="B389" s="27" t="s">
        <v>3915</v>
      </c>
      <c r="C389" s="27" t="s">
        <v>65</v>
      </c>
      <c r="D389" s="20" t="s">
        <v>42</v>
      </c>
      <c r="E389" s="28">
        <v>43119.0</v>
      </c>
      <c r="F389" s="94" t="s">
        <v>3917</v>
      </c>
      <c r="G389" s="27">
        <v>24.0</v>
      </c>
      <c r="H389" s="16"/>
      <c r="I389" s="27">
        <v>24.0</v>
      </c>
      <c r="J389" s="16"/>
      <c r="K389" s="16"/>
      <c r="L389" s="94" t="s">
        <v>1738</v>
      </c>
      <c r="M389" s="33" t="s">
        <v>1068</v>
      </c>
      <c r="N389" s="27">
        <v>1.0</v>
      </c>
      <c r="O389" s="29"/>
      <c r="P389" s="29" t="s">
        <v>53</v>
      </c>
      <c r="Q389" s="27">
        <v>0.0</v>
      </c>
      <c r="R389" s="27">
        <v>0.0</v>
      </c>
      <c r="S389" s="27">
        <v>0.0</v>
      </c>
      <c r="T389" s="27">
        <v>0.0</v>
      </c>
      <c r="U389" s="27">
        <v>1.0</v>
      </c>
      <c r="V389" s="27">
        <v>1.0</v>
      </c>
      <c r="W389" s="34" t="s">
        <v>3920</v>
      </c>
      <c r="X389" s="16"/>
      <c r="Y389" s="16"/>
      <c r="Z389" s="27"/>
      <c r="AA389" s="16"/>
      <c r="AB389" s="16"/>
      <c r="AC389" s="16"/>
      <c r="AD389" s="16"/>
    </row>
    <row r="390">
      <c r="A390" s="27" t="s">
        <v>1103</v>
      </c>
      <c r="B390" s="27" t="s">
        <v>3923</v>
      </c>
      <c r="C390" s="27" t="s">
        <v>59</v>
      </c>
      <c r="D390" s="20" t="s">
        <v>42</v>
      </c>
      <c r="E390" s="28">
        <v>43119.0</v>
      </c>
      <c r="F390" s="163"/>
      <c r="G390" s="16"/>
      <c r="H390" s="16"/>
      <c r="I390" s="16"/>
      <c r="J390" s="16"/>
      <c r="K390" s="16"/>
      <c r="L390" s="94" t="s">
        <v>3924</v>
      </c>
      <c r="M390" s="33" t="s">
        <v>1305</v>
      </c>
      <c r="N390" s="27">
        <v>1.0</v>
      </c>
      <c r="O390" s="29"/>
      <c r="P390" s="29" t="s">
        <v>219</v>
      </c>
      <c r="Q390" s="27">
        <v>0.0</v>
      </c>
      <c r="R390" s="27">
        <v>0.0</v>
      </c>
      <c r="S390" s="27">
        <v>0.0</v>
      </c>
      <c r="T390" s="27">
        <v>0.0</v>
      </c>
      <c r="U390" s="27">
        <v>1.0</v>
      </c>
      <c r="V390" s="27">
        <v>1.0</v>
      </c>
      <c r="W390" s="34" t="s">
        <v>3926</v>
      </c>
      <c r="X390" s="16"/>
      <c r="Y390" s="16"/>
      <c r="Z390" s="27"/>
      <c r="AA390" s="16"/>
      <c r="AB390" s="16"/>
      <c r="AC390" s="16"/>
      <c r="AD390" s="16"/>
    </row>
    <row r="391">
      <c r="A391" s="27" t="s">
        <v>1798</v>
      </c>
      <c r="B391" s="27" t="s">
        <v>3929</v>
      </c>
      <c r="C391" s="27" t="s">
        <v>41</v>
      </c>
      <c r="D391" s="20" t="s">
        <v>42</v>
      </c>
      <c r="E391" s="28">
        <v>43119.0</v>
      </c>
      <c r="F391" s="23" t="s">
        <v>237</v>
      </c>
      <c r="G391" s="29">
        <v>24.0</v>
      </c>
      <c r="H391" s="30"/>
      <c r="I391" s="29">
        <v>24.0</v>
      </c>
      <c r="J391" s="31"/>
      <c r="K391" s="31"/>
      <c r="L391" s="32" t="s">
        <v>44</v>
      </c>
      <c r="M391" s="33" t="s">
        <v>1305</v>
      </c>
      <c r="N391" s="29">
        <v>1.0</v>
      </c>
      <c r="O391" s="29"/>
      <c r="P391" s="29" t="s">
        <v>219</v>
      </c>
      <c r="Q391" s="29">
        <v>0.0</v>
      </c>
      <c r="R391" s="29">
        <v>0.0</v>
      </c>
      <c r="S391" s="29">
        <v>0.0</v>
      </c>
      <c r="T391" s="29">
        <v>0.0</v>
      </c>
      <c r="U391" s="20">
        <v>1.0</v>
      </c>
      <c r="V391" s="20">
        <v>1.0</v>
      </c>
      <c r="W391" s="34" t="s">
        <v>3931</v>
      </c>
      <c r="X391" s="16"/>
      <c r="Y391" s="16"/>
      <c r="Z391" s="16"/>
      <c r="AA391" s="16"/>
      <c r="AB391" s="16"/>
      <c r="AC391" s="16"/>
      <c r="AD391" s="16"/>
    </row>
    <row r="392">
      <c r="A392" s="27" t="s">
        <v>3514</v>
      </c>
      <c r="B392" s="27" t="s">
        <v>3934</v>
      </c>
      <c r="C392" s="27" t="s">
        <v>438</v>
      </c>
      <c r="D392" s="20" t="s">
        <v>42</v>
      </c>
      <c r="E392" s="28">
        <v>43119.0</v>
      </c>
      <c r="F392" s="23"/>
      <c r="G392" s="29"/>
      <c r="H392" s="30"/>
      <c r="I392" s="29"/>
      <c r="J392" s="31"/>
      <c r="K392" s="31"/>
      <c r="L392" s="32" t="s">
        <v>44</v>
      </c>
      <c r="M392" s="33" t="s">
        <v>3935</v>
      </c>
      <c r="N392" s="29">
        <v>0.0</v>
      </c>
      <c r="O392" s="29"/>
      <c r="P392" s="29" t="s">
        <v>219</v>
      </c>
      <c r="Q392" s="29">
        <v>0.0</v>
      </c>
      <c r="R392" s="29">
        <v>0.0</v>
      </c>
      <c r="S392" s="29">
        <v>0.0</v>
      </c>
      <c r="T392" s="29">
        <v>0.0</v>
      </c>
      <c r="U392" s="20">
        <v>1.0</v>
      </c>
      <c r="V392" s="20">
        <v>1.0</v>
      </c>
      <c r="W392" s="34" t="s">
        <v>3938</v>
      </c>
      <c r="X392" s="16"/>
      <c r="Y392" s="16"/>
      <c r="Z392" s="16"/>
      <c r="AA392" s="16"/>
      <c r="AB392" s="16"/>
      <c r="AC392" s="16"/>
      <c r="AD392" s="16"/>
    </row>
    <row r="393">
      <c r="A393" s="27" t="s">
        <v>1622</v>
      </c>
      <c r="B393" s="27" t="s">
        <v>3939</v>
      </c>
      <c r="C393" s="27" t="s">
        <v>41</v>
      </c>
      <c r="D393" s="20" t="s">
        <v>42</v>
      </c>
      <c r="E393" s="28">
        <v>43119.0</v>
      </c>
      <c r="F393" s="23"/>
      <c r="G393" s="29"/>
      <c r="H393" s="30"/>
      <c r="I393" s="29"/>
      <c r="J393" s="31"/>
      <c r="K393" s="31"/>
      <c r="L393" s="32" t="s">
        <v>3941</v>
      </c>
      <c r="M393" s="33" t="s">
        <v>2029</v>
      </c>
      <c r="N393" s="29">
        <v>2.0</v>
      </c>
      <c r="O393" s="29"/>
      <c r="P393" s="29" t="s">
        <v>73</v>
      </c>
      <c r="Q393" s="130"/>
      <c r="R393" s="130"/>
      <c r="S393" s="130"/>
      <c r="T393" s="130"/>
      <c r="U393" s="20">
        <v>1.0</v>
      </c>
      <c r="V393" s="20">
        <v>1.0</v>
      </c>
      <c r="W393" s="34" t="s">
        <v>3943</v>
      </c>
      <c r="X393" s="16"/>
      <c r="Y393" s="16"/>
      <c r="Z393" s="16"/>
      <c r="AA393" s="16"/>
      <c r="AB393" s="16"/>
      <c r="AC393" s="16"/>
      <c r="AD393" s="16"/>
    </row>
    <row r="394">
      <c r="A394" s="27" t="s">
        <v>1415</v>
      </c>
      <c r="B394" s="27" t="s">
        <v>3945</v>
      </c>
      <c r="C394" s="27" t="s">
        <v>1417</v>
      </c>
      <c r="D394" s="20" t="s">
        <v>42</v>
      </c>
      <c r="E394" s="28">
        <v>43119.0</v>
      </c>
      <c r="F394" s="23" t="s">
        <v>3948</v>
      </c>
      <c r="G394" s="29">
        <v>9.0</v>
      </c>
      <c r="H394" s="30"/>
      <c r="I394" s="29">
        <v>9.0</v>
      </c>
      <c r="J394" s="31"/>
      <c r="K394" s="31"/>
      <c r="L394" s="32" t="s">
        <v>3949</v>
      </c>
      <c r="M394" s="33" t="s">
        <v>2029</v>
      </c>
      <c r="N394" s="29">
        <v>2.0</v>
      </c>
      <c r="O394" s="29"/>
      <c r="P394" s="29" t="s">
        <v>566</v>
      </c>
      <c r="Q394" s="29">
        <v>0.0</v>
      </c>
      <c r="R394" s="29">
        <v>0.0</v>
      </c>
      <c r="S394" s="29">
        <v>0.0</v>
      </c>
      <c r="T394" s="29">
        <v>0.0</v>
      </c>
      <c r="U394" s="20">
        <v>1.0</v>
      </c>
      <c r="V394" s="20">
        <v>1.0</v>
      </c>
      <c r="W394" s="34" t="s">
        <v>3953</v>
      </c>
      <c r="X394" s="16"/>
      <c r="Y394" s="16"/>
      <c r="Z394" s="16"/>
      <c r="AA394" s="16"/>
      <c r="AB394" s="16"/>
      <c r="AC394" s="16"/>
      <c r="AD394" s="16"/>
    </row>
    <row r="395">
      <c r="A395" s="27" t="s">
        <v>1415</v>
      </c>
      <c r="B395" s="27" t="s">
        <v>3954</v>
      </c>
      <c r="C395" s="27" t="s">
        <v>1417</v>
      </c>
      <c r="D395" s="20" t="s">
        <v>42</v>
      </c>
      <c r="E395" s="28">
        <v>43119.0</v>
      </c>
      <c r="F395" s="23"/>
      <c r="G395" s="29"/>
      <c r="H395" s="30"/>
      <c r="I395" s="29"/>
      <c r="J395" s="31"/>
      <c r="K395" s="31"/>
      <c r="L395" s="32" t="s">
        <v>3956</v>
      </c>
      <c r="M395" s="33" t="s">
        <v>2029</v>
      </c>
      <c r="N395" s="29">
        <v>2.0</v>
      </c>
      <c r="O395" s="29"/>
      <c r="P395" s="29" t="s">
        <v>53</v>
      </c>
      <c r="Q395" s="29">
        <v>0.0</v>
      </c>
      <c r="R395" s="29">
        <v>0.0</v>
      </c>
      <c r="S395" s="29">
        <v>0.0</v>
      </c>
      <c r="T395" s="29">
        <v>0.0</v>
      </c>
      <c r="U395" s="20">
        <v>0.0</v>
      </c>
      <c r="V395" s="20">
        <v>1.0</v>
      </c>
      <c r="W395" s="34" t="s">
        <v>3958</v>
      </c>
      <c r="X395" s="16"/>
      <c r="Y395" s="16"/>
      <c r="Z395" s="16"/>
      <c r="AA395" s="16"/>
      <c r="AB395" s="16"/>
      <c r="AC395" s="16"/>
      <c r="AD395" s="16"/>
    </row>
    <row r="396">
      <c r="A396" s="27" t="s">
        <v>1415</v>
      </c>
      <c r="B396" s="27" t="s">
        <v>3961</v>
      </c>
      <c r="C396" s="27" t="s">
        <v>1417</v>
      </c>
      <c r="D396" s="20" t="s">
        <v>42</v>
      </c>
      <c r="E396" s="28">
        <v>43119.0</v>
      </c>
      <c r="F396" s="23" t="s">
        <v>3963</v>
      </c>
      <c r="G396" s="29">
        <v>27.0</v>
      </c>
      <c r="H396" s="30"/>
      <c r="I396" s="29">
        <v>27.0</v>
      </c>
      <c r="J396" s="31"/>
      <c r="K396" s="31"/>
      <c r="L396" s="53" t="s">
        <v>44</v>
      </c>
      <c r="M396" s="33" t="s">
        <v>2029</v>
      </c>
      <c r="N396" s="29">
        <v>2.0</v>
      </c>
      <c r="O396" s="29"/>
      <c r="P396" s="29" t="s">
        <v>53</v>
      </c>
      <c r="Q396" s="29">
        <v>0.0</v>
      </c>
      <c r="R396" s="29">
        <v>0.0</v>
      </c>
      <c r="S396" s="29">
        <v>0.0</v>
      </c>
      <c r="T396" s="29">
        <v>0.0</v>
      </c>
      <c r="U396" s="20">
        <v>0.0</v>
      </c>
      <c r="V396" s="20">
        <v>1.0</v>
      </c>
      <c r="W396" s="34" t="s">
        <v>3965</v>
      </c>
      <c r="X396" s="16"/>
      <c r="Y396" s="16"/>
      <c r="Z396" s="16"/>
      <c r="AA396" s="16"/>
      <c r="AB396" s="16"/>
      <c r="AC396" s="16"/>
      <c r="AD396" s="16"/>
    </row>
    <row r="397">
      <c r="A397" s="27" t="s">
        <v>1415</v>
      </c>
      <c r="B397" s="27" t="s">
        <v>3967</v>
      </c>
      <c r="C397" s="27" t="s">
        <v>1417</v>
      </c>
      <c r="D397" s="20" t="s">
        <v>42</v>
      </c>
      <c r="E397" s="28">
        <v>43119.0</v>
      </c>
      <c r="F397" s="23" t="s">
        <v>66</v>
      </c>
      <c r="G397" s="29">
        <v>2000.0</v>
      </c>
      <c r="H397" s="30"/>
      <c r="I397" s="29">
        <v>2000.0</v>
      </c>
      <c r="J397" s="31"/>
      <c r="K397" s="31"/>
      <c r="L397" s="53" t="s">
        <v>44</v>
      </c>
      <c r="M397" s="33" t="s">
        <v>2029</v>
      </c>
      <c r="N397" s="29">
        <v>2.0</v>
      </c>
      <c r="O397" s="29"/>
      <c r="P397" s="29" t="s">
        <v>53</v>
      </c>
      <c r="Q397" s="29">
        <v>0.0</v>
      </c>
      <c r="R397" s="29">
        <v>0.0</v>
      </c>
      <c r="S397" s="29">
        <v>0.0</v>
      </c>
      <c r="T397" s="29">
        <v>0.0</v>
      </c>
      <c r="U397" s="20">
        <v>0.0</v>
      </c>
      <c r="V397" s="20">
        <v>1.0</v>
      </c>
      <c r="W397" s="34" t="s">
        <v>3971</v>
      </c>
      <c r="X397" s="16"/>
      <c r="Y397" s="16"/>
      <c r="Z397" s="27" t="s">
        <v>3973</v>
      </c>
      <c r="AA397" s="16"/>
      <c r="AB397" s="16"/>
      <c r="AC397" s="16"/>
      <c r="AD397" s="16"/>
    </row>
    <row r="398">
      <c r="A398" s="27" t="s">
        <v>1415</v>
      </c>
      <c r="B398" s="27" t="s">
        <v>3974</v>
      </c>
      <c r="C398" s="27" t="s">
        <v>1417</v>
      </c>
      <c r="D398" s="20" t="s">
        <v>42</v>
      </c>
      <c r="E398" s="28">
        <v>43119.0</v>
      </c>
      <c r="F398" s="23" t="s">
        <v>3399</v>
      </c>
      <c r="G398" s="29">
        <v>100.0</v>
      </c>
      <c r="H398" s="30"/>
      <c r="I398" s="29">
        <v>100.0</v>
      </c>
      <c r="J398" s="31"/>
      <c r="K398" s="31"/>
      <c r="L398" s="53" t="s">
        <v>44</v>
      </c>
      <c r="M398" s="33" t="s">
        <v>1305</v>
      </c>
      <c r="N398" s="29">
        <v>1.0</v>
      </c>
      <c r="O398" s="29"/>
      <c r="P398" s="29" t="s">
        <v>219</v>
      </c>
      <c r="Q398" s="29">
        <v>0.0</v>
      </c>
      <c r="R398" s="29">
        <v>0.0</v>
      </c>
      <c r="S398" s="29">
        <v>0.0</v>
      </c>
      <c r="T398" s="29">
        <v>0.0</v>
      </c>
      <c r="U398" s="20">
        <v>0.0</v>
      </c>
      <c r="V398" s="20">
        <v>1.0</v>
      </c>
      <c r="W398" s="34" t="s">
        <v>3976</v>
      </c>
      <c r="X398" s="16"/>
      <c r="Y398" s="16"/>
      <c r="Z398" s="16"/>
      <c r="AA398" s="16"/>
      <c r="AB398" s="16"/>
      <c r="AC398" s="16"/>
      <c r="AD398" s="16"/>
    </row>
    <row r="399">
      <c r="A399" s="27" t="s">
        <v>1415</v>
      </c>
      <c r="B399" s="27" t="s">
        <v>3978</v>
      </c>
      <c r="C399" s="27" t="s">
        <v>1417</v>
      </c>
      <c r="D399" s="20" t="s">
        <v>42</v>
      </c>
      <c r="E399" s="28">
        <v>43119.0</v>
      </c>
      <c r="F399" s="23" t="s">
        <v>3979</v>
      </c>
      <c r="G399" s="29">
        <v>200000.0</v>
      </c>
      <c r="H399" s="30"/>
      <c r="I399" s="29">
        <v>200000.0</v>
      </c>
      <c r="J399" s="31"/>
      <c r="K399" s="31"/>
      <c r="L399" s="53" t="s">
        <v>44</v>
      </c>
      <c r="M399" s="33" t="s">
        <v>2029</v>
      </c>
      <c r="N399" s="29">
        <v>2.0</v>
      </c>
      <c r="O399" s="29"/>
      <c r="P399" s="29" t="s">
        <v>53</v>
      </c>
      <c r="Q399" s="29">
        <v>0.0</v>
      </c>
      <c r="R399" s="29">
        <v>0.0</v>
      </c>
      <c r="S399" s="29">
        <v>0.0</v>
      </c>
      <c r="T399" s="29">
        <v>0.0</v>
      </c>
      <c r="U399" s="20">
        <v>0.0</v>
      </c>
      <c r="V399" s="20">
        <v>1.0</v>
      </c>
      <c r="W399" s="34" t="s">
        <v>3981</v>
      </c>
      <c r="X399" s="16"/>
      <c r="Y399" s="16"/>
      <c r="Z399" s="16"/>
      <c r="AA399" s="16"/>
      <c r="AB399" s="16"/>
      <c r="AC399" s="16"/>
      <c r="AD399" s="16"/>
    </row>
    <row r="400">
      <c r="A400" s="27" t="s">
        <v>892</v>
      </c>
      <c r="B400" s="27" t="s">
        <v>894</v>
      </c>
      <c r="C400" s="27" t="s">
        <v>323</v>
      </c>
      <c r="D400" s="20" t="s">
        <v>42</v>
      </c>
      <c r="E400" s="28">
        <v>43119.0</v>
      </c>
      <c r="F400" s="23" t="s">
        <v>420</v>
      </c>
      <c r="G400" s="29">
        <v>7.0</v>
      </c>
      <c r="H400" s="30"/>
      <c r="I400" s="29">
        <v>7.0</v>
      </c>
      <c r="J400" s="31"/>
      <c r="K400" s="31"/>
      <c r="L400" s="32" t="s">
        <v>2092</v>
      </c>
      <c r="M400" s="33" t="s">
        <v>3985</v>
      </c>
      <c r="N400" s="29">
        <v>1.0</v>
      </c>
      <c r="O400" s="29"/>
      <c r="P400" s="29" t="s">
        <v>219</v>
      </c>
      <c r="Q400" s="29">
        <v>0.0</v>
      </c>
      <c r="R400" s="29">
        <v>0.0</v>
      </c>
      <c r="S400" s="29">
        <v>0.0</v>
      </c>
      <c r="T400" s="29">
        <v>0.0</v>
      </c>
      <c r="U400" s="20">
        <v>1.0</v>
      </c>
      <c r="V400" s="20">
        <v>1.0</v>
      </c>
      <c r="W400" s="34" t="s">
        <v>3986</v>
      </c>
      <c r="X400" s="16"/>
      <c r="Y400" s="16"/>
      <c r="Z400" s="16"/>
      <c r="AA400" s="16"/>
      <c r="AB400" s="16"/>
      <c r="AC400" s="16"/>
      <c r="AD400" s="16"/>
    </row>
    <row r="401">
      <c r="A401" s="27" t="s">
        <v>83</v>
      </c>
      <c r="B401" s="27"/>
      <c r="C401" s="27" t="s">
        <v>85</v>
      </c>
      <c r="D401" s="20" t="s">
        <v>42</v>
      </c>
      <c r="E401" s="28">
        <v>43120.0</v>
      </c>
      <c r="F401" s="23" t="s">
        <v>3990</v>
      </c>
      <c r="G401" s="29">
        <v>1.0</v>
      </c>
      <c r="H401" s="30"/>
      <c r="I401" s="29">
        <v>1.0</v>
      </c>
      <c r="J401" s="31"/>
      <c r="K401" s="31"/>
      <c r="L401" s="32" t="s">
        <v>44</v>
      </c>
      <c r="M401" s="33" t="s">
        <v>424</v>
      </c>
      <c r="N401" s="29">
        <v>1.0</v>
      </c>
      <c r="O401" s="29"/>
      <c r="P401" s="29" t="s">
        <v>53</v>
      </c>
      <c r="Q401" s="29">
        <v>0.0</v>
      </c>
      <c r="R401" s="29">
        <v>0.0</v>
      </c>
      <c r="S401" s="29">
        <v>0.0</v>
      </c>
      <c r="T401" s="29">
        <v>0.0</v>
      </c>
      <c r="U401" s="20">
        <v>1.0</v>
      </c>
      <c r="V401" s="20">
        <v>1.0</v>
      </c>
      <c r="W401" s="34" t="s">
        <v>3992</v>
      </c>
      <c r="X401" s="16"/>
      <c r="Y401" s="16"/>
      <c r="Z401" s="16"/>
      <c r="AA401" s="16"/>
      <c r="AB401" s="16"/>
      <c r="AC401" s="16"/>
      <c r="AD401" s="16"/>
    </row>
    <row r="402">
      <c r="A402" s="27" t="s">
        <v>83</v>
      </c>
      <c r="B402" s="175" t="s">
        <v>3994</v>
      </c>
      <c r="C402" s="27" t="s">
        <v>85</v>
      </c>
      <c r="D402" s="20" t="s">
        <v>42</v>
      </c>
      <c r="E402" s="28">
        <v>43120.0</v>
      </c>
      <c r="F402" s="23"/>
      <c r="G402" s="29"/>
      <c r="H402" s="30"/>
      <c r="I402" s="29"/>
      <c r="J402" s="31"/>
      <c r="K402" s="31"/>
      <c r="L402" s="32" t="s">
        <v>44</v>
      </c>
      <c r="M402" s="33" t="s">
        <v>2029</v>
      </c>
      <c r="N402" s="29">
        <v>2.0</v>
      </c>
      <c r="O402" s="29"/>
      <c r="P402" s="29" t="s">
        <v>53</v>
      </c>
      <c r="Q402" s="29">
        <v>0.0</v>
      </c>
      <c r="R402" s="29">
        <v>0.0</v>
      </c>
      <c r="S402" s="29">
        <v>0.0</v>
      </c>
      <c r="T402" s="29">
        <v>0.0</v>
      </c>
      <c r="U402" s="20">
        <v>0.0</v>
      </c>
      <c r="V402" s="20">
        <v>1.0</v>
      </c>
      <c r="W402" s="34" t="s">
        <v>4003</v>
      </c>
      <c r="X402" s="16"/>
      <c r="Y402" s="16"/>
      <c r="Z402" s="16"/>
      <c r="AA402" s="16"/>
      <c r="AB402" s="16"/>
      <c r="AC402" s="16"/>
      <c r="AD402" s="16"/>
    </row>
    <row r="403">
      <c r="A403" s="27" t="s">
        <v>4006</v>
      </c>
      <c r="B403" s="27" t="s">
        <v>4007</v>
      </c>
      <c r="C403" s="27" t="s">
        <v>1270</v>
      </c>
      <c r="D403" s="20" t="s">
        <v>42</v>
      </c>
      <c r="E403" s="28">
        <v>43120.0</v>
      </c>
      <c r="F403" s="23" t="s">
        <v>596</v>
      </c>
      <c r="G403" s="29">
        <v>12.0</v>
      </c>
      <c r="H403" s="30"/>
      <c r="I403" s="29">
        <v>12.0</v>
      </c>
      <c r="J403" s="31"/>
      <c r="K403" s="31"/>
      <c r="L403" s="32" t="s">
        <v>4009</v>
      </c>
      <c r="M403" s="33" t="s">
        <v>4010</v>
      </c>
      <c r="N403" s="29">
        <v>0.0</v>
      </c>
      <c r="O403" s="29"/>
      <c r="P403" s="29" t="s">
        <v>566</v>
      </c>
      <c r="Q403" s="29">
        <v>0.0</v>
      </c>
      <c r="R403" s="29">
        <v>0.0</v>
      </c>
      <c r="S403" s="29">
        <v>0.0</v>
      </c>
      <c r="T403" s="29">
        <v>0.0</v>
      </c>
      <c r="U403" s="20">
        <v>1.0</v>
      </c>
      <c r="V403" s="20">
        <v>1.0</v>
      </c>
      <c r="W403" s="34" t="s">
        <v>4012</v>
      </c>
      <c r="X403" s="16"/>
      <c r="Y403" s="16"/>
      <c r="Z403" s="16"/>
      <c r="AA403" s="16"/>
      <c r="AB403" s="16"/>
      <c r="AC403" s="16"/>
      <c r="AD403" s="16"/>
    </row>
    <row r="404">
      <c r="A404" s="27" t="s">
        <v>148</v>
      </c>
      <c r="B404" s="27" t="s">
        <v>370</v>
      </c>
      <c r="C404" s="27" t="s">
        <v>77</v>
      </c>
      <c r="D404" s="20" t="s">
        <v>42</v>
      </c>
      <c r="E404" s="28">
        <v>43120.0</v>
      </c>
      <c r="F404" s="23" t="s">
        <v>4015</v>
      </c>
      <c r="G404" s="29">
        <v>22.0</v>
      </c>
      <c r="H404" s="30"/>
      <c r="I404" s="29">
        <v>22.0</v>
      </c>
      <c r="J404" s="31"/>
      <c r="K404" s="31"/>
      <c r="L404" s="32" t="s">
        <v>4017</v>
      </c>
      <c r="M404" s="33" t="s">
        <v>4019</v>
      </c>
      <c r="N404" s="29">
        <v>2.0</v>
      </c>
      <c r="O404" s="29"/>
      <c r="P404" s="29" t="s">
        <v>219</v>
      </c>
      <c r="Q404" s="29">
        <v>0.0</v>
      </c>
      <c r="R404" s="29">
        <v>0.0</v>
      </c>
      <c r="S404" s="29">
        <v>0.0</v>
      </c>
      <c r="T404" s="29">
        <v>0.0</v>
      </c>
      <c r="U404" s="20">
        <v>1.0</v>
      </c>
      <c r="V404" s="20">
        <v>1.0</v>
      </c>
      <c r="W404" s="34" t="s">
        <v>4022</v>
      </c>
      <c r="X404" s="16"/>
      <c r="Y404" s="16"/>
      <c r="Z404" s="16"/>
      <c r="AA404" s="16"/>
      <c r="AB404" s="16"/>
      <c r="AC404" s="16"/>
      <c r="AD404" s="16"/>
    </row>
    <row r="405">
      <c r="A405" s="27" t="s">
        <v>148</v>
      </c>
      <c r="B405" s="27" t="s">
        <v>370</v>
      </c>
      <c r="C405" s="27" t="s">
        <v>77</v>
      </c>
      <c r="D405" s="20" t="s">
        <v>42</v>
      </c>
      <c r="E405" s="28">
        <v>43120.0</v>
      </c>
      <c r="F405" s="23" t="s">
        <v>99</v>
      </c>
      <c r="G405" s="29">
        <v>200.0</v>
      </c>
      <c r="H405" s="30"/>
      <c r="I405" s="29">
        <v>200.0</v>
      </c>
      <c r="J405" s="31"/>
      <c r="K405" s="31"/>
      <c r="L405" s="32" t="s">
        <v>4026</v>
      </c>
      <c r="M405" s="33" t="s">
        <v>4027</v>
      </c>
      <c r="N405" s="29">
        <v>1.0</v>
      </c>
      <c r="O405" s="29"/>
      <c r="P405" s="29" t="s">
        <v>53</v>
      </c>
      <c r="Q405" s="29">
        <v>1.0</v>
      </c>
      <c r="R405" s="29">
        <v>0.0</v>
      </c>
      <c r="S405" s="29">
        <v>0.0</v>
      </c>
      <c r="T405" s="29">
        <v>0.0</v>
      </c>
      <c r="U405" s="20">
        <v>0.0</v>
      </c>
      <c r="V405" s="20">
        <v>1.0</v>
      </c>
      <c r="W405" s="34" t="s">
        <v>4030</v>
      </c>
      <c r="X405" s="34" t="s">
        <v>4031</v>
      </c>
      <c r="Y405" s="16"/>
      <c r="Z405" s="16"/>
      <c r="AA405" s="16"/>
      <c r="AB405" s="16"/>
      <c r="AC405" s="16"/>
      <c r="AD405" s="16"/>
    </row>
    <row r="406">
      <c r="A406" s="27" t="s">
        <v>148</v>
      </c>
      <c r="B406" s="27" t="s">
        <v>561</v>
      </c>
      <c r="C406" s="27" t="s">
        <v>77</v>
      </c>
      <c r="D406" s="20" t="s">
        <v>42</v>
      </c>
      <c r="E406" s="28">
        <v>43120.0</v>
      </c>
      <c r="F406" s="23"/>
      <c r="G406" s="29"/>
      <c r="H406" s="30"/>
      <c r="I406" s="29"/>
      <c r="J406" s="31"/>
      <c r="K406" s="31"/>
      <c r="L406" s="32"/>
      <c r="M406" s="33" t="s">
        <v>2130</v>
      </c>
      <c r="N406" s="29">
        <v>1.0</v>
      </c>
      <c r="O406" s="29"/>
      <c r="P406" s="29" t="s">
        <v>219</v>
      </c>
      <c r="Q406" s="29">
        <v>0.0</v>
      </c>
      <c r="R406" s="29">
        <v>0.0</v>
      </c>
      <c r="S406" s="29">
        <v>0.0</v>
      </c>
      <c r="T406" s="29">
        <v>0.0</v>
      </c>
      <c r="U406" s="20">
        <v>0.0</v>
      </c>
      <c r="V406" s="20">
        <v>1.0</v>
      </c>
      <c r="W406" s="34" t="s">
        <v>4033</v>
      </c>
      <c r="X406" s="27"/>
      <c r="Y406" s="16"/>
      <c r="Z406" s="16"/>
      <c r="AA406" s="16"/>
      <c r="AB406" s="16"/>
      <c r="AC406" s="16"/>
      <c r="AD406" s="16"/>
    </row>
    <row r="407">
      <c r="A407" s="27" t="s">
        <v>4037</v>
      </c>
      <c r="B407" s="27" t="s">
        <v>4039</v>
      </c>
      <c r="C407" s="27" t="s">
        <v>819</v>
      </c>
      <c r="D407" s="20" t="s">
        <v>42</v>
      </c>
      <c r="E407" s="28">
        <v>43120.0</v>
      </c>
      <c r="F407" s="23" t="s">
        <v>4041</v>
      </c>
      <c r="G407" s="29">
        <v>73.0</v>
      </c>
      <c r="H407" s="30"/>
      <c r="I407" s="29">
        <v>73.0</v>
      </c>
      <c r="J407" s="31"/>
      <c r="K407" s="31"/>
      <c r="L407" s="64" t="s">
        <v>4042</v>
      </c>
      <c r="M407" s="33" t="s">
        <v>2029</v>
      </c>
      <c r="N407" s="29">
        <v>2.0</v>
      </c>
      <c r="O407" s="29"/>
      <c r="P407" s="29" t="s">
        <v>73</v>
      </c>
      <c r="Q407" s="27">
        <v>0.0</v>
      </c>
      <c r="R407" s="27">
        <v>0.0</v>
      </c>
      <c r="S407" s="27">
        <v>0.0</v>
      </c>
      <c r="T407" s="27">
        <v>0.0</v>
      </c>
      <c r="U407" s="27">
        <v>1.0</v>
      </c>
      <c r="V407" s="27">
        <v>1.0</v>
      </c>
      <c r="W407" s="34" t="s">
        <v>4045</v>
      </c>
      <c r="X407" s="16"/>
      <c r="Y407" s="16"/>
      <c r="Z407" s="16"/>
      <c r="AA407" s="16"/>
      <c r="AB407" s="16"/>
      <c r="AC407" s="16"/>
      <c r="AD407" s="16"/>
    </row>
    <row r="408">
      <c r="A408" s="20" t="s">
        <v>4047</v>
      </c>
      <c r="B408" s="20" t="s">
        <v>2512</v>
      </c>
      <c r="C408" s="20" t="s">
        <v>41</v>
      </c>
      <c r="D408" s="20" t="s">
        <v>42</v>
      </c>
      <c r="E408" s="28">
        <v>43120.0</v>
      </c>
      <c r="F408" s="23"/>
      <c r="G408" s="29"/>
      <c r="H408" s="30"/>
      <c r="I408" s="29"/>
      <c r="J408" s="31"/>
      <c r="K408" s="31"/>
      <c r="L408" s="32" t="s">
        <v>44</v>
      </c>
      <c r="M408" s="33" t="s">
        <v>2029</v>
      </c>
      <c r="N408" s="29">
        <v>2.0</v>
      </c>
      <c r="O408" s="29"/>
      <c r="P408" s="29" t="s">
        <v>53</v>
      </c>
      <c r="Q408" s="29">
        <v>0.0</v>
      </c>
      <c r="R408" s="29">
        <v>0.0</v>
      </c>
      <c r="S408" s="29">
        <v>0.0</v>
      </c>
      <c r="T408" s="29">
        <v>0.0</v>
      </c>
      <c r="U408" s="20">
        <v>1.0</v>
      </c>
      <c r="V408" s="20">
        <v>1.0</v>
      </c>
      <c r="W408" s="69" t="s">
        <v>4048</v>
      </c>
      <c r="X408" s="20"/>
      <c r="Y408" s="22"/>
      <c r="Z408" s="22"/>
      <c r="AA408" s="22"/>
      <c r="AB408" s="22"/>
      <c r="AC408" s="22"/>
      <c r="AD408" s="22"/>
    </row>
    <row r="409">
      <c r="A409" s="20" t="s">
        <v>862</v>
      </c>
      <c r="B409" s="20" t="s">
        <v>158</v>
      </c>
      <c r="C409" s="20" t="s">
        <v>117</v>
      </c>
      <c r="D409" s="20" t="s">
        <v>42</v>
      </c>
      <c r="E409" s="28">
        <v>43120.0</v>
      </c>
      <c r="F409" s="23" t="s">
        <v>4049</v>
      </c>
      <c r="G409" s="29">
        <v>1000.0</v>
      </c>
      <c r="H409" s="30"/>
      <c r="I409" s="29">
        <v>1000.0</v>
      </c>
      <c r="J409" s="31"/>
      <c r="K409" s="31"/>
      <c r="L409" s="32" t="s">
        <v>44</v>
      </c>
      <c r="M409" s="33" t="s">
        <v>2029</v>
      </c>
      <c r="N409" s="29">
        <v>2.0</v>
      </c>
      <c r="O409" s="29"/>
      <c r="P409" s="29" t="s">
        <v>53</v>
      </c>
      <c r="Q409" s="29">
        <v>0.0</v>
      </c>
      <c r="R409" s="29">
        <v>0.0</v>
      </c>
      <c r="S409" s="29">
        <v>0.0</v>
      </c>
      <c r="T409" s="29">
        <v>0.0</v>
      </c>
      <c r="U409" s="20">
        <v>1.0</v>
      </c>
      <c r="V409" s="20">
        <v>1.0</v>
      </c>
      <c r="W409" s="69" t="s">
        <v>875</v>
      </c>
      <c r="X409" s="20"/>
      <c r="Y409" s="22"/>
      <c r="Z409" s="22"/>
      <c r="AA409" s="22"/>
      <c r="AB409" s="22"/>
      <c r="AC409" s="22"/>
      <c r="AD409" s="22"/>
    </row>
    <row r="410">
      <c r="A410" s="20" t="s">
        <v>1070</v>
      </c>
      <c r="B410" s="20" t="s">
        <v>370</v>
      </c>
      <c r="C410" s="20" t="s">
        <v>77</v>
      </c>
      <c r="D410" s="20" t="s">
        <v>42</v>
      </c>
      <c r="E410" s="28">
        <v>43120.0</v>
      </c>
      <c r="F410" s="23" t="s">
        <v>4051</v>
      </c>
      <c r="G410" s="29">
        <v>4500.0</v>
      </c>
      <c r="H410" s="30"/>
      <c r="I410" s="29">
        <v>4500.0</v>
      </c>
      <c r="J410" s="31"/>
      <c r="K410" s="31"/>
      <c r="L410" s="32" t="s">
        <v>4052</v>
      </c>
      <c r="M410" s="33" t="s">
        <v>4053</v>
      </c>
      <c r="N410" s="29">
        <v>1.0</v>
      </c>
      <c r="O410" s="29"/>
      <c r="P410" s="29" t="s">
        <v>53</v>
      </c>
      <c r="Q410" s="29">
        <v>0.0</v>
      </c>
      <c r="R410" s="29">
        <v>0.0</v>
      </c>
      <c r="S410" s="29">
        <v>0.0</v>
      </c>
      <c r="T410" s="29">
        <v>0.0</v>
      </c>
      <c r="U410" s="20">
        <v>1.0</v>
      </c>
      <c r="V410" s="20">
        <v>1.0</v>
      </c>
      <c r="W410" s="69" t="s">
        <v>4054</v>
      </c>
      <c r="X410" s="69" t="s">
        <v>4055</v>
      </c>
      <c r="Y410" s="22"/>
      <c r="Z410" s="22"/>
      <c r="AA410" s="22"/>
      <c r="AB410" s="22"/>
      <c r="AC410" s="22"/>
      <c r="AD410" s="22"/>
    </row>
    <row r="411">
      <c r="A411" s="20" t="s">
        <v>1161</v>
      </c>
      <c r="B411" s="169" t="s">
        <v>4056</v>
      </c>
      <c r="C411" s="20" t="s">
        <v>112</v>
      </c>
      <c r="D411" s="20" t="s">
        <v>42</v>
      </c>
      <c r="E411" s="28">
        <v>43120.0</v>
      </c>
      <c r="F411" s="23" t="s">
        <v>4057</v>
      </c>
      <c r="G411" s="29">
        <v>120.0</v>
      </c>
      <c r="H411" s="30"/>
      <c r="I411" s="29">
        <v>120.0</v>
      </c>
      <c r="J411" s="31"/>
      <c r="K411" s="31"/>
      <c r="L411" s="169" t="s">
        <v>4056</v>
      </c>
      <c r="M411" s="33" t="s">
        <v>4058</v>
      </c>
      <c r="N411" s="29">
        <v>2.0</v>
      </c>
      <c r="O411" s="29"/>
      <c r="P411" s="29" t="s">
        <v>566</v>
      </c>
      <c r="Q411" s="29">
        <v>0.0</v>
      </c>
      <c r="R411" s="29">
        <v>0.0</v>
      </c>
      <c r="S411" s="29">
        <v>0.0</v>
      </c>
      <c r="T411" s="29">
        <v>0.0</v>
      </c>
      <c r="U411" s="20">
        <v>0.0</v>
      </c>
      <c r="V411" s="20">
        <v>1.0</v>
      </c>
      <c r="W411" s="69" t="s">
        <v>4059</v>
      </c>
      <c r="X411" s="20"/>
      <c r="Y411" s="20"/>
      <c r="Z411" s="22"/>
      <c r="AA411" s="22"/>
      <c r="AB411" s="22"/>
      <c r="AC411" s="22"/>
      <c r="AD411" s="22"/>
    </row>
    <row r="412">
      <c r="A412" s="27" t="s">
        <v>4060</v>
      </c>
      <c r="B412" s="27" t="s">
        <v>4061</v>
      </c>
      <c r="C412" s="27" t="s">
        <v>422</v>
      </c>
      <c r="D412" s="20" t="s">
        <v>42</v>
      </c>
      <c r="E412" s="28">
        <v>43120.0</v>
      </c>
      <c r="F412" s="23" t="s">
        <v>2673</v>
      </c>
      <c r="G412" s="29">
        <v>800.0</v>
      </c>
      <c r="H412" s="30"/>
      <c r="I412" s="29">
        <v>800.0</v>
      </c>
      <c r="J412" s="31"/>
      <c r="K412" s="31"/>
      <c r="L412" s="27" t="s">
        <v>44</v>
      </c>
      <c r="M412" s="33" t="s">
        <v>1305</v>
      </c>
      <c r="N412" s="29">
        <v>1.0</v>
      </c>
      <c r="O412" s="29"/>
      <c r="P412" s="29" t="s">
        <v>219</v>
      </c>
      <c r="Q412" s="27">
        <v>0.0</v>
      </c>
      <c r="R412" s="27">
        <v>0.0</v>
      </c>
      <c r="S412" s="27">
        <v>0.0</v>
      </c>
      <c r="T412" s="27">
        <v>0.0</v>
      </c>
      <c r="U412" s="27">
        <v>1.0</v>
      </c>
      <c r="V412" s="27">
        <v>1.0</v>
      </c>
      <c r="W412" s="34" t="s">
        <v>4062</v>
      </c>
      <c r="X412" s="27"/>
      <c r="Y412" s="16"/>
      <c r="Z412" s="16"/>
      <c r="AA412" s="16"/>
      <c r="AB412" s="16"/>
      <c r="AC412" s="16"/>
      <c r="AD412" s="16"/>
    </row>
    <row r="413">
      <c r="A413" s="27" t="s">
        <v>4063</v>
      </c>
      <c r="B413" s="27" t="s">
        <v>4064</v>
      </c>
      <c r="C413" s="27" t="s">
        <v>41</v>
      </c>
      <c r="D413" s="20" t="s">
        <v>42</v>
      </c>
      <c r="E413" s="28">
        <v>43120.0</v>
      </c>
      <c r="F413" s="23" t="s">
        <v>642</v>
      </c>
      <c r="G413" s="29">
        <v>150.0</v>
      </c>
      <c r="H413" s="30"/>
      <c r="I413" s="29">
        <v>150.0</v>
      </c>
      <c r="J413" s="31"/>
      <c r="K413" s="31"/>
      <c r="L413" s="27" t="s">
        <v>44</v>
      </c>
      <c r="M413" s="33" t="s">
        <v>4065</v>
      </c>
      <c r="N413" s="29">
        <v>1.0</v>
      </c>
      <c r="O413" s="29"/>
      <c r="P413" s="29" t="s">
        <v>61</v>
      </c>
      <c r="Q413" s="27">
        <v>0.0</v>
      </c>
      <c r="R413" s="27">
        <v>0.0</v>
      </c>
      <c r="S413" s="27">
        <v>0.0</v>
      </c>
      <c r="T413" s="27">
        <v>0.0</v>
      </c>
      <c r="U413" s="27">
        <v>1.0</v>
      </c>
      <c r="V413" s="27">
        <v>1.0</v>
      </c>
      <c r="W413" s="34" t="s">
        <v>4066</v>
      </c>
      <c r="X413" s="34" t="s">
        <v>4067</v>
      </c>
      <c r="Y413" s="34" t="s">
        <v>4068</v>
      </c>
      <c r="Z413" s="16"/>
      <c r="AA413" s="16"/>
      <c r="AB413" s="16"/>
      <c r="AC413" s="16"/>
      <c r="AD413" s="16"/>
    </row>
    <row r="414">
      <c r="A414" s="27" t="s">
        <v>1451</v>
      </c>
      <c r="B414" s="27" t="s">
        <v>4069</v>
      </c>
      <c r="C414" s="27" t="s">
        <v>59</v>
      </c>
      <c r="D414" s="20" t="s">
        <v>42</v>
      </c>
      <c r="E414" s="28">
        <v>43120.0</v>
      </c>
      <c r="F414" s="23" t="s">
        <v>2513</v>
      </c>
      <c r="G414" s="29">
        <v>100.0</v>
      </c>
      <c r="H414" s="30"/>
      <c r="I414" s="29">
        <v>100.0</v>
      </c>
      <c r="J414" s="31"/>
      <c r="K414" s="31"/>
      <c r="L414" s="27" t="s">
        <v>4070</v>
      </c>
      <c r="M414" s="33" t="s">
        <v>4071</v>
      </c>
      <c r="N414" s="29">
        <v>0.0</v>
      </c>
      <c r="O414" s="29"/>
      <c r="P414" s="29" t="s">
        <v>219</v>
      </c>
      <c r="Q414" s="27">
        <v>0.0</v>
      </c>
      <c r="R414" s="27">
        <v>0.0</v>
      </c>
      <c r="S414" s="27">
        <v>0.0</v>
      </c>
      <c r="T414" s="27">
        <v>0.0</v>
      </c>
      <c r="U414" s="27">
        <v>1.0</v>
      </c>
      <c r="V414" s="27">
        <v>1.0</v>
      </c>
      <c r="W414" s="34" t="s">
        <v>4072</v>
      </c>
      <c r="X414" s="27"/>
      <c r="Y414" s="16"/>
      <c r="Z414" s="16"/>
      <c r="AA414" s="16"/>
      <c r="AB414" s="16"/>
      <c r="AC414" s="16"/>
      <c r="AD414" s="16"/>
    </row>
    <row r="415">
      <c r="A415" s="27" t="s">
        <v>1563</v>
      </c>
      <c r="B415" s="27" t="s">
        <v>158</v>
      </c>
      <c r="C415" s="27" t="s">
        <v>112</v>
      </c>
      <c r="D415" s="20" t="s">
        <v>42</v>
      </c>
      <c r="E415" s="28">
        <v>43120.0</v>
      </c>
      <c r="F415" s="23" t="s">
        <v>3207</v>
      </c>
      <c r="G415" s="29">
        <v>150.0</v>
      </c>
      <c r="H415" s="30"/>
      <c r="I415" s="29">
        <v>150.0</v>
      </c>
      <c r="J415" s="31"/>
      <c r="K415" s="31"/>
      <c r="L415" s="27" t="s">
        <v>44</v>
      </c>
      <c r="M415" s="33" t="s">
        <v>4058</v>
      </c>
      <c r="N415" s="29">
        <v>2.0</v>
      </c>
      <c r="O415" s="29"/>
      <c r="P415" s="29" t="s">
        <v>46</v>
      </c>
      <c r="Q415" s="27">
        <v>0.0</v>
      </c>
      <c r="R415" s="27">
        <v>0.0</v>
      </c>
      <c r="S415" s="27">
        <v>0.0</v>
      </c>
      <c r="T415" s="27">
        <v>0.0</v>
      </c>
      <c r="U415" s="27">
        <v>1.0</v>
      </c>
      <c r="V415" s="27">
        <v>1.0</v>
      </c>
      <c r="W415" s="34" t="s">
        <v>4073</v>
      </c>
      <c r="X415" s="27"/>
      <c r="Y415" s="16"/>
      <c r="Z415" s="16"/>
      <c r="AA415" s="16"/>
      <c r="AB415" s="16"/>
      <c r="AC415" s="16"/>
      <c r="AD415" s="16"/>
    </row>
    <row r="416">
      <c r="A416" s="27" t="s">
        <v>4074</v>
      </c>
      <c r="B416" s="177" t="s">
        <v>484</v>
      </c>
      <c r="C416" s="27" t="s">
        <v>502</v>
      </c>
      <c r="D416" s="20" t="s">
        <v>42</v>
      </c>
      <c r="E416" s="28">
        <v>43120.0</v>
      </c>
      <c r="F416" s="23" t="s">
        <v>4075</v>
      </c>
      <c r="G416" s="29">
        <v>100.0</v>
      </c>
      <c r="H416" s="30"/>
      <c r="I416" s="29">
        <v>200.0</v>
      </c>
      <c r="J416" s="31"/>
      <c r="K416" s="31"/>
      <c r="L416" s="177" t="s">
        <v>4076</v>
      </c>
      <c r="M416" s="33" t="s">
        <v>4077</v>
      </c>
      <c r="N416" s="29">
        <v>2.0</v>
      </c>
      <c r="O416" s="29"/>
      <c r="P416" s="29" t="s">
        <v>219</v>
      </c>
      <c r="Q416" s="29">
        <v>0.0</v>
      </c>
      <c r="R416" s="29">
        <v>0.0</v>
      </c>
      <c r="S416" s="29">
        <v>0.0</v>
      </c>
      <c r="T416" s="29">
        <v>0.0</v>
      </c>
      <c r="U416" s="20">
        <v>1.0</v>
      </c>
      <c r="V416" s="20">
        <v>1.0</v>
      </c>
      <c r="W416" s="34" t="s">
        <v>4078</v>
      </c>
      <c r="X416" s="34" t="s">
        <v>4079</v>
      </c>
      <c r="Y416" s="16"/>
      <c r="Z416" s="16"/>
      <c r="AA416" s="16"/>
      <c r="AB416" s="16"/>
      <c r="AC416" s="16"/>
      <c r="AD416" s="16"/>
    </row>
    <row r="417">
      <c r="A417" s="27" t="s">
        <v>4080</v>
      </c>
      <c r="B417" s="119" t="s">
        <v>4081</v>
      </c>
      <c r="C417" s="27" t="s">
        <v>819</v>
      </c>
      <c r="D417" s="20" t="s">
        <v>42</v>
      </c>
      <c r="E417" s="28">
        <v>43120.0</v>
      </c>
      <c r="F417" s="23"/>
      <c r="G417" s="29"/>
      <c r="H417" s="30"/>
      <c r="I417" s="29"/>
      <c r="J417" s="31"/>
      <c r="K417" s="31"/>
      <c r="L417" s="53" t="s">
        <v>44</v>
      </c>
      <c r="M417" s="33" t="s">
        <v>2029</v>
      </c>
      <c r="N417" s="29">
        <v>2.0</v>
      </c>
      <c r="O417" s="29"/>
      <c r="P417" s="29" t="s">
        <v>53</v>
      </c>
      <c r="Q417" s="29">
        <v>0.0</v>
      </c>
      <c r="R417" s="29">
        <v>0.0</v>
      </c>
      <c r="S417" s="29">
        <v>0.0</v>
      </c>
      <c r="T417" s="29">
        <v>0.0</v>
      </c>
      <c r="U417" s="20">
        <v>1.0</v>
      </c>
      <c r="V417" s="20">
        <v>1.0</v>
      </c>
      <c r="W417" s="34" t="s">
        <v>4082</v>
      </c>
      <c r="X417" s="16"/>
      <c r="Y417" s="16"/>
      <c r="Z417" s="16"/>
      <c r="AA417" s="16"/>
      <c r="AB417" s="16"/>
      <c r="AC417" s="16"/>
      <c r="AD417" s="16"/>
    </row>
    <row r="418">
      <c r="A418" s="27" t="s">
        <v>2171</v>
      </c>
      <c r="B418" s="119" t="s">
        <v>4083</v>
      </c>
      <c r="C418" s="27" t="s">
        <v>1390</v>
      </c>
      <c r="D418" s="20" t="s">
        <v>42</v>
      </c>
      <c r="E418" s="28">
        <v>43120.0</v>
      </c>
      <c r="F418" s="23" t="s">
        <v>420</v>
      </c>
      <c r="G418" s="29">
        <v>7.0</v>
      </c>
      <c r="H418" s="30"/>
      <c r="I418" s="29">
        <v>7.0</v>
      </c>
      <c r="J418" s="31"/>
      <c r="K418" s="31"/>
      <c r="L418" s="53" t="s">
        <v>44</v>
      </c>
      <c r="M418" s="33" t="s">
        <v>2029</v>
      </c>
      <c r="N418" s="29">
        <v>2.0</v>
      </c>
      <c r="O418" s="29"/>
      <c r="P418" s="29" t="s">
        <v>53</v>
      </c>
      <c r="Q418" s="29">
        <v>0.0</v>
      </c>
      <c r="R418" s="29">
        <v>0.0</v>
      </c>
      <c r="S418" s="29">
        <v>0.0</v>
      </c>
      <c r="T418" s="29">
        <v>0.0</v>
      </c>
      <c r="U418" s="20">
        <v>1.0</v>
      </c>
      <c r="V418" s="20">
        <v>1.0</v>
      </c>
      <c r="W418" s="34" t="s">
        <v>4084</v>
      </c>
      <c r="X418" s="16"/>
      <c r="Y418" s="16"/>
      <c r="Z418" s="16"/>
      <c r="AA418" s="16"/>
      <c r="AB418" s="16"/>
      <c r="AC418" s="16"/>
      <c r="AD418" s="16"/>
    </row>
    <row r="419">
      <c r="A419" s="27" t="s">
        <v>2171</v>
      </c>
      <c r="B419" s="27" t="s">
        <v>484</v>
      </c>
      <c r="C419" s="27" t="s">
        <v>1390</v>
      </c>
      <c r="D419" s="20" t="s">
        <v>42</v>
      </c>
      <c r="E419" s="28">
        <v>43120.0</v>
      </c>
      <c r="F419" s="23" t="s">
        <v>99</v>
      </c>
      <c r="G419" s="29">
        <v>200.0</v>
      </c>
      <c r="H419" s="30"/>
      <c r="I419" s="29">
        <v>200.0</v>
      </c>
      <c r="J419" s="31"/>
      <c r="K419" s="31"/>
      <c r="L419" s="53" t="s">
        <v>4085</v>
      </c>
      <c r="M419" s="33" t="s">
        <v>2130</v>
      </c>
      <c r="N419" s="29">
        <v>1.0</v>
      </c>
      <c r="O419" s="29"/>
      <c r="P419" s="29" t="s">
        <v>219</v>
      </c>
      <c r="Q419" s="29">
        <v>0.0</v>
      </c>
      <c r="R419" s="29">
        <v>0.0</v>
      </c>
      <c r="S419" s="29">
        <v>0.0</v>
      </c>
      <c r="T419" s="29">
        <v>0.0</v>
      </c>
      <c r="U419" s="20">
        <v>0.0</v>
      </c>
      <c r="V419" s="20">
        <v>1.0</v>
      </c>
      <c r="W419" s="34" t="s">
        <v>4086</v>
      </c>
      <c r="X419" s="27"/>
      <c r="Y419" s="16"/>
      <c r="Z419" s="16"/>
      <c r="AA419" s="16"/>
      <c r="AB419" s="16"/>
      <c r="AC419" s="16"/>
      <c r="AD419" s="16"/>
    </row>
    <row r="420">
      <c r="A420" s="27" t="s">
        <v>650</v>
      </c>
      <c r="B420" s="27" t="s">
        <v>4087</v>
      </c>
      <c r="C420" s="27" t="s">
        <v>59</v>
      </c>
      <c r="D420" s="20" t="s">
        <v>42</v>
      </c>
      <c r="E420" s="28">
        <v>43120.0</v>
      </c>
      <c r="F420" s="23" t="s">
        <v>4088</v>
      </c>
      <c r="G420" s="29">
        <v>15000.0</v>
      </c>
      <c r="H420" s="30"/>
      <c r="I420" s="29">
        <v>35000.0</v>
      </c>
      <c r="J420" s="31"/>
      <c r="K420" s="31"/>
      <c r="L420" s="53" t="s">
        <v>44</v>
      </c>
      <c r="M420" s="33" t="s">
        <v>2029</v>
      </c>
      <c r="N420" s="29">
        <v>2.0</v>
      </c>
      <c r="O420" s="29"/>
      <c r="P420" s="29" t="s">
        <v>53</v>
      </c>
      <c r="Q420" s="29">
        <v>0.0</v>
      </c>
      <c r="R420" s="29">
        <v>0.0</v>
      </c>
      <c r="S420" s="29">
        <v>0.0</v>
      </c>
      <c r="T420" s="29">
        <v>0.0</v>
      </c>
      <c r="U420" s="20">
        <v>1.0</v>
      </c>
      <c r="V420" s="20">
        <v>1.0</v>
      </c>
      <c r="W420" s="34" t="s">
        <v>4089</v>
      </c>
      <c r="X420" s="34" t="s">
        <v>4090</v>
      </c>
      <c r="Y420" s="16"/>
      <c r="Z420" s="16"/>
      <c r="AA420" s="16"/>
      <c r="AB420" s="16"/>
      <c r="AC420" s="16"/>
      <c r="AD420" s="16"/>
    </row>
    <row r="421">
      <c r="A421" s="27" t="s">
        <v>4091</v>
      </c>
      <c r="B421" s="27"/>
      <c r="C421" s="27" t="s">
        <v>77</v>
      </c>
      <c r="D421" s="20" t="s">
        <v>42</v>
      </c>
      <c r="E421" s="28">
        <v>43120.0</v>
      </c>
      <c r="F421" s="23"/>
      <c r="G421" s="29"/>
      <c r="H421" s="30"/>
      <c r="I421" s="29"/>
      <c r="J421" s="31"/>
      <c r="K421" s="31"/>
      <c r="L421" s="53" t="s">
        <v>44</v>
      </c>
      <c r="M421" s="33" t="s">
        <v>2029</v>
      </c>
      <c r="N421" s="29">
        <v>2.0</v>
      </c>
      <c r="O421" s="29"/>
      <c r="P421" s="29" t="s">
        <v>219</v>
      </c>
      <c r="Q421" s="29">
        <v>0.0</v>
      </c>
      <c r="R421" s="29">
        <v>0.0</v>
      </c>
      <c r="S421" s="29">
        <v>0.0</v>
      </c>
      <c r="T421" s="29">
        <v>0.0</v>
      </c>
      <c r="U421" s="20">
        <v>1.0</v>
      </c>
      <c r="V421" s="20">
        <v>1.0</v>
      </c>
      <c r="W421" s="34" t="s">
        <v>4092</v>
      </c>
      <c r="X421" s="27"/>
      <c r="Y421" s="16"/>
      <c r="Z421" s="16"/>
      <c r="AA421" s="16"/>
      <c r="AB421" s="16"/>
      <c r="AC421" s="16"/>
      <c r="AD421" s="16"/>
    </row>
    <row r="422">
      <c r="A422" s="27" t="s">
        <v>4091</v>
      </c>
      <c r="B422" s="27"/>
      <c r="C422" s="27" t="s">
        <v>77</v>
      </c>
      <c r="D422" s="20" t="s">
        <v>42</v>
      </c>
      <c r="E422" s="28">
        <v>43120.0</v>
      </c>
      <c r="F422" s="23"/>
      <c r="G422" s="29"/>
      <c r="H422" s="30"/>
      <c r="I422" s="29"/>
      <c r="J422" s="31"/>
      <c r="K422" s="31"/>
      <c r="L422" s="53" t="s">
        <v>44</v>
      </c>
      <c r="M422" s="33" t="s">
        <v>4093</v>
      </c>
      <c r="N422" s="29">
        <v>1.0</v>
      </c>
      <c r="O422" s="29"/>
      <c r="P422" s="29" t="s">
        <v>219</v>
      </c>
      <c r="Q422" s="29">
        <v>0.0</v>
      </c>
      <c r="R422" s="29">
        <v>0.0</v>
      </c>
      <c r="S422" s="29">
        <v>0.0</v>
      </c>
      <c r="T422" s="29">
        <v>0.0</v>
      </c>
      <c r="U422" s="20">
        <v>0.0</v>
      </c>
      <c r="V422" s="20">
        <v>1.0</v>
      </c>
      <c r="W422" s="34" t="s">
        <v>4092</v>
      </c>
      <c r="X422" s="27"/>
      <c r="Y422" s="16"/>
      <c r="Z422" s="16"/>
      <c r="AA422" s="16"/>
      <c r="AB422" s="16"/>
      <c r="AC422" s="16"/>
      <c r="AD422" s="16"/>
    </row>
    <row r="423">
      <c r="A423" s="27" t="s">
        <v>2353</v>
      </c>
      <c r="B423" s="27" t="s">
        <v>4094</v>
      </c>
      <c r="C423" s="27" t="s">
        <v>277</v>
      </c>
      <c r="D423" s="20" t="s">
        <v>42</v>
      </c>
      <c r="E423" s="28">
        <v>43120.0</v>
      </c>
      <c r="F423" s="23" t="s">
        <v>4095</v>
      </c>
      <c r="G423" s="29">
        <v>84.0</v>
      </c>
      <c r="H423" s="30"/>
      <c r="I423" s="29">
        <v>84.0</v>
      </c>
      <c r="J423" s="31"/>
      <c r="K423" s="31"/>
      <c r="L423" s="32" t="s">
        <v>4096</v>
      </c>
      <c r="M423" s="33" t="s">
        <v>531</v>
      </c>
      <c r="N423" s="29">
        <v>1.0</v>
      </c>
      <c r="O423" s="29"/>
      <c r="P423" s="29" t="s">
        <v>53</v>
      </c>
      <c r="Q423" s="29">
        <v>0.0</v>
      </c>
      <c r="R423" s="29">
        <v>0.0</v>
      </c>
      <c r="S423" s="29">
        <v>0.0</v>
      </c>
      <c r="T423" s="29">
        <v>0.0</v>
      </c>
      <c r="U423" s="20">
        <v>1.0</v>
      </c>
      <c r="V423" s="20">
        <v>1.0</v>
      </c>
      <c r="W423" s="34" t="s">
        <v>4097</v>
      </c>
      <c r="X423" s="34" t="s">
        <v>4098</v>
      </c>
      <c r="Y423" s="16"/>
      <c r="Z423" s="16"/>
      <c r="AA423" s="16"/>
      <c r="AB423" s="16"/>
      <c r="AC423" s="16"/>
      <c r="AD423" s="16"/>
    </row>
    <row r="424">
      <c r="A424" s="27" t="s">
        <v>817</v>
      </c>
      <c r="B424" s="27" t="s">
        <v>2512</v>
      </c>
      <c r="C424" s="27" t="s">
        <v>819</v>
      </c>
      <c r="D424" s="20" t="s">
        <v>42</v>
      </c>
      <c r="E424" s="28">
        <v>43120.0</v>
      </c>
      <c r="F424" s="23"/>
      <c r="G424" s="29"/>
      <c r="H424" s="30"/>
      <c r="I424" s="29"/>
      <c r="J424" s="31"/>
      <c r="K424" s="31"/>
      <c r="L424" s="32" t="s">
        <v>44</v>
      </c>
      <c r="M424" s="33" t="s">
        <v>531</v>
      </c>
      <c r="N424" s="29">
        <v>1.0</v>
      </c>
      <c r="O424" s="29"/>
      <c r="P424" s="29" t="s">
        <v>53</v>
      </c>
      <c r="Q424" s="29">
        <v>0.0</v>
      </c>
      <c r="R424" s="29">
        <v>0.0</v>
      </c>
      <c r="S424" s="29">
        <v>0.0</v>
      </c>
      <c r="T424" s="29">
        <v>0.0</v>
      </c>
      <c r="U424" s="20">
        <v>1.0</v>
      </c>
      <c r="V424" s="20">
        <v>1.0</v>
      </c>
      <c r="W424" s="34" t="s">
        <v>4099</v>
      </c>
      <c r="X424" s="27"/>
      <c r="Y424" s="27"/>
      <c r="Z424" s="16"/>
      <c r="AA424" s="16"/>
      <c r="AB424" s="16"/>
      <c r="AC424" s="16"/>
      <c r="AD424" s="16"/>
    </row>
    <row r="425">
      <c r="A425" s="27" t="s">
        <v>395</v>
      </c>
      <c r="B425" s="27" t="s">
        <v>4100</v>
      </c>
      <c r="C425" s="27" t="s">
        <v>65</v>
      </c>
      <c r="D425" s="20" t="s">
        <v>42</v>
      </c>
      <c r="E425" s="28">
        <v>43120.0</v>
      </c>
      <c r="F425" s="23" t="s">
        <v>4101</v>
      </c>
      <c r="G425" s="29">
        <v>279.0</v>
      </c>
      <c r="H425" s="30"/>
      <c r="I425" s="29">
        <v>279.0</v>
      </c>
      <c r="J425" s="31"/>
      <c r="K425" s="31"/>
      <c r="L425" s="53" t="s">
        <v>44</v>
      </c>
      <c r="M425" s="33" t="s">
        <v>4102</v>
      </c>
      <c r="N425" s="29">
        <v>0.0</v>
      </c>
      <c r="O425" s="29"/>
      <c r="P425" s="29" t="s">
        <v>219</v>
      </c>
      <c r="Q425" s="29">
        <v>0.0</v>
      </c>
      <c r="R425" s="29">
        <v>0.0</v>
      </c>
      <c r="S425" s="29">
        <v>0.0</v>
      </c>
      <c r="T425" s="29">
        <v>0.0</v>
      </c>
      <c r="U425" s="20">
        <v>0.0</v>
      </c>
      <c r="V425" s="20">
        <v>1.0</v>
      </c>
      <c r="W425" s="34" t="s">
        <v>4103</v>
      </c>
      <c r="X425" s="27"/>
      <c r="Y425" s="27"/>
      <c r="Z425" s="16"/>
      <c r="AA425" s="16"/>
      <c r="AB425" s="16"/>
      <c r="AC425" s="16"/>
      <c r="AD425" s="16"/>
    </row>
    <row r="426">
      <c r="A426" s="27" t="s">
        <v>4104</v>
      </c>
      <c r="B426" s="27" t="s">
        <v>1513</v>
      </c>
      <c r="C426" s="27" t="s">
        <v>1270</v>
      </c>
      <c r="D426" s="20" t="s">
        <v>42</v>
      </c>
      <c r="E426" s="28">
        <v>43120.0</v>
      </c>
      <c r="F426" s="23" t="s">
        <v>1578</v>
      </c>
      <c r="G426" s="29">
        <v>40.0</v>
      </c>
      <c r="H426" s="30"/>
      <c r="I426" s="29">
        <v>40.0</v>
      </c>
      <c r="J426" s="31"/>
      <c r="K426" s="31"/>
      <c r="L426" s="38" t="s">
        <v>4105</v>
      </c>
      <c r="M426" s="33" t="s">
        <v>531</v>
      </c>
      <c r="N426" s="29">
        <v>1.0</v>
      </c>
      <c r="O426" s="29"/>
      <c r="P426" s="29" t="s">
        <v>53</v>
      </c>
      <c r="Q426" s="27">
        <v>0.0</v>
      </c>
      <c r="R426" s="27">
        <v>0.0</v>
      </c>
      <c r="S426" s="27">
        <v>0.0</v>
      </c>
      <c r="T426" s="27">
        <v>0.0</v>
      </c>
      <c r="U426" s="27">
        <v>1.0</v>
      </c>
      <c r="V426" s="27">
        <v>1.0</v>
      </c>
      <c r="W426" s="34" t="s">
        <v>4106</v>
      </c>
      <c r="X426" s="16"/>
      <c r="Y426" s="16"/>
      <c r="Z426" s="16"/>
      <c r="AA426" s="16"/>
      <c r="AB426" s="16"/>
      <c r="AC426" s="16"/>
      <c r="AD426" s="16"/>
    </row>
    <row r="427">
      <c r="A427" s="27" t="s">
        <v>416</v>
      </c>
      <c r="B427" s="27" t="s">
        <v>4107</v>
      </c>
      <c r="C427" s="27" t="s">
        <v>385</v>
      </c>
      <c r="D427" s="20" t="s">
        <v>42</v>
      </c>
      <c r="E427" s="28">
        <v>43120.0</v>
      </c>
      <c r="F427" s="23" t="s">
        <v>4108</v>
      </c>
      <c r="G427" s="29">
        <v>619.0</v>
      </c>
      <c r="H427" s="30"/>
      <c r="I427" s="29">
        <v>619.0</v>
      </c>
      <c r="J427" s="31"/>
      <c r="K427" s="31"/>
      <c r="L427" s="38" t="s">
        <v>4109</v>
      </c>
      <c r="M427" s="33" t="s">
        <v>4110</v>
      </c>
      <c r="N427" s="29">
        <v>1.0</v>
      </c>
      <c r="O427" s="29"/>
      <c r="P427" s="29" t="s">
        <v>53</v>
      </c>
      <c r="Q427" s="27">
        <v>0.0</v>
      </c>
      <c r="R427" s="27">
        <v>0.0</v>
      </c>
      <c r="S427" s="27">
        <v>0.0</v>
      </c>
      <c r="T427" s="27">
        <v>0.0</v>
      </c>
      <c r="U427" s="27">
        <v>1.0</v>
      </c>
      <c r="V427" s="27">
        <v>1.0</v>
      </c>
      <c r="W427" s="34" t="s">
        <v>4111</v>
      </c>
      <c r="X427" s="16"/>
      <c r="Y427" s="16"/>
      <c r="Z427" s="16"/>
      <c r="AA427" s="16"/>
      <c r="AB427" s="16"/>
      <c r="AC427" s="16"/>
      <c r="AD427" s="16"/>
    </row>
    <row r="428">
      <c r="A428" s="20" t="s">
        <v>416</v>
      </c>
      <c r="B428" s="20" t="s">
        <v>4107</v>
      </c>
      <c r="C428" s="20" t="s">
        <v>385</v>
      </c>
      <c r="D428" s="20" t="s">
        <v>42</v>
      </c>
      <c r="E428" s="28">
        <v>43120.0</v>
      </c>
      <c r="F428" s="23" t="s">
        <v>99</v>
      </c>
      <c r="G428" s="29">
        <v>200.0</v>
      </c>
      <c r="H428" s="30"/>
      <c r="I428" s="29">
        <v>200.0</v>
      </c>
      <c r="J428" s="31"/>
      <c r="K428" s="31"/>
      <c r="L428" s="70" t="s">
        <v>44</v>
      </c>
      <c r="M428" s="33" t="s">
        <v>4019</v>
      </c>
      <c r="N428" s="29">
        <v>2.0</v>
      </c>
      <c r="O428" s="29"/>
      <c r="P428" s="29" t="s">
        <v>219</v>
      </c>
      <c r="Q428" s="29">
        <v>0.0</v>
      </c>
      <c r="R428" s="29">
        <v>0.0</v>
      </c>
      <c r="S428" s="29">
        <v>0.0</v>
      </c>
      <c r="T428" s="29">
        <v>0.0</v>
      </c>
      <c r="U428" s="20">
        <v>0.0</v>
      </c>
      <c r="V428" s="20">
        <v>1.0</v>
      </c>
      <c r="W428" s="69" t="s">
        <v>4112</v>
      </c>
      <c r="X428" s="20"/>
      <c r="Y428" s="22"/>
      <c r="Z428" s="22"/>
      <c r="AA428" s="22"/>
      <c r="AB428" s="22"/>
      <c r="AC428" s="22"/>
      <c r="AD428" s="22"/>
    </row>
    <row r="429">
      <c r="A429" s="20" t="s">
        <v>791</v>
      </c>
      <c r="B429" s="20" t="s">
        <v>4113</v>
      </c>
      <c r="C429" s="20" t="s">
        <v>718</v>
      </c>
      <c r="D429" s="20" t="s">
        <v>42</v>
      </c>
      <c r="E429" s="28">
        <v>43120.0</v>
      </c>
      <c r="F429" s="23" t="s">
        <v>278</v>
      </c>
      <c r="G429" s="29">
        <v>200.0</v>
      </c>
      <c r="H429" s="30"/>
      <c r="I429" s="29">
        <v>200.0</v>
      </c>
      <c r="J429" s="31"/>
      <c r="K429" s="31"/>
      <c r="L429" s="70" t="s">
        <v>4114</v>
      </c>
      <c r="M429" s="33" t="s">
        <v>2029</v>
      </c>
      <c r="N429" s="29">
        <v>2.0</v>
      </c>
      <c r="O429" s="29"/>
      <c r="P429" s="29" t="s">
        <v>53</v>
      </c>
      <c r="Q429" s="29">
        <v>0.0</v>
      </c>
      <c r="R429" s="29">
        <v>0.0</v>
      </c>
      <c r="S429" s="29">
        <v>0.0</v>
      </c>
      <c r="T429" s="29">
        <v>0.0</v>
      </c>
      <c r="U429" s="20">
        <v>1.0</v>
      </c>
      <c r="V429" s="20">
        <v>1.0</v>
      </c>
      <c r="W429" s="69" t="s">
        <v>4115</v>
      </c>
      <c r="X429" s="69" t="s">
        <v>4116</v>
      </c>
      <c r="Y429" s="22"/>
      <c r="Z429" s="22"/>
      <c r="AA429" s="22"/>
      <c r="AB429" s="22"/>
      <c r="AC429" s="22"/>
      <c r="AD429" s="22"/>
    </row>
    <row r="430">
      <c r="A430" s="20" t="s">
        <v>4117</v>
      </c>
      <c r="B430" s="20" t="s">
        <v>4118</v>
      </c>
      <c r="C430" s="20" t="s">
        <v>385</v>
      </c>
      <c r="D430" s="20" t="s">
        <v>42</v>
      </c>
      <c r="E430" s="28">
        <v>43120.0</v>
      </c>
      <c r="F430" s="23" t="s">
        <v>1475</v>
      </c>
      <c r="G430" s="29">
        <v>35.0</v>
      </c>
      <c r="H430" s="89"/>
      <c r="I430" s="29">
        <v>3.0</v>
      </c>
      <c r="J430" s="31"/>
      <c r="K430" s="31"/>
      <c r="L430" s="70" t="s">
        <v>44</v>
      </c>
      <c r="M430" s="33" t="s">
        <v>4119</v>
      </c>
      <c r="N430" s="29">
        <v>2.0</v>
      </c>
      <c r="O430" s="29"/>
      <c r="P430" s="29" t="s">
        <v>219</v>
      </c>
      <c r="Q430" s="29">
        <v>0.0</v>
      </c>
      <c r="R430" s="29">
        <v>0.0</v>
      </c>
      <c r="S430" s="29">
        <v>0.0</v>
      </c>
      <c r="T430" s="29">
        <v>0.0</v>
      </c>
      <c r="U430" s="20">
        <v>1.0</v>
      </c>
      <c r="V430" s="20">
        <v>1.0</v>
      </c>
      <c r="W430" s="69" t="s">
        <v>4120</v>
      </c>
      <c r="X430" s="22"/>
      <c r="Y430" s="22"/>
      <c r="Z430" s="22"/>
      <c r="AA430" s="22"/>
      <c r="AB430" s="22"/>
      <c r="AC430" s="22"/>
      <c r="AD430" s="22"/>
    </row>
    <row r="431">
      <c r="A431" s="20" t="s">
        <v>524</v>
      </c>
      <c r="B431" s="20" t="s">
        <v>4121</v>
      </c>
      <c r="C431" s="20" t="s">
        <v>71</v>
      </c>
      <c r="D431" s="20" t="s">
        <v>42</v>
      </c>
      <c r="E431" s="28">
        <v>43120.0</v>
      </c>
      <c r="F431" s="23" t="s">
        <v>1923</v>
      </c>
      <c r="G431" s="29">
        <v>1000.0</v>
      </c>
      <c r="H431" s="30"/>
      <c r="I431" s="29">
        <v>1000.0</v>
      </c>
      <c r="J431" s="31"/>
      <c r="K431" s="31"/>
      <c r="L431" s="70" t="s">
        <v>4122</v>
      </c>
      <c r="M431" s="33" t="s">
        <v>4123</v>
      </c>
      <c r="N431" s="29">
        <v>1.0</v>
      </c>
      <c r="O431" s="29"/>
      <c r="P431" s="29" t="s">
        <v>73</v>
      </c>
      <c r="Q431" s="29">
        <v>0.0</v>
      </c>
      <c r="R431" s="29">
        <v>0.0</v>
      </c>
      <c r="S431" s="29">
        <v>0.0</v>
      </c>
      <c r="T431" s="29">
        <v>0.0</v>
      </c>
      <c r="U431" s="20">
        <v>1.0</v>
      </c>
      <c r="V431" s="20">
        <v>1.0</v>
      </c>
      <c r="W431" s="69" t="s">
        <v>4124</v>
      </c>
      <c r="X431" s="69" t="s">
        <v>4125</v>
      </c>
      <c r="Y431" s="22"/>
      <c r="Z431" s="22"/>
      <c r="AA431" s="22"/>
      <c r="AB431" s="22"/>
      <c r="AC431" s="22"/>
      <c r="AD431" s="22"/>
    </row>
    <row r="432">
      <c r="A432" s="20" t="s">
        <v>524</v>
      </c>
      <c r="B432" s="64" t="s">
        <v>4126</v>
      </c>
      <c r="C432" s="71" t="s">
        <v>71</v>
      </c>
      <c r="D432" s="72" t="s">
        <v>42</v>
      </c>
      <c r="E432" s="73">
        <v>43120.0</v>
      </c>
      <c r="F432" s="74" t="s">
        <v>99</v>
      </c>
      <c r="G432" s="75">
        <v>200.0</v>
      </c>
      <c r="H432" s="76"/>
      <c r="I432" s="75">
        <v>200.0</v>
      </c>
      <c r="J432" s="77"/>
      <c r="K432" s="77"/>
      <c r="L432" s="64" t="s">
        <v>44</v>
      </c>
      <c r="M432" s="33" t="s">
        <v>4127</v>
      </c>
      <c r="N432" s="29">
        <v>1.0</v>
      </c>
      <c r="O432" s="29"/>
      <c r="P432" s="29" t="s">
        <v>46</v>
      </c>
      <c r="Q432" s="27">
        <v>0.0</v>
      </c>
      <c r="R432" s="27">
        <v>0.0</v>
      </c>
      <c r="S432" s="27">
        <v>0.0</v>
      </c>
      <c r="T432" s="27">
        <v>0.0</v>
      </c>
      <c r="U432" s="27">
        <v>0.0</v>
      </c>
      <c r="V432" s="27">
        <v>1.0</v>
      </c>
      <c r="W432" s="34" t="s">
        <v>4125</v>
      </c>
      <c r="X432" s="16"/>
      <c r="Y432" s="16"/>
      <c r="Z432" s="16"/>
      <c r="AA432" s="16"/>
      <c r="AB432" s="16"/>
      <c r="AC432" s="16"/>
      <c r="AD432" s="16"/>
    </row>
    <row r="433">
      <c r="A433" s="20" t="s">
        <v>524</v>
      </c>
      <c r="B433" s="20" t="s">
        <v>4128</v>
      </c>
      <c r="C433" s="20" t="s">
        <v>71</v>
      </c>
      <c r="D433" s="20" t="s">
        <v>42</v>
      </c>
      <c r="E433" s="28">
        <v>43120.0</v>
      </c>
      <c r="F433" s="23" t="s">
        <v>4129</v>
      </c>
      <c r="G433" s="29">
        <v>40.0</v>
      </c>
      <c r="H433" s="30"/>
      <c r="I433" s="29">
        <v>40.0</v>
      </c>
      <c r="J433" s="31"/>
      <c r="K433" s="31"/>
      <c r="L433" s="70" t="s">
        <v>4130</v>
      </c>
      <c r="M433" s="33" t="s">
        <v>4131</v>
      </c>
      <c r="N433" s="29">
        <v>0.0</v>
      </c>
      <c r="O433" s="29"/>
      <c r="P433" s="29" t="s">
        <v>53</v>
      </c>
      <c r="Q433" s="29">
        <v>0.0</v>
      </c>
      <c r="R433" s="29">
        <v>0.0</v>
      </c>
      <c r="S433" s="29">
        <v>0.0</v>
      </c>
      <c r="T433" s="29">
        <v>0.0</v>
      </c>
      <c r="U433" s="20">
        <v>0.0</v>
      </c>
      <c r="V433" s="20">
        <v>1.0</v>
      </c>
      <c r="W433" s="69" t="s">
        <v>4132</v>
      </c>
      <c r="X433" s="22"/>
      <c r="Y433" s="22"/>
      <c r="Z433" s="22"/>
      <c r="AA433" s="22"/>
      <c r="AB433" s="22"/>
      <c r="AC433" s="22"/>
      <c r="AD433" s="22"/>
    </row>
    <row r="434">
      <c r="A434" s="20" t="s">
        <v>524</v>
      </c>
      <c r="B434" s="20" t="s">
        <v>4128</v>
      </c>
      <c r="C434" s="20" t="s">
        <v>71</v>
      </c>
      <c r="D434" s="20" t="s">
        <v>42</v>
      </c>
      <c r="E434" s="28">
        <v>43120.0</v>
      </c>
      <c r="F434" s="23" t="s">
        <v>2737</v>
      </c>
      <c r="G434" s="29">
        <v>60.0</v>
      </c>
      <c r="H434" s="30"/>
      <c r="I434" s="29">
        <v>60.0</v>
      </c>
      <c r="J434" s="31"/>
      <c r="K434" s="31"/>
      <c r="L434" s="70" t="s">
        <v>44</v>
      </c>
      <c r="M434" s="33" t="s">
        <v>4133</v>
      </c>
      <c r="N434" s="29">
        <v>0.0</v>
      </c>
      <c r="O434" s="29"/>
      <c r="P434" s="29" t="s">
        <v>53</v>
      </c>
      <c r="Q434" s="29">
        <v>0.0</v>
      </c>
      <c r="R434" s="29">
        <v>0.0</v>
      </c>
      <c r="S434" s="29">
        <v>0.0</v>
      </c>
      <c r="T434" s="29">
        <v>0.0</v>
      </c>
      <c r="U434" s="20">
        <v>0.0</v>
      </c>
      <c r="V434" s="20">
        <v>1.0</v>
      </c>
      <c r="W434" s="69" t="s">
        <v>4132</v>
      </c>
      <c r="X434" s="22"/>
      <c r="Y434" s="22"/>
      <c r="Z434" s="22"/>
      <c r="AA434" s="22"/>
      <c r="AB434" s="22"/>
      <c r="AC434" s="22"/>
      <c r="AD434" s="22"/>
    </row>
    <row r="435">
      <c r="A435" s="20" t="s">
        <v>4134</v>
      </c>
      <c r="B435" s="20" t="s">
        <v>4135</v>
      </c>
      <c r="C435" s="20" t="s">
        <v>41</v>
      </c>
      <c r="D435" s="20" t="s">
        <v>42</v>
      </c>
      <c r="E435" s="28">
        <v>43120.0</v>
      </c>
      <c r="F435" s="23" t="s">
        <v>4136</v>
      </c>
      <c r="G435" s="29">
        <v>36.0</v>
      </c>
      <c r="H435" s="30"/>
      <c r="I435" s="29">
        <v>36.0</v>
      </c>
      <c r="J435" s="31"/>
      <c r="K435" s="31"/>
      <c r="L435" s="70" t="s">
        <v>44</v>
      </c>
      <c r="M435" s="33" t="s">
        <v>4137</v>
      </c>
      <c r="N435" s="29">
        <v>1.0</v>
      </c>
      <c r="O435" s="29"/>
      <c r="P435" s="29" t="s">
        <v>46</v>
      </c>
      <c r="Q435" s="29">
        <v>0.0</v>
      </c>
      <c r="R435" s="29">
        <v>0.0</v>
      </c>
      <c r="S435" s="29">
        <v>0.0</v>
      </c>
      <c r="T435" s="29">
        <v>0.0</v>
      </c>
      <c r="U435" s="20">
        <v>1.0</v>
      </c>
      <c r="V435" s="20">
        <v>1.0</v>
      </c>
      <c r="W435" s="69" t="s">
        <v>4138</v>
      </c>
      <c r="X435" s="69" t="s">
        <v>4139</v>
      </c>
      <c r="Y435" s="22"/>
      <c r="Z435" s="22"/>
      <c r="AA435" s="22"/>
      <c r="AB435" s="22"/>
      <c r="AC435" s="22"/>
      <c r="AD435" s="22"/>
    </row>
    <row r="436">
      <c r="A436" s="27" t="s">
        <v>2847</v>
      </c>
      <c r="B436" s="27" t="s">
        <v>4140</v>
      </c>
      <c r="C436" s="27" t="s">
        <v>1060</v>
      </c>
      <c r="D436" s="20" t="s">
        <v>42</v>
      </c>
      <c r="E436" s="28">
        <v>43120.0</v>
      </c>
      <c r="F436" s="23"/>
      <c r="G436" s="29"/>
      <c r="H436" s="30"/>
      <c r="I436" s="29"/>
      <c r="J436" s="31"/>
      <c r="K436" s="31"/>
      <c r="L436" s="27" t="s">
        <v>4141</v>
      </c>
      <c r="M436" s="33" t="s">
        <v>4137</v>
      </c>
      <c r="N436" s="29">
        <v>1.0</v>
      </c>
      <c r="O436" s="29"/>
      <c r="P436" s="29" t="s">
        <v>219</v>
      </c>
      <c r="Q436" s="16"/>
      <c r="R436" s="16"/>
      <c r="S436" s="16"/>
      <c r="T436" s="16"/>
      <c r="U436" s="27">
        <v>0.0</v>
      </c>
      <c r="V436" s="27">
        <v>1.0</v>
      </c>
      <c r="W436" s="34" t="s">
        <v>4142</v>
      </c>
      <c r="X436" s="34" t="s">
        <v>4143</v>
      </c>
      <c r="Y436" s="16"/>
      <c r="Z436" s="16"/>
      <c r="AA436" s="16"/>
      <c r="AB436" s="16"/>
      <c r="AC436" s="16"/>
      <c r="AD436" s="16"/>
    </row>
    <row r="437">
      <c r="A437" s="20" t="s">
        <v>1381</v>
      </c>
      <c r="B437" s="20" t="s">
        <v>4144</v>
      </c>
      <c r="C437" s="20" t="s">
        <v>372</v>
      </c>
      <c r="D437" s="20" t="s">
        <v>42</v>
      </c>
      <c r="E437" s="28">
        <v>43120.0</v>
      </c>
      <c r="F437" s="23" t="s">
        <v>4145</v>
      </c>
      <c r="G437" s="29">
        <v>213.0</v>
      </c>
      <c r="H437" s="30"/>
      <c r="I437" s="29">
        <v>213.0</v>
      </c>
      <c r="J437" s="31"/>
      <c r="K437" s="31"/>
      <c r="L437" s="70" t="s">
        <v>4146</v>
      </c>
      <c r="M437" s="33" t="s">
        <v>4147</v>
      </c>
      <c r="N437" s="29">
        <v>0.0</v>
      </c>
      <c r="O437" s="29"/>
      <c r="P437" s="29" t="s">
        <v>219</v>
      </c>
      <c r="Q437" s="29">
        <v>0.0</v>
      </c>
      <c r="R437" s="29">
        <v>0.0</v>
      </c>
      <c r="S437" s="29">
        <v>0.0</v>
      </c>
      <c r="T437" s="29">
        <v>0.0</v>
      </c>
      <c r="U437" s="20">
        <v>1.0</v>
      </c>
      <c r="V437" s="20">
        <v>1.0</v>
      </c>
      <c r="W437" s="69" t="s">
        <v>4148</v>
      </c>
      <c r="X437" s="22"/>
      <c r="Y437" s="22"/>
      <c r="Z437" s="22"/>
      <c r="AA437" s="22"/>
      <c r="AB437" s="22"/>
      <c r="AC437" s="22"/>
      <c r="AD437" s="22"/>
    </row>
    <row r="438">
      <c r="A438" s="27" t="s">
        <v>1103</v>
      </c>
      <c r="B438" s="27" t="s">
        <v>2266</v>
      </c>
      <c r="C438" s="27" t="s">
        <v>59</v>
      </c>
      <c r="D438" s="20" t="s">
        <v>42</v>
      </c>
      <c r="E438" s="28">
        <v>43120.0</v>
      </c>
      <c r="F438" s="23" t="s">
        <v>4149</v>
      </c>
      <c r="G438" s="29">
        <v>5000.0</v>
      </c>
      <c r="H438" s="30"/>
      <c r="I438" s="29">
        <v>5000.0</v>
      </c>
      <c r="J438" s="31"/>
      <c r="K438" s="31"/>
      <c r="L438" s="32" t="s">
        <v>44</v>
      </c>
      <c r="M438" s="33" t="s">
        <v>2029</v>
      </c>
      <c r="N438" s="29">
        <v>2.0</v>
      </c>
      <c r="O438" s="29"/>
      <c r="P438" s="29" t="s">
        <v>53</v>
      </c>
      <c r="Q438" s="29">
        <v>0.0</v>
      </c>
      <c r="R438" s="29">
        <v>0.0</v>
      </c>
      <c r="S438" s="29">
        <v>0.0</v>
      </c>
      <c r="T438" s="29">
        <v>0.0</v>
      </c>
      <c r="U438" s="20">
        <v>1.0</v>
      </c>
      <c r="V438" s="20">
        <v>1.0</v>
      </c>
      <c r="W438" s="34" t="s">
        <v>4150</v>
      </c>
      <c r="X438" s="27"/>
      <c r="Y438" s="27"/>
      <c r="Z438" s="16"/>
      <c r="AA438" s="16"/>
      <c r="AB438" s="16"/>
      <c r="AC438" s="16"/>
      <c r="AD438" s="16"/>
    </row>
    <row r="439">
      <c r="A439" s="27" t="s">
        <v>1600</v>
      </c>
      <c r="B439" s="27" t="s">
        <v>4151</v>
      </c>
      <c r="C439" s="27" t="s">
        <v>385</v>
      </c>
      <c r="D439" s="20" t="s">
        <v>42</v>
      </c>
      <c r="E439" s="28">
        <v>43120.0</v>
      </c>
      <c r="F439" s="27" t="s">
        <v>4152</v>
      </c>
      <c r="G439" s="29">
        <v>12000.0</v>
      </c>
      <c r="H439" s="30"/>
      <c r="I439" s="29">
        <v>12000.0</v>
      </c>
      <c r="J439" s="31"/>
      <c r="K439" s="31"/>
      <c r="L439" s="32" t="s">
        <v>44</v>
      </c>
      <c r="M439" s="33" t="s">
        <v>4153</v>
      </c>
      <c r="N439" s="29">
        <v>1.0</v>
      </c>
      <c r="O439" s="29"/>
      <c r="P439" s="29" t="s">
        <v>73</v>
      </c>
      <c r="Q439" s="29">
        <v>0.0</v>
      </c>
      <c r="R439" s="29">
        <v>0.0</v>
      </c>
      <c r="S439" s="29">
        <v>0.0</v>
      </c>
      <c r="T439" s="29">
        <v>0.0</v>
      </c>
      <c r="U439" s="20">
        <v>1.0</v>
      </c>
      <c r="V439" s="20">
        <v>1.0</v>
      </c>
      <c r="W439" s="34" t="s">
        <v>4154</v>
      </c>
      <c r="X439" s="34" t="s">
        <v>4155</v>
      </c>
      <c r="Y439" s="27"/>
      <c r="Z439" s="16"/>
      <c r="AA439" s="16"/>
      <c r="AB439" s="16"/>
      <c r="AC439" s="16"/>
      <c r="AD439" s="16"/>
    </row>
    <row r="440">
      <c r="A440" s="27" t="s">
        <v>3111</v>
      </c>
      <c r="B440" s="27" t="s">
        <v>4156</v>
      </c>
      <c r="C440" s="27" t="s">
        <v>2186</v>
      </c>
      <c r="D440" s="20" t="s">
        <v>42</v>
      </c>
      <c r="E440" s="28">
        <v>43120.0</v>
      </c>
      <c r="F440" s="23" t="s">
        <v>431</v>
      </c>
      <c r="G440" s="29">
        <v>200.0</v>
      </c>
      <c r="H440" s="30"/>
      <c r="I440" s="29">
        <v>200.0</v>
      </c>
      <c r="J440" s="31"/>
      <c r="K440" s="31"/>
      <c r="L440" s="32" t="s">
        <v>4157</v>
      </c>
      <c r="M440" s="33" t="s">
        <v>4058</v>
      </c>
      <c r="N440" s="29">
        <v>2.0</v>
      </c>
      <c r="O440" s="29"/>
      <c r="P440" s="29" t="s">
        <v>46</v>
      </c>
      <c r="Q440" s="29">
        <v>0.0</v>
      </c>
      <c r="R440" s="29">
        <v>0.0</v>
      </c>
      <c r="S440" s="29">
        <v>0.0</v>
      </c>
      <c r="T440" s="29">
        <v>0.0</v>
      </c>
      <c r="U440" s="20">
        <v>1.0</v>
      </c>
      <c r="V440" s="20">
        <v>1.0</v>
      </c>
      <c r="W440" s="34" t="s">
        <v>4158</v>
      </c>
      <c r="X440" s="27"/>
      <c r="Y440" s="27"/>
      <c r="Z440" s="16"/>
      <c r="AA440" s="16"/>
      <c r="AB440" s="16"/>
      <c r="AC440" s="16"/>
      <c r="AD440" s="16"/>
    </row>
    <row r="441">
      <c r="A441" s="27" t="s">
        <v>3304</v>
      </c>
      <c r="B441" s="125" t="s">
        <v>1704</v>
      </c>
      <c r="C441" s="27" t="s">
        <v>41</v>
      </c>
      <c r="D441" s="20" t="s">
        <v>42</v>
      </c>
      <c r="E441" s="28">
        <v>43120.0</v>
      </c>
      <c r="F441" s="23" t="s">
        <v>324</v>
      </c>
      <c r="G441" s="29">
        <v>500.0</v>
      </c>
      <c r="H441" s="30"/>
      <c r="I441" s="29">
        <v>500.0</v>
      </c>
      <c r="J441" s="31"/>
      <c r="K441" s="31"/>
      <c r="L441" s="70" t="s">
        <v>44</v>
      </c>
      <c r="M441" s="33" t="s">
        <v>4058</v>
      </c>
      <c r="N441" s="29">
        <v>2.0</v>
      </c>
      <c r="O441" s="29"/>
      <c r="P441" s="29" t="s">
        <v>73</v>
      </c>
      <c r="Q441" s="29">
        <v>0.0</v>
      </c>
      <c r="R441" s="29">
        <v>0.0</v>
      </c>
      <c r="S441" s="29">
        <v>0.0</v>
      </c>
      <c r="T441" s="29">
        <v>0.0</v>
      </c>
      <c r="U441" s="20">
        <v>1.0</v>
      </c>
      <c r="V441" s="20">
        <v>1.0</v>
      </c>
      <c r="W441" s="34" t="s">
        <v>4159</v>
      </c>
      <c r="X441" s="27"/>
      <c r="Y441" s="27"/>
      <c r="Z441" s="16"/>
      <c r="AA441" s="16"/>
      <c r="AB441" s="16"/>
      <c r="AC441" s="16"/>
      <c r="AD441" s="16"/>
    </row>
    <row r="442">
      <c r="A442" s="20" t="s">
        <v>3995</v>
      </c>
      <c r="B442" s="20" t="s">
        <v>4160</v>
      </c>
      <c r="C442" s="20" t="s">
        <v>277</v>
      </c>
      <c r="D442" s="20" t="s">
        <v>4161</v>
      </c>
      <c r="E442" s="28">
        <v>43120.0</v>
      </c>
      <c r="F442" s="23"/>
      <c r="G442" s="29"/>
      <c r="H442" s="30"/>
      <c r="I442" s="29"/>
      <c r="J442" s="31"/>
      <c r="K442" s="31"/>
      <c r="L442" s="32" t="s">
        <v>156</v>
      </c>
      <c r="M442" s="33" t="s">
        <v>4162</v>
      </c>
      <c r="N442" s="29">
        <v>1.0</v>
      </c>
      <c r="O442" s="29"/>
      <c r="P442" s="29" t="s">
        <v>219</v>
      </c>
      <c r="Q442" s="29">
        <v>0.0</v>
      </c>
      <c r="R442" s="29">
        <v>0.0</v>
      </c>
      <c r="S442" s="29">
        <v>0.0</v>
      </c>
      <c r="T442" s="29">
        <v>0.0</v>
      </c>
      <c r="U442" s="20">
        <v>1.0</v>
      </c>
      <c r="V442" s="20">
        <v>1.0</v>
      </c>
      <c r="W442" s="69" t="s">
        <v>4163</v>
      </c>
      <c r="X442" s="22"/>
      <c r="Y442" s="22"/>
      <c r="Z442" s="22"/>
      <c r="AA442" s="22"/>
      <c r="AB442" s="22"/>
      <c r="AC442" s="22"/>
      <c r="AD442" s="22"/>
    </row>
    <row r="443">
      <c r="A443" s="20" t="s">
        <v>4164</v>
      </c>
      <c r="B443" s="20"/>
      <c r="C443" s="20" t="s">
        <v>766</v>
      </c>
      <c r="D443" s="20" t="s">
        <v>42</v>
      </c>
      <c r="E443" s="28">
        <v>43120.0</v>
      </c>
      <c r="F443" s="23" t="s">
        <v>1496</v>
      </c>
      <c r="G443" s="29">
        <v>8.0</v>
      </c>
      <c r="H443" s="30"/>
      <c r="I443" s="29">
        <v>8.0</v>
      </c>
      <c r="J443" s="31"/>
      <c r="K443" s="31"/>
      <c r="L443" s="32" t="s">
        <v>4165</v>
      </c>
      <c r="M443" s="33" t="s">
        <v>4166</v>
      </c>
      <c r="N443" s="29">
        <v>2.0</v>
      </c>
      <c r="O443" s="29"/>
      <c r="P443" s="29" t="s">
        <v>219</v>
      </c>
      <c r="Q443" s="29">
        <v>0.0</v>
      </c>
      <c r="R443" s="29">
        <v>0.0</v>
      </c>
      <c r="S443" s="29">
        <v>0.0</v>
      </c>
      <c r="T443" s="29">
        <v>0.0</v>
      </c>
      <c r="U443" s="20">
        <v>1.0</v>
      </c>
      <c r="V443" s="20">
        <v>1.0</v>
      </c>
      <c r="W443" s="69" t="s">
        <v>4167</v>
      </c>
      <c r="X443" s="22"/>
      <c r="Y443" s="22"/>
      <c r="Z443" s="22"/>
      <c r="AA443" s="22"/>
      <c r="AB443" s="22"/>
      <c r="AC443" s="22"/>
      <c r="AD443" s="22"/>
    </row>
    <row r="444">
      <c r="A444" s="27" t="s">
        <v>3275</v>
      </c>
      <c r="B444" s="27" t="s">
        <v>2514</v>
      </c>
      <c r="C444" s="27" t="s">
        <v>65</v>
      </c>
      <c r="D444" s="20" t="s">
        <v>42</v>
      </c>
      <c r="E444" s="28">
        <v>43120.0</v>
      </c>
      <c r="F444" s="23" t="s">
        <v>1365</v>
      </c>
      <c r="G444" s="29">
        <v>100.0</v>
      </c>
      <c r="H444" s="30"/>
      <c r="I444" s="29">
        <v>100.0</v>
      </c>
      <c r="J444" s="31"/>
      <c r="K444" s="31"/>
      <c r="L444" s="38" t="s">
        <v>4168</v>
      </c>
      <c r="M444" s="33" t="s">
        <v>2029</v>
      </c>
      <c r="N444" s="29">
        <v>2.0</v>
      </c>
      <c r="O444" s="29"/>
      <c r="P444" s="29" t="s">
        <v>53</v>
      </c>
      <c r="Q444" s="27">
        <v>0.0</v>
      </c>
      <c r="R444" s="27">
        <v>0.0</v>
      </c>
      <c r="S444" s="27">
        <v>0.0</v>
      </c>
      <c r="T444" s="27">
        <v>0.0</v>
      </c>
      <c r="U444" s="27">
        <v>1.0</v>
      </c>
      <c r="V444" s="27">
        <v>1.0</v>
      </c>
      <c r="W444" s="34" t="s">
        <v>4169</v>
      </c>
      <c r="X444" s="16"/>
      <c r="Y444" s="16"/>
      <c r="Z444" s="16"/>
      <c r="AA444" s="16"/>
      <c r="AB444" s="16"/>
      <c r="AC444" s="16"/>
      <c r="AD444" s="16"/>
    </row>
    <row r="445">
      <c r="A445" s="27" t="s">
        <v>3425</v>
      </c>
      <c r="B445" s="27" t="s">
        <v>4170</v>
      </c>
      <c r="C445" s="27" t="s">
        <v>59</v>
      </c>
      <c r="D445" s="20" t="s">
        <v>42</v>
      </c>
      <c r="E445" s="28">
        <v>43120.0</v>
      </c>
      <c r="F445" s="23" t="s">
        <v>4171</v>
      </c>
      <c r="G445" s="29">
        <v>724.0</v>
      </c>
      <c r="H445" s="30"/>
      <c r="I445" s="29">
        <v>724.0</v>
      </c>
      <c r="J445" s="31"/>
      <c r="K445" s="31"/>
      <c r="L445" s="38" t="s">
        <v>4172</v>
      </c>
      <c r="M445" s="33" t="s">
        <v>4173</v>
      </c>
      <c r="N445" s="29">
        <v>1.0</v>
      </c>
      <c r="O445" s="29"/>
      <c r="P445" s="29" t="s">
        <v>219</v>
      </c>
      <c r="Q445" s="27">
        <v>0.0</v>
      </c>
      <c r="R445" s="27">
        <v>0.0</v>
      </c>
      <c r="S445" s="27">
        <v>0.0</v>
      </c>
      <c r="T445" s="27">
        <v>0.0</v>
      </c>
      <c r="U445" s="27">
        <v>1.0</v>
      </c>
      <c r="V445" s="27">
        <v>1.0</v>
      </c>
      <c r="W445" s="34" t="s">
        <v>4174</v>
      </c>
      <c r="X445" s="16"/>
      <c r="Y445" s="16"/>
      <c r="Z445" s="16"/>
      <c r="AA445" s="16"/>
      <c r="AB445" s="16"/>
      <c r="AC445" s="16"/>
      <c r="AD445" s="16"/>
    </row>
    <row r="446">
      <c r="A446" s="20" t="s">
        <v>1415</v>
      </c>
      <c r="B446" s="22"/>
      <c r="C446" s="20" t="s">
        <v>1417</v>
      </c>
      <c r="D446" s="20" t="s">
        <v>42</v>
      </c>
      <c r="E446" s="28">
        <v>43120.0</v>
      </c>
      <c r="F446" s="23" t="s">
        <v>4175</v>
      </c>
      <c r="G446" s="29">
        <v>24.0</v>
      </c>
      <c r="H446" s="30"/>
      <c r="I446" s="29">
        <v>24.0</v>
      </c>
      <c r="J446" s="31"/>
      <c r="K446" s="31"/>
      <c r="L446" s="32" t="s">
        <v>44</v>
      </c>
      <c r="M446" s="33" t="s">
        <v>4176</v>
      </c>
      <c r="N446" s="29">
        <v>1.0</v>
      </c>
      <c r="O446" s="29"/>
      <c r="P446" s="29" t="s">
        <v>73</v>
      </c>
      <c r="Q446" s="29">
        <v>0.0</v>
      </c>
      <c r="R446" s="29">
        <v>0.0</v>
      </c>
      <c r="S446" s="29">
        <v>0.0</v>
      </c>
      <c r="T446" s="29">
        <v>0.0</v>
      </c>
      <c r="U446" s="20">
        <v>0.0</v>
      </c>
      <c r="V446" s="20">
        <v>1.0</v>
      </c>
      <c r="W446" s="69" t="s">
        <v>4177</v>
      </c>
      <c r="X446" s="22"/>
      <c r="Y446" s="22"/>
      <c r="Z446" s="22"/>
      <c r="AA446" s="22"/>
      <c r="AB446" s="22"/>
      <c r="AC446" s="22"/>
      <c r="AD446" s="22"/>
    </row>
    <row r="447">
      <c r="A447" s="20" t="s">
        <v>1415</v>
      </c>
      <c r="B447" s="16"/>
      <c r="C447" s="27" t="s">
        <v>1417</v>
      </c>
      <c r="D447" s="20" t="s">
        <v>42</v>
      </c>
      <c r="E447" s="28">
        <v>43120.0</v>
      </c>
      <c r="F447" s="23"/>
      <c r="G447" s="29"/>
      <c r="H447" s="30"/>
      <c r="I447" s="29"/>
      <c r="J447" s="31"/>
      <c r="K447" s="31"/>
      <c r="L447" s="32" t="s">
        <v>44</v>
      </c>
      <c r="M447" s="33" t="s">
        <v>4137</v>
      </c>
      <c r="N447" s="29">
        <v>1.0</v>
      </c>
      <c r="O447" s="29"/>
      <c r="P447" s="29" t="s">
        <v>46</v>
      </c>
      <c r="Q447" s="16"/>
      <c r="R447" s="16"/>
      <c r="S447" s="16"/>
      <c r="T447" s="16"/>
      <c r="U447" s="27">
        <v>0.0</v>
      </c>
      <c r="V447" s="27">
        <v>1.0</v>
      </c>
      <c r="W447" s="34" t="s">
        <v>4178</v>
      </c>
      <c r="X447" s="16"/>
      <c r="Y447" s="16"/>
      <c r="Z447" s="16"/>
      <c r="AA447" s="16"/>
      <c r="AB447" s="16"/>
      <c r="AC447" s="16"/>
      <c r="AD447" s="16"/>
    </row>
    <row r="448">
      <c r="A448" s="20" t="s">
        <v>4179</v>
      </c>
      <c r="B448" s="20"/>
      <c r="C448" s="20" t="s">
        <v>1087</v>
      </c>
      <c r="D448" s="20" t="s">
        <v>42</v>
      </c>
      <c r="E448" s="28">
        <v>43120.0</v>
      </c>
      <c r="F448" s="23" t="s">
        <v>237</v>
      </c>
      <c r="G448" s="29">
        <v>24.0</v>
      </c>
      <c r="H448" s="30"/>
      <c r="I448" s="29">
        <v>24.0</v>
      </c>
      <c r="J448" s="31"/>
      <c r="K448" s="31"/>
      <c r="L448" s="33" t="s">
        <v>44</v>
      </c>
      <c r="M448" s="33" t="s">
        <v>4180</v>
      </c>
      <c r="N448" s="29">
        <v>0.0</v>
      </c>
      <c r="O448" s="29"/>
      <c r="P448" s="29" t="s">
        <v>53</v>
      </c>
      <c r="Q448" s="29">
        <v>0.0</v>
      </c>
      <c r="R448" s="29">
        <v>0.0</v>
      </c>
      <c r="S448" s="29">
        <v>0.0</v>
      </c>
      <c r="T448" s="29">
        <v>0.0</v>
      </c>
      <c r="U448" s="20">
        <v>1.0</v>
      </c>
      <c r="V448" s="20">
        <v>1.0</v>
      </c>
      <c r="W448" s="69" t="s">
        <v>4181</v>
      </c>
      <c r="X448" s="20"/>
      <c r="Y448" s="22"/>
      <c r="Z448" s="22"/>
      <c r="AA448" s="22"/>
      <c r="AB448" s="22"/>
      <c r="AC448" s="22"/>
      <c r="AD448" s="22"/>
    </row>
    <row r="449">
      <c r="A449" s="20" t="s">
        <v>3575</v>
      </c>
      <c r="B449" s="20" t="s">
        <v>3576</v>
      </c>
      <c r="C449" s="20" t="s">
        <v>117</v>
      </c>
      <c r="D449" s="20" t="s">
        <v>42</v>
      </c>
      <c r="E449" s="28">
        <v>43120.0</v>
      </c>
      <c r="F449" s="23"/>
      <c r="G449" s="29">
        <v>1.0</v>
      </c>
      <c r="H449" s="30"/>
      <c r="I449" s="29">
        <v>1.0</v>
      </c>
      <c r="J449" s="31"/>
      <c r="K449" s="31"/>
      <c r="L449" s="33" t="s">
        <v>4182</v>
      </c>
      <c r="M449" s="33" t="s">
        <v>4183</v>
      </c>
      <c r="N449" s="29">
        <v>2.0</v>
      </c>
      <c r="O449" s="29"/>
      <c r="P449" s="29" t="s">
        <v>53</v>
      </c>
      <c r="Q449" s="29">
        <v>0.0</v>
      </c>
      <c r="R449" s="29">
        <v>0.0</v>
      </c>
      <c r="S449" s="29">
        <v>0.0</v>
      </c>
      <c r="T449" s="29">
        <v>0.0</v>
      </c>
      <c r="U449" s="20">
        <v>1.0</v>
      </c>
      <c r="V449" s="20">
        <v>1.0</v>
      </c>
      <c r="W449" s="20" t="s">
        <v>4184</v>
      </c>
      <c r="X449" s="20"/>
      <c r="Y449" s="22"/>
      <c r="Z449" s="22"/>
      <c r="AA449" s="22"/>
      <c r="AB449" s="22"/>
      <c r="AC449" s="22"/>
      <c r="AD449" s="22"/>
    </row>
    <row r="450">
      <c r="A450" s="178" t="s">
        <v>4185</v>
      </c>
      <c r="B450" s="20" t="s">
        <v>4186</v>
      </c>
      <c r="C450" s="20" t="s">
        <v>117</v>
      </c>
      <c r="D450" s="20" t="s">
        <v>42</v>
      </c>
      <c r="E450" s="28">
        <v>43120.0</v>
      </c>
      <c r="F450" s="23" t="s">
        <v>2496</v>
      </c>
      <c r="G450" s="29">
        <v>200.0</v>
      </c>
      <c r="H450" s="30"/>
      <c r="I450" s="29">
        <v>200.0</v>
      </c>
      <c r="J450" s="31"/>
      <c r="K450" s="31"/>
      <c r="L450" s="33" t="s">
        <v>44</v>
      </c>
      <c r="M450" s="33" t="s">
        <v>4187</v>
      </c>
      <c r="N450" s="29">
        <v>1.0</v>
      </c>
      <c r="O450" s="29"/>
      <c r="P450" s="29" t="s">
        <v>53</v>
      </c>
      <c r="Q450" s="29">
        <v>0.0</v>
      </c>
      <c r="R450" s="29">
        <v>0.0</v>
      </c>
      <c r="S450" s="29">
        <v>0.0</v>
      </c>
      <c r="T450" s="29">
        <v>0.0</v>
      </c>
      <c r="U450" s="20">
        <v>1.0</v>
      </c>
      <c r="V450" s="20">
        <v>1.0</v>
      </c>
      <c r="W450" s="69" t="s">
        <v>4188</v>
      </c>
      <c r="X450" s="69" t="s">
        <v>4189</v>
      </c>
      <c r="Y450" s="69" t="s">
        <v>4190</v>
      </c>
      <c r="Z450" s="22"/>
      <c r="AA450" s="22"/>
      <c r="AB450" s="22"/>
      <c r="AC450" s="22"/>
      <c r="AD450" s="22"/>
    </row>
    <row r="451">
      <c r="A451" s="20" t="s">
        <v>827</v>
      </c>
      <c r="B451" s="20" t="s">
        <v>4191</v>
      </c>
      <c r="C451" s="20" t="s">
        <v>422</v>
      </c>
      <c r="D451" s="20" t="s">
        <v>42</v>
      </c>
      <c r="E451" s="28">
        <v>43121.0</v>
      </c>
      <c r="F451" s="23" t="s">
        <v>2660</v>
      </c>
      <c r="G451" s="29">
        <v>1000.0</v>
      </c>
      <c r="H451" s="30"/>
      <c r="I451" s="29">
        <v>1000.0</v>
      </c>
      <c r="J451" s="31"/>
      <c r="K451" s="31"/>
      <c r="L451" s="33" t="s">
        <v>4192</v>
      </c>
      <c r="M451" s="33" t="s">
        <v>531</v>
      </c>
      <c r="N451" s="29">
        <v>1.0</v>
      </c>
      <c r="O451" s="29"/>
      <c r="P451" s="29" t="s">
        <v>53</v>
      </c>
      <c r="Q451" s="29">
        <v>0.0</v>
      </c>
      <c r="R451" s="29">
        <v>0.0</v>
      </c>
      <c r="S451" s="29">
        <v>0.0</v>
      </c>
      <c r="T451" s="29">
        <v>0.0</v>
      </c>
      <c r="U451" s="20">
        <v>1.0</v>
      </c>
      <c r="V451" s="20">
        <v>1.0</v>
      </c>
      <c r="W451" s="69" t="s">
        <v>4193</v>
      </c>
      <c r="X451" s="69" t="s">
        <v>4194</v>
      </c>
      <c r="Y451" s="69" t="s">
        <v>4195</v>
      </c>
      <c r="Z451" s="22"/>
      <c r="AA451" s="22"/>
      <c r="AB451" s="22"/>
      <c r="AC451" s="22"/>
      <c r="AD451" s="22"/>
    </row>
    <row r="452">
      <c r="A452" s="20" t="s">
        <v>4196</v>
      </c>
      <c r="B452" s="20" t="s">
        <v>4197</v>
      </c>
      <c r="C452" s="20" t="s">
        <v>127</v>
      </c>
      <c r="D452" s="20" t="s">
        <v>42</v>
      </c>
      <c r="E452" s="28">
        <v>43121.0</v>
      </c>
      <c r="F452" s="23" t="s">
        <v>155</v>
      </c>
      <c r="G452" s="29">
        <v>30.0</v>
      </c>
      <c r="H452" s="30"/>
      <c r="I452" s="29">
        <v>30.0</v>
      </c>
      <c r="J452" s="31"/>
      <c r="K452" s="31"/>
      <c r="L452" s="33" t="s">
        <v>4198</v>
      </c>
      <c r="M452" s="33" t="s">
        <v>4199</v>
      </c>
      <c r="N452" s="29">
        <v>1.0</v>
      </c>
      <c r="O452" s="29"/>
      <c r="P452" s="29" t="s">
        <v>53</v>
      </c>
      <c r="Q452" s="29">
        <v>0.0</v>
      </c>
      <c r="R452" s="29">
        <v>0.0</v>
      </c>
      <c r="S452" s="29">
        <v>0.0</v>
      </c>
      <c r="T452" s="29">
        <v>0.0</v>
      </c>
      <c r="U452" s="20">
        <v>1.0</v>
      </c>
      <c r="V452" s="20">
        <v>1.0</v>
      </c>
      <c r="W452" s="69" t="s">
        <v>4200</v>
      </c>
      <c r="X452" s="22"/>
      <c r="Y452" s="22"/>
      <c r="Z452" s="22"/>
      <c r="AA452" s="22"/>
      <c r="AB452" s="22"/>
      <c r="AC452" s="22"/>
      <c r="AD452" s="22"/>
    </row>
    <row r="453">
      <c r="A453" s="27" t="s">
        <v>4201</v>
      </c>
      <c r="B453" s="27" t="s">
        <v>4202</v>
      </c>
      <c r="C453" s="27" t="s">
        <v>549</v>
      </c>
      <c r="D453" s="20" t="s">
        <v>42</v>
      </c>
      <c r="E453" s="28">
        <v>43121.0</v>
      </c>
      <c r="F453" s="23"/>
      <c r="G453" s="29"/>
      <c r="H453" s="30"/>
      <c r="I453" s="29"/>
      <c r="J453" s="31"/>
      <c r="K453" s="31"/>
      <c r="L453" s="38" t="s">
        <v>2020</v>
      </c>
      <c r="M453" s="33" t="s">
        <v>4203</v>
      </c>
      <c r="N453" s="29">
        <v>1.0</v>
      </c>
      <c r="O453" s="29"/>
      <c r="P453" s="29" t="s">
        <v>1138</v>
      </c>
      <c r="Q453" s="27">
        <v>0.0</v>
      </c>
      <c r="R453" s="27">
        <v>0.0</v>
      </c>
      <c r="S453" s="27">
        <v>0.0</v>
      </c>
      <c r="T453" s="27">
        <v>0.0</v>
      </c>
      <c r="U453" s="27">
        <v>1.0</v>
      </c>
      <c r="V453" s="27">
        <v>1.0</v>
      </c>
      <c r="W453" s="34" t="s">
        <v>3446</v>
      </c>
      <c r="X453" s="16"/>
      <c r="Y453" s="16"/>
      <c r="Z453" s="16"/>
      <c r="AA453" s="16"/>
      <c r="AB453" s="16"/>
      <c r="AC453" s="16"/>
      <c r="AD453" s="16"/>
    </row>
    <row r="454">
      <c r="A454" s="99" t="s">
        <v>4204</v>
      </c>
      <c r="B454" s="27" t="s">
        <v>1513</v>
      </c>
      <c r="C454" s="27" t="s">
        <v>372</v>
      </c>
      <c r="D454" s="20" t="s">
        <v>42</v>
      </c>
      <c r="E454" s="28">
        <v>43121.0</v>
      </c>
      <c r="F454" s="23" t="s">
        <v>609</v>
      </c>
      <c r="G454" s="29">
        <v>70.0</v>
      </c>
      <c r="H454" s="30"/>
      <c r="I454" s="29">
        <v>70.0</v>
      </c>
      <c r="J454" s="31"/>
      <c r="K454" s="31"/>
      <c r="L454" s="38" t="s">
        <v>2020</v>
      </c>
      <c r="M454" s="33" t="s">
        <v>4205</v>
      </c>
      <c r="N454" s="29">
        <v>1.0</v>
      </c>
      <c r="O454" s="29"/>
      <c r="P454" s="29" t="s">
        <v>46</v>
      </c>
      <c r="Q454" s="27">
        <v>0.0</v>
      </c>
      <c r="R454" s="27">
        <v>0.0</v>
      </c>
      <c r="S454" s="27">
        <v>0.0</v>
      </c>
      <c r="T454" s="27">
        <v>0.0</v>
      </c>
      <c r="U454" s="27">
        <v>1.0</v>
      </c>
      <c r="V454" s="27">
        <v>1.0</v>
      </c>
      <c r="W454" s="34" t="s">
        <v>4206</v>
      </c>
      <c r="X454" s="16"/>
      <c r="Y454" s="16"/>
      <c r="Z454" s="16"/>
      <c r="AA454" s="16"/>
      <c r="AB454" s="16"/>
      <c r="AC454" s="16"/>
      <c r="AD454" s="16"/>
    </row>
    <row r="455">
      <c r="A455" s="27" t="s">
        <v>2587</v>
      </c>
      <c r="B455" s="27" t="s">
        <v>4207</v>
      </c>
      <c r="C455" s="27" t="s">
        <v>50</v>
      </c>
      <c r="D455" s="20" t="s">
        <v>42</v>
      </c>
      <c r="E455" s="28">
        <v>43121.0</v>
      </c>
      <c r="F455" s="23" t="s">
        <v>99</v>
      </c>
      <c r="G455" s="29">
        <v>200.0</v>
      </c>
      <c r="H455" s="30"/>
      <c r="I455" s="29">
        <v>200.0</v>
      </c>
      <c r="J455" s="31"/>
      <c r="K455" s="31"/>
      <c r="L455" s="38" t="s">
        <v>4208</v>
      </c>
      <c r="M455" s="33" t="s">
        <v>4209</v>
      </c>
      <c r="N455" s="29">
        <v>0.0</v>
      </c>
      <c r="O455" s="29"/>
      <c r="P455" s="29" t="s">
        <v>566</v>
      </c>
      <c r="Q455" s="27">
        <v>0.0</v>
      </c>
      <c r="R455" s="27">
        <v>0.0</v>
      </c>
      <c r="S455" s="27">
        <v>0.0</v>
      </c>
      <c r="T455" s="27">
        <v>0.0</v>
      </c>
      <c r="U455" s="27">
        <v>1.0</v>
      </c>
      <c r="V455" s="27">
        <v>1.0</v>
      </c>
      <c r="W455" s="34" t="s">
        <v>4210</v>
      </c>
      <c r="X455" s="34" t="s">
        <v>4211</v>
      </c>
      <c r="Y455" s="34" t="s">
        <v>4212</v>
      </c>
      <c r="Z455" s="16"/>
      <c r="AA455" s="16"/>
      <c r="AB455" s="16"/>
      <c r="AC455" s="16"/>
      <c r="AD455" s="16"/>
    </row>
    <row r="456">
      <c r="A456" s="27" t="s">
        <v>2587</v>
      </c>
      <c r="B456" s="38" t="s">
        <v>4213</v>
      </c>
      <c r="C456" s="27" t="s">
        <v>50</v>
      </c>
      <c r="D456" s="20" t="s">
        <v>42</v>
      </c>
      <c r="E456" s="28">
        <v>43121.0</v>
      </c>
      <c r="F456" s="23" t="s">
        <v>287</v>
      </c>
      <c r="G456" s="29">
        <v>24.0</v>
      </c>
      <c r="H456" s="30"/>
      <c r="I456" s="29">
        <v>24.0</v>
      </c>
      <c r="J456" s="31"/>
      <c r="K456" s="31"/>
      <c r="L456" s="38" t="s">
        <v>2020</v>
      </c>
      <c r="M456" s="33" t="s">
        <v>1305</v>
      </c>
      <c r="N456" s="29">
        <v>1.0</v>
      </c>
      <c r="O456" s="29"/>
      <c r="P456" s="29" t="s">
        <v>219</v>
      </c>
      <c r="Q456" s="29">
        <v>0.0</v>
      </c>
      <c r="R456" s="29">
        <v>0.0</v>
      </c>
      <c r="S456" s="29">
        <v>0.0</v>
      </c>
      <c r="T456" s="29">
        <v>0.0</v>
      </c>
      <c r="U456" s="20">
        <v>0.0</v>
      </c>
      <c r="V456" s="20">
        <v>1.0</v>
      </c>
      <c r="W456" s="34" t="s">
        <v>4214</v>
      </c>
      <c r="X456" s="16"/>
      <c r="Y456" s="16"/>
      <c r="Z456" s="16"/>
      <c r="AA456" s="16"/>
      <c r="AB456" s="16"/>
      <c r="AC456" s="16"/>
      <c r="AD456" s="16"/>
    </row>
    <row r="457">
      <c r="A457" s="27" t="s">
        <v>4215</v>
      </c>
      <c r="B457" s="38" t="s">
        <v>4216</v>
      </c>
      <c r="C457" s="27" t="s">
        <v>171</v>
      </c>
      <c r="D457" s="20" t="s">
        <v>42</v>
      </c>
      <c r="E457" s="28">
        <v>43121.0</v>
      </c>
      <c r="F457" s="23" t="s">
        <v>3948</v>
      </c>
      <c r="G457" s="29">
        <v>9.0</v>
      </c>
      <c r="H457" s="30"/>
      <c r="I457" s="29">
        <v>9.0</v>
      </c>
      <c r="J457" s="31"/>
      <c r="K457" s="31"/>
      <c r="L457" s="38" t="s">
        <v>4217</v>
      </c>
      <c r="M457" s="33" t="s">
        <v>4218</v>
      </c>
      <c r="N457" s="29">
        <v>0.0</v>
      </c>
      <c r="O457" s="29"/>
      <c r="P457" s="29" t="s">
        <v>566</v>
      </c>
      <c r="Q457" s="29">
        <v>0.0</v>
      </c>
      <c r="R457" s="29">
        <v>0.0</v>
      </c>
      <c r="S457" s="29">
        <v>0.0</v>
      </c>
      <c r="T457" s="29">
        <v>0.0</v>
      </c>
      <c r="U457" s="20">
        <v>1.0</v>
      </c>
      <c r="V457" s="20">
        <v>1.0</v>
      </c>
      <c r="W457" s="34" t="s">
        <v>4219</v>
      </c>
      <c r="X457" s="16"/>
      <c r="Y457" s="16"/>
      <c r="Z457" s="16"/>
      <c r="AA457" s="16"/>
      <c r="AB457" s="16"/>
      <c r="AC457" s="16"/>
      <c r="AD457" s="16"/>
    </row>
    <row r="458">
      <c r="A458" s="166" t="s">
        <v>3742</v>
      </c>
      <c r="B458" s="167" t="s">
        <v>3743</v>
      </c>
      <c r="C458" s="41" t="s">
        <v>50</v>
      </c>
      <c r="D458" s="43" t="s">
        <v>42</v>
      </c>
      <c r="E458" s="45">
        <v>43121.0</v>
      </c>
      <c r="F458" s="167"/>
      <c r="G458" s="48"/>
      <c r="H458" s="50"/>
      <c r="I458" s="29"/>
      <c r="J458" s="31"/>
      <c r="K458" s="31"/>
      <c r="L458" s="38" t="s">
        <v>2020</v>
      </c>
      <c r="M458" s="94" t="s">
        <v>4220</v>
      </c>
      <c r="N458" s="29">
        <v>2.0</v>
      </c>
      <c r="O458" s="29"/>
      <c r="P458" s="29" t="s">
        <v>53</v>
      </c>
      <c r="Q458" s="27">
        <v>0.0</v>
      </c>
      <c r="R458" s="27">
        <v>0.0</v>
      </c>
      <c r="S458" s="27">
        <v>0.0</v>
      </c>
      <c r="T458" s="27">
        <v>0.0</v>
      </c>
      <c r="U458" s="27">
        <v>1.0</v>
      </c>
      <c r="V458" s="27">
        <v>1.0</v>
      </c>
      <c r="W458" s="34" t="s">
        <v>3745</v>
      </c>
      <c r="X458" s="26"/>
      <c r="Y458" s="16"/>
      <c r="Z458" s="16"/>
      <c r="AA458" s="16"/>
      <c r="AB458" s="16"/>
      <c r="AC458" s="16"/>
      <c r="AD458" s="16"/>
    </row>
    <row r="459">
      <c r="A459" s="20" t="s">
        <v>3773</v>
      </c>
      <c r="B459" s="20" t="s">
        <v>4221</v>
      </c>
      <c r="C459" s="20" t="s">
        <v>943</v>
      </c>
      <c r="D459" s="20" t="s">
        <v>42</v>
      </c>
      <c r="E459" s="28">
        <v>43121.0</v>
      </c>
      <c r="F459" s="23" t="s">
        <v>4222</v>
      </c>
      <c r="G459" s="29">
        <v>700.0</v>
      </c>
      <c r="H459" s="30"/>
      <c r="I459" s="29">
        <v>700.0</v>
      </c>
      <c r="J459" s="31"/>
      <c r="K459" s="31"/>
      <c r="L459" s="32" t="s">
        <v>4223</v>
      </c>
      <c r="M459" s="94" t="s">
        <v>4220</v>
      </c>
      <c r="N459" s="29">
        <v>2.0</v>
      </c>
      <c r="O459" s="29"/>
      <c r="P459" s="29" t="s">
        <v>4224</v>
      </c>
      <c r="Q459" s="29">
        <v>0.0</v>
      </c>
      <c r="R459" s="29">
        <v>0.0</v>
      </c>
      <c r="S459" s="29">
        <v>0.0</v>
      </c>
      <c r="T459" s="29">
        <v>0.0</v>
      </c>
      <c r="U459" s="20">
        <v>1.0</v>
      </c>
      <c r="V459" s="20">
        <v>1.0</v>
      </c>
      <c r="W459" s="69" t="s">
        <v>3777</v>
      </c>
      <c r="X459" s="22"/>
      <c r="Y459" s="22"/>
      <c r="Z459" s="22"/>
      <c r="AA459" s="22"/>
      <c r="AB459" s="22"/>
      <c r="AC459" s="22"/>
      <c r="AD459" s="22"/>
    </row>
    <row r="460">
      <c r="A460" s="20" t="s">
        <v>3773</v>
      </c>
      <c r="B460" s="20" t="s">
        <v>4225</v>
      </c>
      <c r="C460" s="20" t="s">
        <v>943</v>
      </c>
      <c r="D460" s="20" t="s">
        <v>42</v>
      </c>
      <c r="E460" s="28">
        <v>43121.0</v>
      </c>
      <c r="F460" s="23" t="s">
        <v>1089</v>
      </c>
      <c r="G460" s="29">
        <v>20.0</v>
      </c>
      <c r="H460" s="30"/>
      <c r="I460" s="29">
        <v>20.0</v>
      </c>
      <c r="J460" s="31"/>
      <c r="K460" s="31"/>
      <c r="L460" s="32" t="s">
        <v>4226</v>
      </c>
      <c r="M460" s="94" t="s">
        <v>4227</v>
      </c>
      <c r="N460" s="29">
        <v>2.0</v>
      </c>
      <c r="O460" s="29"/>
      <c r="P460" s="29" t="s">
        <v>566</v>
      </c>
      <c r="Q460" s="29">
        <v>0.0</v>
      </c>
      <c r="R460" s="29">
        <v>0.0</v>
      </c>
      <c r="S460" s="29">
        <v>0.0</v>
      </c>
      <c r="T460" s="29">
        <v>0.0</v>
      </c>
      <c r="U460" s="20">
        <v>0.0</v>
      </c>
      <c r="V460" s="20">
        <v>1.0</v>
      </c>
      <c r="W460" s="69" t="s">
        <v>3777</v>
      </c>
      <c r="X460" s="179" t="s">
        <v>4228</v>
      </c>
      <c r="Y460" s="69" t="s">
        <v>4229</v>
      </c>
      <c r="Z460" s="22"/>
      <c r="AA460" s="22"/>
      <c r="AB460" s="22"/>
      <c r="AC460" s="22"/>
      <c r="AD460" s="22"/>
    </row>
    <row r="461">
      <c r="A461" s="20" t="s">
        <v>2171</v>
      </c>
      <c r="B461" s="20" t="s">
        <v>450</v>
      </c>
      <c r="C461" s="20" t="s">
        <v>1390</v>
      </c>
      <c r="D461" s="20" t="s">
        <v>42</v>
      </c>
      <c r="E461" s="28">
        <v>43121.0</v>
      </c>
      <c r="F461" s="23" t="s">
        <v>99</v>
      </c>
      <c r="G461" s="29">
        <v>200.0</v>
      </c>
      <c r="H461" s="30"/>
      <c r="I461" s="29">
        <v>200.0</v>
      </c>
      <c r="J461" s="31"/>
      <c r="K461" s="31"/>
      <c r="L461" s="32" t="s">
        <v>44</v>
      </c>
      <c r="M461" s="33" t="s">
        <v>4058</v>
      </c>
      <c r="N461" s="29">
        <v>2.0</v>
      </c>
      <c r="O461" s="29"/>
      <c r="P461" s="29" t="s">
        <v>46</v>
      </c>
      <c r="Q461" s="29">
        <v>0.0</v>
      </c>
      <c r="R461" s="29">
        <v>0.0</v>
      </c>
      <c r="S461" s="29">
        <v>0.0</v>
      </c>
      <c r="T461" s="29">
        <v>0.0</v>
      </c>
      <c r="U461" s="20">
        <v>1.0</v>
      </c>
      <c r="V461" s="20">
        <v>1.0</v>
      </c>
      <c r="W461" s="69" t="s">
        <v>4230</v>
      </c>
      <c r="X461" s="69" t="s">
        <v>4231</v>
      </c>
      <c r="Y461" s="69" t="s">
        <v>4232</v>
      </c>
      <c r="Z461" s="22"/>
      <c r="AA461" s="22"/>
      <c r="AB461" s="22"/>
      <c r="AC461" s="22"/>
      <c r="AD461" s="22"/>
    </row>
    <row r="462">
      <c r="A462" s="27" t="s">
        <v>2244</v>
      </c>
      <c r="B462" s="27" t="s">
        <v>4233</v>
      </c>
      <c r="C462" s="27" t="s">
        <v>277</v>
      </c>
      <c r="D462" s="27" t="s">
        <v>42</v>
      </c>
      <c r="E462" s="28">
        <v>43121.0</v>
      </c>
      <c r="F462" s="94" t="s">
        <v>4234</v>
      </c>
      <c r="G462" s="27">
        <v>10.0</v>
      </c>
      <c r="H462" s="27"/>
      <c r="I462" s="27">
        <v>10.0</v>
      </c>
      <c r="J462" s="27"/>
      <c r="K462" s="27"/>
      <c r="L462" s="32" t="s">
        <v>44</v>
      </c>
      <c r="M462" s="33" t="s">
        <v>4235</v>
      </c>
      <c r="N462" s="27">
        <v>2.0</v>
      </c>
      <c r="O462" s="176"/>
      <c r="P462" s="176" t="s">
        <v>53</v>
      </c>
      <c r="Q462" s="27">
        <v>0.0</v>
      </c>
      <c r="R462" s="27">
        <v>0.0</v>
      </c>
      <c r="S462" s="27">
        <v>0.0</v>
      </c>
      <c r="T462" s="27">
        <v>0.0</v>
      </c>
      <c r="U462" s="27">
        <v>1.0</v>
      </c>
      <c r="V462" s="27">
        <v>1.0</v>
      </c>
      <c r="W462" s="34" t="s">
        <v>4236</v>
      </c>
      <c r="X462" s="27"/>
      <c r="Y462" s="16"/>
      <c r="Z462" s="16"/>
      <c r="AA462" s="16"/>
      <c r="AB462" s="16"/>
      <c r="AC462" s="16"/>
      <c r="AD462" s="16"/>
    </row>
    <row r="463">
      <c r="A463" s="27" t="s">
        <v>395</v>
      </c>
      <c r="B463" s="27"/>
      <c r="C463" s="27" t="s">
        <v>65</v>
      </c>
      <c r="D463" s="27" t="s">
        <v>42</v>
      </c>
      <c r="E463" s="28">
        <v>43121.0</v>
      </c>
      <c r="F463" s="94" t="s">
        <v>3172</v>
      </c>
      <c r="G463" s="27">
        <v>24.0</v>
      </c>
      <c r="H463" s="27"/>
      <c r="I463" s="27">
        <v>24.0</v>
      </c>
      <c r="J463" s="27"/>
      <c r="K463" s="27"/>
      <c r="L463" s="94" t="s">
        <v>44</v>
      </c>
      <c r="M463" s="94" t="s">
        <v>4237</v>
      </c>
      <c r="N463" s="27">
        <v>0.0</v>
      </c>
      <c r="O463" s="176"/>
      <c r="P463" s="176" t="s">
        <v>566</v>
      </c>
      <c r="Q463" s="27">
        <v>0.0</v>
      </c>
      <c r="R463" s="27">
        <v>0.0</v>
      </c>
      <c r="S463" s="27">
        <v>0.0</v>
      </c>
      <c r="T463" s="27">
        <v>0.0</v>
      </c>
      <c r="U463" s="27">
        <v>1.0</v>
      </c>
      <c r="V463" s="27">
        <v>1.0</v>
      </c>
      <c r="W463" s="34" t="s">
        <v>4238</v>
      </c>
      <c r="X463" s="34" t="s">
        <v>4239</v>
      </c>
      <c r="Y463" s="16"/>
      <c r="Z463" s="16"/>
      <c r="AA463" s="16"/>
      <c r="AB463" s="16"/>
      <c r="AC463" s="16"/>
      <c r="AD463" s="16"/>
    </row>
    <row r="464">
      <c r="A464" s="20" t="s">
        <v>1600</v>
      </c>
      <c r="B464" s="20" t="s">
        <v>4240</v>
      </c>
      <c r="C464" s="20" t="s">
        <v>385</v>
      </c>
      <c r="D464" s="20" t="s">
        <v>42</v>
      </c>
      <c r="E464" s="28">
        <v>43121.0</v>
      </c>
      <c r="F464" s="23" t="s">
        <v>431</v>
      </c>
      <c r="G464" s="29">
        <v>200.0</v>
      </c>
      <c r="H464" s="30"/>
      <c r="I464" s="29">
        <v>200.0</v>
      </c>
      <c r="J464" s="31"/>
      <c r="K464" s="31"/>
      <c r="L464" s="33" t="s">
        <v>4241</v>
      </c>
      <c r="M464" s="33" t="s">
        <v>4199</v>
      </c>
      <c r="N464" s="29">
        <v>1.0</v>
      </c>
      <c r="O464" s="29"/>
      <c r="P464" s="29" t="s">
        <v>53</v>
      </c>
      <c r="Q464" s="29">
        <v>0.0</v>
      </c>
      <c r="R464" s="29">
        <v>0.0</v>
      </c>
      <c r="S464" s="29">
        <v>0.0</v>
      </c>
      <c r="T464" s="29">
        <v>0.0</v>
      </c>
      <c r="U464" s="20">
        <v>1.0</v>
      </c>
      <c r="V464" s="20">
        <v>1.0</v>
      </c>
      <c r="W464" s="69" t="s">
        <v>4242</v>
      </c>
      <c r="X464" s="69" t="s">
        <v>4243</v>
      </c>
      <c r="Y464" s="22"/>
      <c r="Z464" s="22"/>
      <c r="AA464" s="22"/>
      <c r="AB464" s="22"/>
      <c r="AC464" s="22"/>
      <c r="AD464" s="22"/>
    </row>
    <row r="465">
      <c r="A465" s="20" t="s">
        <v>1600</v>
      </c>
      <c r="B465" s="180" t="s">
        <v>4244</v>
      </c>
      <c r="C465" s="20" t="s">
        <v>385</v>
      </c>
      <c r="D465" s="20" t="s">
        <v>42</v>
      </c>
      <c r="E465" s="28">
        <v>43121.0</v>
      </c>
      <c r="F465" s="23"/>
      <c r="G465" s="29"/>
      <c r="H465" s="30"/>
      <c r="I465" s="29"/>
      <c r="J465" s="31"/>
      <c r="K465" s="31"/>
      <c r="L465" s="33" t="s">
        <v>44</v>
      </c>
      <c r="M465" s="33" t="s">
        <v>4077</v>
      </c>
      <c r="N465" s="29">
        <v>2.0</v>
      </c>
      <c r="O465" s="29"/>
      <c r="P465" s="29" t="s">
        <v>219</v>
      </c>
      <c r="Q465" s="29">
        <v>0.0</v>
      </c>
      <c r="R465" s="29">
        <v>0.0</v>
      </c>
      <c r="S465" s="29">
        <v>0.0</v>
      </c>
      <c r="T465" s="29">
        <v>0.0</v>
      </c>
      <c r="U465" s="20">
        <v>0.0</v>
      </c>
      <c r="V465" s="20">
        <v>1.0</v>
      </c>
      <c r="W465" s="69" t="s">
        <v>4245</v>
      </c>
      <c r="X465" s="20"/>
      <c r="Y465" s="22"/>
      <c r="Z465" s="22"/>
      <c r="AA465" s="22"/>
      <c r="AB465" s="22"/>
      <c r="AC465" s="22"/>
      <c r="AD465" s="22"/>
    </row>
    <row r="466">
      <c r="A466" s="20" t="s">
        <v>4246</v>
      </c>
      <c r="B466" s="20" t="s">
        <v>4247</v>
      </c>
      <c r="C466" s="20" t="s">
        <v>2224</v>
      </c>
      <c r="D466" s="20" t="s">
        <v>42</v>
      </c>
      <c r="E466" s="28">
        <v>43121.0</v>
      </c>
      <c r="F466" s="23" t="s">
        <v>794</v>
      </c>
      <c r="G466" s="29">
        <v>24.0</v>
      </c>
      <c r="H466" s="30"/>
      <c r="I466" s="29">
        <v>24.0</v>
      </c>
      <c r="J466" s="31"/>
      <c r="K466" s="31"/>
      <c r="L466" s="33" t="s">
        <v>44</v>
      </c>
      <c r="M466" s="33" t="s">
        <v>2029</v>
      </c>
      <c r="N466" s="29">
        <v>2.0</v>
      </c>
      <c r="O466" s="29"/>
      <c r="P466" s="29" t="s">
        <v>53</v>
      </c>
      <c r="Q466" s="29">
        <v>0.0</v>
      </c>
      <c r="R466" s="29">
        <v>0.0</v>
      </c>
      <c r="S466" s="29">
        <v>0.0</v>
      </c>
      <c r="T466" s="29">
        <v>0.0</v>
      </c>
      <c r="U466" s="20">
        <v>1.0</v>
      </c>
      <c r="V466" s="20">
        <v>1.0</v>
      </c>
      <c r="W466" s="69" t="s">
        <v>4248</v>
      </c>
      <c r="X466" s="20"/>
      <c r="Y466" s="22"/>
      <c r="Z466" s="22"/>
      <c r="AA466" s="22"/>
      <c r="AB466" s="22"/>
      <c r="AC466" s="22"/>
      <c r="AD466" s="22"/>
    </row>
    <row r="467">
      <c r="A467" s="20" t="s">
        <v>1415</v>
      </c>
      <c r="B467" s="20" t="s">
        <v>4249</v>
      </c>
      <c r="C467" s="20" t="s">
        <v>1417</v>
      </c>
      <c r="D467" s="20" t="s">
        <v>42</v>
      </c>
      <c r="E467" s="28">
        <v>43121.0</v>
      </c>
      <c r="F467" s="23"/>
      <c r="G467" s="29"/>
      <c r="H467" s="30"/>
      <c r="I467" s="29"/>
      <c r="J467" s="31"/>
      <c r="K467" s="31"/>
      <c r="L467" s="33" t="s">
        <v>4250</v>
      </c>
      <c r="M467" s="33" t="s">
        <v>4251</v>
      </c>
      <c r="N467" s="29">
        <v>1.0</v>
      </c>
      <c r="O467" s="29"/>
      <c r="P467" s="29" t="s">
        <v>1240</v>
      </c>
      <c r="Q467" s="29">
        <v>0.0</v>
      </c>
      <c r="R467" s="29">
        <v>0.0</v>
      </c>
      <c r="S467" s="29">
        <v>0.0</v>
      </c>
      <c r="T467" s="29">
        <v>0.0</v>
      </c>
      <c r="U467" s="20">
        <v>1.0</v>
      </c>
      <c r="V467" s="20">
        <v>1.0</v>
      </c>
      <c r="W467" s="69" t="s">
        <v>4252</v>
      </c>
      <c r="X467" s="20"/>
      <c r="Y467" s="22"/>
      <c r="Z467" s="22"/>
      <c r="AA467" s="22"/>
      <c r="AB467" s="22"/>
      <c r="AC467" s="22"/>
      <c r="AD467" s="22"/>
    </row>
    <row r="468">
      <c r="A468" s="27" t="s">
        <v>4253</v>
      </c>
      <c r="B468" s="27" t="s">
        <v>4254</v>
      </c>
      <c r="C468" s="27" t="s">
        <v>59</v>
      </c>
      <c r="D468" s="27" t="s">
        <v>42</v>
      </c>
      <c r="E468" s="28">
        <v>43122.0</v>
      </c>
      <c r="F468" s="94" t="s">
        <v>4255</v>
      </c>
      <c r="G468" s="27">
        <v>20.0</v>
      </c>
      <c r="H468" s="16"/>
      <c r="I468" s="27">
        <v>20.0</v>
      </c>
      <c r="J468" s="27"/>
      <c r="K468" s="27"/>
      <c r="L468" s="94" t="s">
        <v>44</v>
      </c>
      <c r="M468" s="94" t="s">
        <v>1305</v>
      </c>
      <c r="N468" s="27">
        <v>1.0</v>
      </c>
      <c r="O468" s="176"/>
      <c r="P468" s="176" t="s">
        <v>219</v>
      </c>
      <c r="Q468" s="27">
        <v>0.0</v>
      </c>
      <c r="R468" s="27">
        <v>0.0</v>
      </c>
      <c r="S468" s="27">
        <v>0.0</v>
      </c>
      <c r="T468" s="27">
        <v>0.0</v>
      </c>
      <c r="U468" s="27">
        <v>1.0</v>
      </c>
      <c r="V468" s="27">
        <v>1.0</v>
      </c>
      <c r="W468" s="34" t="s">
        <v>4256</v>
      </c>
      <c r="X468" s="34" t="s">
        <v>4257</v>
      </c>
      <c r="Y468" s="16"/>
      <c r="Z468" s="16"/>
      <c r="AA468" s="16"/>
      <c r="AB468" s="16"/>
      <c r="AC468" s="16"/>
      <c r="AD468" s="16"/>
    </row>
    <row r="469">
      <c r="A469" s="27" t="s">
        <v>4258</v>
      </c>
      <c r="B469" s="27" t="s">
        <v>370</v>
      </c>
      <c r="C469" s="27" t="s">
        <v>323</v>
      </c>
      <c r="D469" s="27" t="s">
        <v>42</v>
      </c>
      <c r="E469" s="28">
        <v>43122.0</v>
      </c>
      <c r="F469" s="94" t="s">
        <v>1291</v>
      </c>
      <c r="G469" s="27">
        <v>25.0</v>
      </c>
      <c r="H469" s="16"/>
      <c r="I469" s="27">
        <v>25.0</v>
      </c>
      <c r="J469" s="27"/>
      <c r="K469" s="27"/>
      <c r="L469" s="94" t="s">
        <v>44</v>
      </c>
      <c r="M469" s="94" t="s">
        <v>4259</v>
      </c>
      <c r="N469" s="27">
        <v>1.0</v>
      </c>
      <c r="O469" s="176"/>
      <c r="P469" s="176" t="s">
        <v>53</v>
      </c>
      <c r="Q469" s="27">
        <v>0.0</v>
      </c>
      <c r="R469" s="27">
        <v>0.0</v>
      </c>
      <c r="S469" s="27">
        <v>0.0</v>
      </c>
      <c r="T469" s="27">
        <v>0.0</v>
      </c>
      <c r="U469" s="27">
        <v>1.0</v>
      </c>
      <c r="V469" s="27">
        <v>1.0</v>
      </c>
      <c r="W469" s="34" t="s">
        <v>4260</v>
      </c>
      <c r="X469" s="16"/>
      <c r="Y469" s="16"/>
      <c r="Z469" s="16"/>
      <c r="AA469" s="16"/>
      <c r="AB469" s="16"/>
      <c r="AC469" s="16"/>
      <c r="AD469" s="16"/>
    </row>
    <row r="470">
      <c r="A470" s="27" t="s">
        <v>2488</v>
      </c>
      <c r="B470" s="27" t="s">
        <v>4261</v>
      </c>
      <c r="C470" s="27" t="s">
        <v>77</v>
      </c>
      <c r="D470" s="27" t="s">
        <v>42</v>
      </c>
      <c r="E470" s="28">
        <v>43122.0</v>
      </c>
      <c r="F470" s="94" t="s">
        <v>1365</v>
      </c>
      <c r="G470" s="27">
        <v>100.0</v>
      </c>
      <c r="H470" s="16"/>
      <c r="I470" s="27">
        <v>100.0</v>
      </c>
      <c r="J470" s="27"/>
      <c r="K470" s="27"/>
      <c r="L470" s="94" t="s">
        <v>4262</v>
      </c>
      <c r="M470" s="94" t="s">
        <v>2929</v>
      </c>
      <c r="N470" s="27">
        <v>1.0</v>
      </c>
      <c r="O470" s="176"/>
      <c r="P470" s="176" t="s">
        <v>53</v>
      </c>
      <c r="Q470" s="27">
        <v>0.0</v>
      </c>
      <c r="R470" s="27">
        <v>0.0</v>
      </c>
      <c r="S470" s="27">
        <v>0.0</v>
      </c>
      <c r="T470" s="27">
        <v>0.0</v>
      </c>
      <c r="U470" s="27">
        <v>1.0</v>
      </c>
      <c r="V470" s="27">
        <v>1.0</v>
      </c>
      <c r="W470" s="34" t="s">
        <v>4263</v>
      </c>
      <c r="X470" s="16"/>
      <c r="Y470" s="16"/>
      <c r="Z470" s="16"/>
      <c r="AA470" s="16"/>
      <c r="AB470" s="16"/>
      <c r="AC470" s="16"/>
      <c r="AD470" s="16"/>
    </row>
    <row r="471">
      <c r="A471" s="27" t="s">
        <v>1161</v>
      </c>
      <c r="B471" s="27"/>
      <c r="C471" s="27" t="s">
        <v>112</v>
      </c>
      <c r="D471" s="27" t="s">
        <v>42</v>
      </c>
      <c r="E471" s="28">
        <v>43122.0</v>
      </c>
      <c r="F471" s="94"/>
      <c r="G471" s="27"/>
      <c r="H471" s="16"/>
      <c r="I471" s="27"/>
      <c r="J471" s="27"/>
      <c r="K471" s="27"/>
      <c r="L471" s="94" t="s">
        <v>44</v>
      </c>
      <c r="M471" s="94" t="s">
        <v>4264</v>
      </c>
      <c r="N471" s="27">
        <v>1.0</v>
      </c>
      <c r="O471" s="176"/>
      <c r="P471" s="176" t="s">
        <v>53</v>
      </c>
      <c r="Q471" s="27">
        <v>0.0</v>
      </c>
      <c r="R471" s="27">
        <v>0.0</v>
      </c>
      <c r="S471" s="27">
        <v>0.0</v>
      </c>
      <c r="T471" s="27">
        <v>0.0</v>
      </c>
      <c r="U471" s="27">
        <v>1.0</v>
      </c>
      <c r="V471" s="27">
        <v>1.0</v>
      </c>
      <c r="W471" s="34" t="s">
        <v>4265</v>
      </c>
      <c r="X471" s="16"/>
      <c r="Y471" s="16"/>
      <c r="Z471" s="16"/>
      <c r="AA471" s="16"/>
      <c r="AB471" s="16"/>
      <c r="AC471" s="16"/>
      <c r="AD471" s="16"/>
    </row>
    <row r="472">
      <c r="A472" s="27" t="s">
        <v>4060</v>
      </c>
      <c r="B472" s="27"/>
      <c r="C472" s="27" t="s">
        <v>422</v>
      </c>
      <c r="D472" s="27" t="s">
        <v>42</v>
      </c>
      <c r="E472" s="28">
        <v>43122.0</v>
      </c>
      <c r="F472" s="94" t="s">
        <v>287</v>
      </c>
      <c r="G472" s="27">
        <v>24.0</v>
      </c>
      <c r="H472" s="16"/>
      <c r="I472" s="27">
        <v>24.0</v>
      </c>
      <c r="J472" s="27"/>
      <c r="K472" s="27"/>
      <c r="L472" s="94" t="s">
        <v>44</v>
      </c>
      <c r="M472" s="94" t="s">
        <v>4266</v>
      </c>
      <c r="N472" s="27">
        <v>2.0</v>
      </c>
      <c r="O472" s="176"/>
      <c r="P472" s="176" t="s">
        <v>53</v>
      </c>
      <c r="Q472" s="27">
        <v>0.0</v>
      </c>
      <c r="R472" s="27">
        <v>0.0</v>
      </c>
      <c r="S472" s="27">
        <v>0.0</v>
      </c>
      <c r="T472" s="27">
        <v>0.0</v>
      </c>
      <c r="U472" s="27">
        <v>1.0</v>
      </c>
      <c r="V472" s="27">
        <v>1.0</v>
      </c>
      <c r="W472" s="34" t="s">
        <v>4267</v>
      </c>
      <c r="X472" s="16"/>
      <c r="Y472" s="16"/>
      <c r="Z472" s="16"/>
      <c r="AA472" s="16"/>
      <c r="AB472" s="16"/>
      <c r="AC472" s="16"/>
      <c r="AD472" s="16"/>
    </row>
    <row r="473">
      <c r="A473" s="27" t="s">
        <v>4268</v>
      </c>
      <c r="B473" s="27" t="s">
        <v>370</v>
      </c>
      <c r="C473" s="27" t="s">
        <v>1087</v>
      </c>
      <c r="D473" s="27" t="s">
        <v>42</v>
      </c>
      <c r="E473" s="28">
        <v>43122.0</v>
      </c>
      <c r="F473" s="94" t="s">
        <v>4269</v>
      </c>
      <c r="G473" s="27">
        <v>300.0</v>
      </c>
      <c r="H473" s="16"/>
      <c r="I473" s="27">
        <v>300.0</v>
      </c>
      <c r="J473" s="27"/>
      <c r="K473" s="27"/>
      <c r="L473" s="94" t="s">
        <v>44</v>
      </c>
      <c r="M473" s="94" t="s">
        <v>4270</v>
      </c>
      <c r="N473" s="27">
        <v>0.0</v>
      </c>
      <c r="O473" s="176"/>
      <c r="P473" s="176" t="s">
        <v>53</v>
      </c>
      <c r="Q473" s="27">
        <v>0.0</v>
      </c>
      <c r="R473" s="27">
        <v>0.0</v>
      </c>
      <c r="S473" s="27">
        <v>0.0</v>
      </c>
      <c r="T473" s="27">
        <v>0.0</v>
      </c>
      <c r="U473" s="27">
        <v>1.0</v>
      </c>
      <c r="V473" s="27">
        <v>1.0</v>
      </c>
      <c r="W473" s="34" t="s">
        <v>4271</v>
      </c>
      <c r="X473" s="16"/>
      <c r="Y473" s="16"/>
      <c r="Z473" s="16"/>
      <c r="AA473" s="16"/>
      <c r="AB473" s="16"/>
      <c r="AC473" s="16"/>
      <c r="AD473" s="16"/>
    </row>
    <row r="474">
      <c r="A474" s="27" t="s">
        <v>1772</v>
      </c>
      <c r="B474" s="27" t="s">
        <v>1773</v>
      </c>
      <c r="C474" s="27" t="s">
        <v>50</v>
      </c>
      <c r="D474" s="27" t="s">
        <v>42</v>
      </c>
      <c r="E474" s="28">
        <v>43122.0</v>
      </c>
      <c r="F474" s="94" t="s">
        <v>1365</v>
      </c>
      <c r="G474" s="27">
        <v>100.0</v>
      </c>
      <c r="H474" s="16"/>
      <c r="I474" s="27">
        <v>100.0</v>
      </c>
      <c r="J474" s="27"/>
      <c r="K474" s="27"/>
      <c r="L474" s="94" t="s">
        <v>44</v>
      </c>
      <c r="M474" s="94" t="s">
        <v>2029</v>
      </c>
      <c r="N474" s="27">
        <v>2.0</v>
      </c>
      <c r="O474" s="176"/>
      <c r="P474" s="176" t="s">
        <v>53</v>
      </c>
      <c r="Q474" s="27">
        <v>0.0</v>
      </c>
      <c r="R474" s="27">
        <v>0.0</v>
      </c>
      <c r="S474" s="27">
        <v>0.0</v>
      </c>
      <c r="T474" s="27">
        <v>0.0</v>
      </c>
      <c r="U474" s="27">
        <v>1.0</v>
      </c>
      <c r="V474" s="27">
        <v>1.0</v>
      </c>
      <c r="W474" s="34" t="s">
        <v>4272</v>
      </c>
      <c r="X474" s="16"/>
      <c r="Y474" s="16"/>
      <c r="Z474" s="16"/>
      <c r="AA474" s="16"/>
      <c r="AB474" s="16"/>
      <c r="AC474" s="16"/>
      <c r="AD474" s="16"/>
    </row>
    <row r="475">
      <c r="A475" s="27" t="s">
        <v>631</v>
      </c>
      <c r="B475" s="27" t="s">
        <v>632</v>
      </c>
      <c r="C475" s="27" t="s">
        <v>438</v>
      </c>
      <c r="D475" s="27" t="s">
        <v>42</v>
      </c>
      <c r="E475" s="28">
        <v>43122.0</v>
      </c>
      <c r="F475" s="94" t="s">
        <v>99</v>
      </c>
      <c r="G475" s="27">
        <v>200.0</v>
      </c>
      <c r="H475" s="16"/>
      <c r="I475" s="27">
        <v>200.0</v>
      </c>
      <c r="J475" s="27"/>
      <c r="K475" s="27"/>
      <c r="L475" s="94" t="s">
        <v>4273</v>
      </c>
      <c r="M475" s="94" t="s">
        <v>2029</v>
      </c>
      <c r="N475" s="27">
        <v>2.0</v>
      </c>
      <c r="O475" s="176"/>
      <c r="P475" s="176" t="s">
        <v>53</v>
      </c>
      <c r="Q475" s="27">
        <v>0.0</v>
      </c>
      <c r="R475" s="27">
        <v>0.0</v>
      </c>
      <c r="S475" s="27">
        <v>0.0</v>
      </c>
      <c r="T475" s="27">
        <v>0.0</v>
      </c>
      <c r="U475" s="27">
        <v>1.0</v>
      </c>
      <c r="V475" s="27">
        <v>1.0</v>
      </c>
      <c r="W475" s="34" t="s">
        <v>4274</v>
      </c>
      <c r="X475" s="16"/>
      <c r="Y475" s="16"/>
      <c r="Z475" s="16"/>
      <c r="AA475" s="16"/>
      <c r="AB475" s="16"/>
      <c r="AC475" s="16"/>
      <c r="AD475" s="16"/>
    </row>
    <row r="476">
      <c r="A476" s="27" t="s">
        <v>4275</v>
      </c>
      <c r="B476" s="27"/>
      <c r="C476" s="27" t="s">
        <v>59</v>
      </c>
      <c r="D476" s="27" t="s">
        <v>42</v>
      </c>
      <c r="E476" s="28">
        <v>43122.0</v>
      </c>
      <c r="F476" s="94"/>
      <c r="G476" s="27"/>
      <c r="H476" s="16"/>
      <c r="I476" s="27"/>
      <c r="J476" s="27"/>
      <c r="K476" s="27"/>
      <c r="L476" s="94" t="s">
        <v>4276</v>
      </c>
      <c r="M476" s="94" t="s">
        <v>4277</v>
      </c>
      <c r="N476" s="27">
        <v>0.0</v>
      </c>
      <c r="O476" s="176"/>
      <c r="P476" s="176" t="s">
        <v>53</v>
      </c>
      <c r="Q476" s="27">
        <v>0.0</v>
      </c>
      <c r="R476" s="27">
        <v>0.0</v>
      </c>
      <c r="S476" s="27">
        <v>0.0</v>
      </c>
      <c r="T476" s="27">
        <v>0.0</v>
      </c>
      <c r="U476" s="27">
        <v>1.0</v>
      </c>
      <c r="V476" s="27">
        <v>1.0</v>
      </c>
      <c r="W476" s="34" t="s">
        <v>4278</v>
      </c>
      <c r="X476" s="16"/>
      <c r="Y476" s="16"/>
      <c r="Z476" s="16"/>
      <c r="AA476" s="16"/>
      <c r="AB476" s="16"/>
      <c r="AC476" s="16"/>
      <c r="AD476" s="16"/>
    </row>
    <row r="477">
      <c r="A477" s="27" t="s">
        <v>2775</v>
      </c>
      <c r="B477" s="27"/>
      <c r="C477" s="27" t="s">
        <v>385</v>
      </c>
      <c r="D477" s="27" t="s">
        <v>42</v>
      </c>
      <c r="E477" s="28">
        <v>43122.0</v>
      </c>
      <c r="F477" s="94" t="s">
        <v>1089</v>
      </c>
      <c r="G477" s="27">
        <v>20.0</v>
      </c>
      <c r="H477" s="16"/>
      <c r="I477" s="27">
        <v>20.0</v>
      </c>
      <c r="J477" s="27"/>
      <c r="K477" s="27"/>
      <c r="L477" s="94" t="s">
        <v>1738</v>
      </c>
      <c r="M477" s="94" t="s">
        <v>4279</v>
      </c>
      <c r="N477" s="27">
        <v>1.0</v>
      </c>
      <c r="O477" s="176"/>
      <c r="P477" s="176" t="s">
        <v>53</v>
      </c>
      <c r="Q477" s="27">
        <v>0.0</v>
      </c>
      <c r="R477" s="27">
        <v>0.0</v>
      </c>
      <c r="S477" s="27">
        <v>0.0</v>
      </c>
      <c r="T477" s="27">
        <v>0.0</v>
      </c>
      <c r="U477" s="27">
        <v>1.0</v>
      </c>
      <c r="V477" s="27">
        <v>1.0</v>
      </c>
      <c r="W477" s="34" t="s">
        <v>4280</v>
      </c>
      <c r="X477" s="16"/>
      <c r="Y477" s="16"/>
      <c r="Z477" s="16"/>
      <c r="AA477" s="16"/>
      <c r="AB477" s="16"/>
      <c r="AC477" s="16"/>
      <c r="AD477" s="16"/>
    </row>
    <row r="478">
      <c r="A478" s="27" t="s">
        <v>4281</v>
      </c>
      <c r="B478" s="27" t="s">
        <v>4282</v>
      </c>
      <c r="C478" s="27" t="s">
        <v>819</v>
      </c>
      <c r="D478" s="27" t="s">
        <v>42</v>
      </c>
      <c r="E478" s="28">
        <v>43122.0</v>
      </c>
      <c r="F478" s="94" t="s">
        <v>99</v>
      </c>
      <c r="G478" s="27">
        <v>200.0</v>
      </c>
      <c r="H478" s="16"/>
      <c r="I478" s="27">
        <v>200.0</v>
      </c>
      <c r="J478" s="27"/>
      <c r="K478" s="27"/>
      <c r="L478" s="94" t="s">
        <v>44</v>
      </c>
      <c r="M478" s="94" t="s">
        <v>2029</v>
      </c>
      <c r="N478" s="27">
        <v>2.0</v>
      </c>
      <c r="O478" s="176"/>
      <c r="P478" s="176" t="s">
        <v>53</v>
      </c>
      <c r="Q478" s="27">
        <v>0.0</v>
      </c>
      <c r="R478" s="27">
        <v>0.0</v>
      </c>
      <c r="S478" s="27">
        <v>0.0</v>
      </c>
      <c r="T478" s="27">
        <v>0.0</v>
      </c>
      <c r="U478" s="27">
        <v>1.0</v>
      </c>
      <c r="V478" s="27">
        <v>1.0</v>
      </c>
      <c r="W478" s="34" t="s">
        <v>4283</v>
      </c>
      <c r="X478" s="16"/>
      <c r="Y478" s="16"/>
      <c r="Z478" s="16"/>
      <c r="AA478" s="16"/>
      <c r="AB478" s="16"/>
      <c r="AC478" s="16"/>
      <c r="AD478" s="16"/>
    </row>
    <row r="479">
      <c r="A479" s="27" t="s">
        <v>1548</v>
      </c>
      <c r="B479" s="27" t="s">
        <v>4284</v>
      </c>
      <c r="C479" s="27" t="s">
        <v>71</v>
      </c>
      <c r="D479" s="27" t="s">
        <v>42</v>
      </c>
      <c r="E479" s="28">
        <v>43122.0</v>
      </c>
      <c r="F479" s="94"/>
      <c r="G479" s="27"/>
      <c r="H479" s="16"/>
      <c r="I479" s="27"/>
      <c r="J479" s="27"/>
      <c r="K479" s="27"/>
      <c r="L479" s="94" t="s">
        <v>4285</v>
      </c>
      <c r="M479" s="94" t="s">
        <v>2029</v>
      </c>
      <c r="N479" s="27">
        <v>2.0</v>
      </c>
      <c r="O479" s="176"/>
      <c r="P479" s="176" t="s">
        <v>53</v>
      </c>
      <c r="Q479" s="27">
        <v>0.0</v>
      </c>
      <c r="R479" s="27">
        <v>0.0</v>
      </c>
      <c r="S479" s="27">
        <v>0.0</v>
      </c>
      <c r="T479" s="27">
        <v>0.0</v>
      </c>
      <c r="U479" s="27">
        <v>1.0</v>
      </c>
      <c r="V479" s="27">
        <v>1.0</v>
      </c>
      <c r="W479" s="34" t="s">
        <v>4286</v>
      </c>
      <c r="X479" s="16"/>
      <c r="Y479" s="16"/>
      <c r="Z479" s="16"/>
      <c r="AA479" s="16"/>
      <c r="AB479" s="16"/>
      <c r="AC479" s="16"/>
      <c r="AD479" s="16"/>
    </row>
    <row r="480">
      <c r="A480" s="27" t="s">
        <v>395</v>
      </c>
      <c r="B480" s="27" t="s">
        <v>922</v>
      </c>
      <c r="C480" s="27" t="s">
        <v>65</v>
      </c>
      <c r="D480" s="27" t="s">
        <v>42</v>
      </c>
      <c r="E480" s="28">
        <v>43122.0</v>
      </c>
      <c r="F480" s="94"/>
      <c r="G480" s="27"/>
      <c r="H480" s="16"/>
      <c r="I480" s="27"/>
      <c r="J480" s="27"/>
      <c r="K480" s="27"/>
      <c r="L480" s="94" t="s">
        <v>4287</v>
      </c>
      <c r="M480" s="94" t="s">
        <v>1305</v>
      </c>
      <c r="N480" s="27">
        <v>1.0</v>
      </c>
      <c r="O480" s="176"/>
      <c r="P480" s="176" t="s">
        <v>219</v>
      </c>
      <c r="Q480" s="27">
        <v>0.0</v>
      </c>
      <c r="R480" s="27">
        <v>0.0</v>
      </c>
      <c r="S480" s="27">
        <v>0.0</v>
      </c>
      <c r="T480" s="27">
        <v>0.0</v>
      </c>
      <c r="U480" s="27">
        <v>1.0</v>
      </c>
      <c r="V480" s="27">
        <v>1.0</v>
      </c>
      <c r="W480" s="34" t="s">
        <v>4288</v>
      </c>
      <c r="X480" s="16"/>
      <c r="Y480" s="16"/>
      <c r="Z480" s="16"/>
      <c r="AA480" s="16"/>
      <c r="AB480" s="16"/>
      <c r="AC480" s="16"/>
      <c r="AD480" s="16"/>
    </row>
    <row r="481">
      <c r="A481" s="27" t="s">
        <v>1321</v>
      </c>
      <c r="B481" s="27" t="s">
        <v>484</v>
      </c>
      <c r="C481" s="27" t="s">
        <v>41</v>
      </c>
      <c r="D481" s="27" t="s">
        <v>42</v>
      </c>
      <c r="E481" s="28">
        <v>43122.0</v>
      </c>
      <c r="F481" s="94" t="s">
        <v>1430</v>
      </c>
      <c r="G481" s="27">
        <v>5000.0</v>
      </c>
      <c r="H481" s="16"/>
      <c r="I481" s="27">
        <v>5000.0</v>
      </c>
      <c r="J481" s="27"/>
      <c r="K481" s="27"/>
      <c r="L481" s="94" t="s">
        <v>44</v>
      </c>
      <c r="M481" s="94" t="s">
        <v>4289</v>
      </c>
      <c r="N481" s="27">
        <v>2.0</v>
      </c>
      <c r="O481" s="176"/>
      <c r="P481" s="176" t="s">
        <v>53</v>
      </c>
      <c r="Q481" s="27">
        <v>0.0</v>
      </c>
      <c r="R481" s="27">
        <v>0.0</v>
      </c>
      <c r="S481" s="27">
        <v>0.0</v>
      </c>
      <c r="T481" s="27">
        <v>0.0</v>
      </c>
      <c r="U481" s="27">
        <v>1.0</v>
      </c>
      <c r="V481" s="27">
        <v>1.0</v>
      </c>
      <c r="W481" s="34" t="s">
        <v>4290</v>
      </c>
      <c r="X481" s="16"/>
      <c r="Y481" s="16"/>
      <c r="Z481" s="16"/>
      <c r="AA481" s="16"/>
      <c r="AB481" s="16"/>
      <c r="AC481" s="16"/>
      <c r="AD481" s="16"/>
    </row>
    <row r="482">
      <c r="A482" s="27" t="s">
        <v>4291</v>
      </c>
      <c r="B482" s="27" t="s">
        <v>4292</v>
      </c>
      <c r="C482" s="27" t="s">
        <v>385</v>
      </c>
      <c r="D482" s="27" t="s">
        <v>42</v>
      </c>
      <c r="E482" s="28">
        <v>43122.0</v>
      </c>
      <c r="F482" s="94"/>
      <c r="G482" s="27"/>
      <c r="H482" s="16"/>
      <c r="I482" s="27"/>
      <c r="J482" s="27"/>
      <c r="K482" s="27"/>
      <c r="L482" s="94" t="s">
        <v>4293</v>
      </c>
      <c r="M482" s="94" t="s">
        <v>4294</v>
      </c>
      <c r="N482" s="27">
        <v>0.0</v>
      </c>
      <c r="O482" s="176"/>
      <c r="P482" s="176" t="s">
        <v>53</v>
      </c>
      <c r="Q482" s="27">
        <v>0.0</v>
      </c>
      <c r="R482" s="27">
        <v>0.0</v>
      </c>
      <c r="S482" s="27">
        <v>0.0</v>
      </c>
      <c r="T482" s="27">
        <v>0.0</v>
      </c>
      <c r="U482" s="27">
        <v>1.0</v>
      </c>
      <c r="V482" s="27">
        <v>1.0</v>
      </c>
      <c r="W482" s="34" t="s">
        <v>4295</v>
      </c>
      <c r="X482" s="16"/>
      <c r="Y482" s="16"/>
      <c r="Z482" s="16"/>
      <c r="AA482" s="16"/>
      <c r="AB482" s="16"/>
      <c r="AC482" s="16"/>
      <c r="AD482" s="16"/>
    </row>
    <row r="483">
      <c r="A483" s="27" t="s">
        <v>791</v>
      </c>
      <c r="B483" s="27" t="s">
        <v>4296</v>
      </c>
      <c r="C483" s="27" t="s">
        <v>718</v>
      </c>
      <c r="D483" s="27" t="s">
        <v>42</v>
      </c>
      <c r="E483" s="28">
        <v>43122.0</v>
      </c>
      <c r="F483" s="94" t="s">
        <v>287</v>
      </c>
      <c r="G483" s="27">
        <v>24.0</v>
      </c>
      <c r="H483" s="16"/>
      <c r="I483" s="27">
        <v>24.0</v>
      </c>
      <c r="J483" s="27"/>
      <c r="K483" s="27"/>
      <c r="L483" s="94" t="s">
        <v>44</v>
      </c>
      <c r="M483" s="94" t="s">
        <v>1305</v>
      </c>
      <c r="N483" s="27">
        <v>1.0</v>
      </c>
      <c r="O483" s="176"/>
      <c r="P483" s="176" t="s">
        <v>219</v>
      </c>
      <c r="Q483" s="27">
        <v>0.0</v>
      </c>
      <c r="R483" s="27">
        <v>0.0</v>
      </c>
      <c r="S483" s="27">
        <v>0.0</v>
      </c>
      <c r="T483" s="27">
        <v>0.0</v>
      </c>
      <c r="U483" s="27">
        <v>1.0</v>
      </c>
      <c r="V483" s="27">
        <v>1.0</v>
      </c>
      <c r="W483" s="34" t="s">
        <v>4297</v>
      </c>
      <c r="X483" s="16"/>
      <c r="Y483" s="16"/>
      <c r="Z483" s="16"/>
      <c r="AA483" s="16"/>
      <c r="AB483" s="16"/>
      <c r="AC483" s="16"/>
      <c r="AD483" s="16"/>
    </row>
    <row r="484">
      <c r="A484" s="27" t="s">
        <v>1381</v>
      </c>
      <c r="B484" s="27" t="s">
        <v>484</v>
      </c>
      <c r="C484" s="27" t="s">
        <v>372</v>
      </c>
      <c r="D484" s="27" t="s">
        <v>42</v>
      </c>
      <c r="E484" s="28">
        <v>43122.0</v>
      </c>
      <c r="F484" s="94" t="s">
        <v>1365</v>
      </c>
      <c r="G484" s="27">
        <v>100.0</v>
      </c>
      <c r="H484" s="16"/>
      <c r="I484" s="27">
        <v>100.0</v>
      </c>
      <c r="J484" s="27"/>
      <c r="K484" s="27"/>
      <c r="L484" s="94" t="s">
        <v>4298</v>
      </c>
      <c r="M484" s="94" t="s">
        <v>2130</v>
      </c>
      <c r="N484" s="27">
        <v>1.0</v>
      </c>
      <c r="O484" s="176"/>
      <c r="P484" s="176" t="s">
        <v>219</v>
      </c>
      <c r="Q484" s="27">
        <v>0.0</v>
      </c>
      <c r="R484" s="27">
        <v>0.0</v>
      </c>
      <c r="S484" s="27">
        <v>0.0</v>
      </c>
      <c r="T484" s="27">
        <v>0.0</v>
      </c>
      <c r="U484" s="27">
        <v>1.0</v>
      </c>
      <c r="V484" s="27">
        <v>1.0</v>
      </c>
      <c r="W484" s="34" t="s">
        <v>4299</v>
      </c>
      <c r="X484" s="16"/>
      <c r="Y484" s="16"/>
      <c r="Z484" s="16"/>
      <c r="AA484" s="16"/>
      <c r="AB484" s="16"/>
      <c r="AC484" s="16"/>
      <c r="AD484" s="16"/>
    </row>
    <row r="485">
      <c r="A485" s="27" t="s">
        <v>2927</v>
      </c>
      <c r="B485" s="27" t="s">
        <v>4300</v>
      </c>
      <c r="C485" s="27" t="s">
        <v>71</v>
      </c>
      <c r="D485" s="27" t="s">
        <v>42</v>
      </c>
      <c r="E485" s="28">
        <v>43122.0</v>
      </c>
      <c r="F485" s="94" t="s">
        <v>4301</v>
      </c>
      <c r="G485" s="27">
        <v>12.0</v>
      </c>
      <c r="H485" s="16"/>
      <c r="I485" s="27">
        <v>12.0</v>
      </c>
      <c r="J485" s="27"/>
      <c r="K485" s="27"/>
      <c r="L485" s="94" t="s">
        <v>4302</v>
      </c>
      <c r="M485" s="94" t="s">
        <v>4303</v>
      </c>
      <c r="N485" s="27">
        <v>0.0</v>
      </c>
      <c r="O485" s="176"/>
      <c r="P485" s="176" t="s">
        <v>219</v>
      </c>
      <c r="Q485" s="27">
        <v>0.0</v>
      </c>
      <c r="R485" s="27">
        <v>0.0</v>
      </c>
      <c r="S485" s="27">
        <v>0.0</v>
      </c>
      <c r="T485" s="27">
        <v>0.0</v>
      </c>
      <c r="U485" s="27">
        <v>1.0</v>
      </c>
      <c r="V485" s="27">
        <v>1.0</v>
      </c>
      <c r="W485" s="34" t="s">
        <v>4304</v>
      </c>
      <c r="X485" s="16"/>
      <c r="Y485" s="16"/>
      <c r="Z485" s="16"/>
      <c r="AA485" s="16"/>
      <c r="AB485" s="16"/>
      <c r="AC485" s="16"/>
      <c r="AD485" s="16"/>
    </row>
    <row r="486">
      <c r="A486" s="27" t="s">
        <v>1393</v>
      </c>
      <c r="B486" s="27" t="s">
        <v>484</v>
      </c>
      <c r="C486" s="27" t="s">
        <v>59</v>
      </c>
      <c r="D486" s="27" t="s">
        <v>42</v>
      </c>
      <c r="E486" s="28">
        <v>43122.0</v>
      </c>
      <c r="F486" s="94" t="s">
        <v>694</v>
      </c>
      <c r="G486" s="27">
        <v>24.0</v>
      </c>
      <c r="H486" s="16"/>
      <c r="I486" s="27">
        <v>24.0</v>
      </c>
      <c r="J486" s="27"/>
      <c r="K486" s="27"/>
      <c r="L486" s="94" t="s">
        <v>44</v>
      </c>
      <c r="M486" s="94" t="s">
        <v>2130</v>
      </c>
      <c r="N486" s="27">
        <v>1.0</v>
      </c>
      <c r="O486" s="176"/>
      <c r="P486" s="176" t="s">
        <v>219</v>
      </c>
      <c r="Q486" s="27">
        <v>0.0</v>
      </c>
      <c r="R486" s="27">
        <v>0.0</v>
      </c>
      <c r="S486" s="27">
        <v>0.0</v>
      </c>
      <c r="T486" s="27">
        <v>0.0</v>
      </c>
      <c r="U486" s="27">
        <v>1.0</v>
      </c>
      <c r="V486" s="27">
        <v>1.0</v>
      </c>
      <c r="W486" s="34" t="s">
        <v>4305</v>
      </c>
      <c r="X486" s="16"/>
      <c r="Y486" s="16"/>
      <c r="Z486" s="16"/>
      <c r="AA486" s="16"/>
      <c r="AB486" s="16"/>
      <c r="AC486" s="16"/>
      <c r="AD486" s="16"/>
    </row>
    <row r="487">
      <c r="A487" s="27" t="s">
        <v>1103</v>
      </c>
      <c r="B487" s="27" t="s">
        <v>4306</v>
      </c>
      <c r="C487" s="27" t="s">
        <v>59</v>
      </c>
      <c r="D487" s="27" t="s">
        <v>42</v>
      </c>
      <c r="E487" s="28">
        <v>43122.0</v>
      </c>
      <c r="F487" s="94" t="s">
        <v>99</v>
      </c>
      <c r="G487" s="27">
        <v>200.0</v>
      </c>
      <c r="H487" s="16"/>
      <c r="I487" s="27">
        <v>200.0</v>
      </c>
      <c r="J487" s="27"/>
      <c r="K487" s="27"/>
      <c r="L487" s="94" t="s">
        <v>1738</v>
      </c>
      <c r="M487" s="94" t="s">
        <v>411</v>
      </c>
      <c r="N487" s="27">
        <v>0.0</v>
      </c>
      <c r="O487" s="176"/>
      <c r="P487" s="176" t="s">
        <v>53</v>
      </c>
      <c r="Q487" s="27">
        <v>0.0</v>
      </c>
      <c r="R487" s="27">
        <v>0.0</v>
      </c>
      <c r="S487" s="27">
        <v>0.0</v>
      </c>
      <c r="T487" s="27">
        <v>0.0</v>
      </c>
      <c r="U487" s="27">
        <v>1.0</v>
      </c>
      <c r="V487" s="27">
        <v>1.0</v>
      </c>
      <c r="W487" s="34" t="s">
        <v>4307</v>
      </c>
      <c r="X487" s="16"/>
      <c r="Y487" s="16"/>
      <c r="Z487" s="16"/>
      <c r="AA487" s="16"/>
      <c r="AB487" s="16"/>
      <c r="AC487" s="16"/>
      <c r="AD487" s="16"/>
    </row>
    <row r="488">
      <c r="A488" s="27" t="s">
        <v>4308</v>
      </c>
      <c r="B488" s="181" t="s">
        <v>4309</v>
      </c>
      <c r="C488" s="27" t="s">
        <v>1087</v>
      </c>
      <c r="D488" s="27" t="s">
        <v>42</v>
      </c>
      <c r="E488" s="28">
        <v>43122.0</v>
      </c>
      <c r="F488" s="94"/>
      <c r="G488" s="27"/>
      <c r="H488" s="16"/>
      <c r="I488" s="27"/>
      <c r="J488" s="27"/>
      <c r="K488" s="27"/>
      <c r="L488" s="94" t="s">
        <v>44</v>
      </c>
      <c r="M488" s="94" t="s">
        <v>4310</v>
      </c>
      <c r="N488" s="27">
        <v>1.0</v>
      </c>
      <c r="O488" s="176"/>
      <c r="P488" s="176" t="s">
        <v>53</v>
      </c>
      <c r="Q488" s="27">
        <v>0.0</v>
      </c>
      <c r="R488" s="27">
        <v>0.0</v>
      </c>
      <c r="S488" s="27">
        <v>0.0</v>
      </c>
      <c r="T488" s="27">
        <v>0.0</v>
      </c>
      <c r="U488" s="27">
        <v>1.0</v>
      </c>
      <c r="V488" s="27">
        <v>1.0</v>
      </c>
      <c r="W488" s="34" t="s">
        <v>4311</v>
      </c>
      <c r="X488" s="16"/>
      <c r="Y488" s="16"/>
      <c r="Z488" s="16"/>
      <c r="AA488" s="16"/>
      <c r="AB488" s="16"/>
      <c r="AC488" s="16"/>
      <c r="AD488" s="16"/>
    </row>
    <row r="489">
      <c r="A489" s="27" t="s">
        <v>4021</v>
      </c>
      <c r="B489" s="27" t="s">
        <v>632</v>
      </c>
      <c r="C489" s="27" t="s">
        <v>2114</v>
      </c>
      <c r="D489" s="27" t="s">
        <v>42</v>
      </c>
      <c r="E489" s="28">
        <v>43122.0</v>
      </c>
      <c r="F489" s="94" t="s">
        <v>99</v>
      </c>
      <c r="G489" s="27">
        <v>200.0</v>
      </c>
      <c r="H489" s="16"/>
      <c r="I489" s="27">
        <v>200.0</v>
      </c>
      <c r="J489" s="27"/>
      <c r="K489" s="27"/>
      <c r="L489" s="94" t="s">
        <v>4312</v>
      </c>
      <c r="M489" s="94" t="s">
        <v>2029</v>
      </c>
      <c r="N489" s="27">
        <v>2.0</v>
      </c>
      <c r="O489" s="176"/>
      <c r="P489" s="176" t="s">
        <v>53</v>
      </c>
      <c r="Q489" s="27">
        <v>0.0</v>
      </c>
      <c r="R489" s="27">
        <v>0.0</v>
      </c>
      <c r="S489" s="27">
        <v>0.0</v>
      </c>
      <c r="T489" s="27">
        <v>0.0</v>
      </c>
      <c r="U489" s="27">
        <v>1.0</v>
      </c>
      <c r="V489" s="27">
        <v>1.0</v>
      </c>
      <c r="W489" s="34" t="s">
        <v>4313</v>
      </c>
      <c r="X489" s="27"/>
      <c r="Y489" s="16"/>
      <c r="Z489" s="16"/>
      <c r="AA489" s="16"/>
      <c r="AB489" s="16"/>
      <c r="AC489" s="16"/>
      <c r="AD489" s="16"/>
    </row>
    <row r="490">
      <c r="A490" s="27" t="s">
        <v>4314</v>
      </c>
      <c r="B490" s="27" t="s">
        <v>484</v>
      </c>
      <c r="C490" s="27" t="s">
        <v>1087</v>
      </c>
      <c r="D490" s="27" t="s">
        <v>42</v>
      </c>
      <c r="E490" s="28">
        <v>43122.0</v>
      </c>
      <c r="F490" s="94" t="s">
        <v>99</v>
      </c>
      <c r="G490" s="27">
        <v>200.0</v>
      </c>
      <c r="H490" s="16"/>
      <c r="I490" s="27">
        <v>200.0</v>
      </c>
      <c r="J490" s="27"/>
      <c r="K490" s="27"/>
      <c r="L490" s="94" t="s">
        <v>4315</v>
      </c>
      <c r="M490" s="94" t="s">
        <v>2029</v>
      </c>
      <c r="N490" s="27">
        <v>2.0</v>
      </c>
      <c r="O490" s="176"/>
      <c r="P490" s="176" t="s">
        <v>53</v>
      </c>
      <c r="Q490" s="27">
        <v>0.0</v>
      </c>
      <c r="R490" s="27">
        <v>0.0</v>
      </c>
      <c r="S490" s="27">
        <v>0.0</v>
      </c>
      <c r="T490" s="27">
        <v>0.0</v>
      </c>
      <c r="U490" s="27">
        <v>1.0</v>
      </c>
      <c r="V490" s="27">
        <v>1.0</v>
      </c>
      <c r="W490" s="34" t="s">
        <v>4316</v>
      </c>
      <c r="X490" s="34" t="s">
        <v>4317</v>
      </c>
      <c r="Y490" s="16"/>
      <c r="Z490" s="16"/>
      <c r="AA490" s="16"/>
      <c r="AB490" s="16"/>
      <c r="AC490" s="16"/>
      <c r="AD490" s="16"/>
    </row>
    <row r="491">
      <c r="A491" s="27" t="s">
        <v>4318</v>
      </c>
      <c r="B491" s="27" t="s">
        <v>4319</v>
      </c>
      <c r="C491" s="27" t="s">
        <v>422</v>
      </c>
      <c r="D491" s="27" t="s">
        <v>42</v>
      </c>
      <c r="E491" s="28">
        <v>43122.0</v>
      </c>
      <c r="F491" s="163"/>
      <c r="G491" s="16"/>
      <c r="H491" s="16"/>
      <c r="I491" s="16"/>
      <c r="J491" s="27"/>
      <c r="K491" s="27"/>
      <c r="L491" s="94" t="s">
        <v>44</v>
      </c>
      <c r="M491" s="94" t="s">
        <v>2029</v>
      </c>
      <c r="N491" s="27">
        <v>2.0</v>
      </c>
      <c r="O491" s="176"/>
      <c r="P491" s="176" t="s">
        <v>53</v>
      </c>
      <c r="Q491" s="27">
        <v>0.0</v>
      </c>
      <c r="R491" s="27">
        <v>0.0</v>
      </c>
      <c r="S491" s="27">
        <v>0.0</v>
      </c>
      <c r="T491" s="27">
        <v>0.0</v>
      </c>
      <c r="U491" s="27">
        <v>1.0</v>
      </c>
      <c r="V491" s="27">
        <v>1.0</v>
      </c>
      <c r="W491" s="34" t="s">
        <v>4320</v>
      </c>
      <c r="X491" s="16"/>
      <c r="Y491" s="16"/>
      <c r="Z491" s="16"/>
      <c r="AA491" s="16"/>
      <c r="AB491" s="16"/>
      <c r="AC491" s="16"/>
      <c r="AD491" s="16"/>
    </row>
    <row r="492">
      <c r="A492" s="27" t="s">
        <v>1425</v>
      </c>
      <c r="B492" s="27" t="s">
        <v>4321</v>
      </c>
      <c r="C492" s="27" t="s">
        <v>105</v>
      </c>
      <c r="D492" s="27" t="s">
        <v>42</v>
      </c>
      <c r="E492" s="28">
        <v>43122.0</v>
      </c>
      <c r="F492" s="94"/>
      <c r="G492" s="27"/>
      <c r="H492" s="16"/>
      <c r="I492" s="27"/>
      <c r="J492" s="27"/>
      <c r="K492" s="27"/>
      <c r="L492" s="182" t="s">
        <v>3542</v>
      </c>
      <c r="M492" s="94" t="s">
        <v>4322</v>
      </c>
      <c r="N492" s="27">
        <v>1.0</v>
      </c>
      <c r="O492" s="176"/>
      <c r="P492" s="176" t="s">
        <v>53</v>
      </c>
      <c r="Q492" s="27"/>
      <c r="R492" s="27"/>
      <c r="S492" s="27"/>
      <c r="T492" s="27"/>
      <c r="U492" s="27">
        <v>1.0</v>
      </c>
      <c r="V492" s="27">
        <v>1.0</v>
      </c>
      <c r="W492" s="27" t="s">
        <v>1956</v>
      </c>
      <c r="X492" s="16"/>
      <c r="Y492" s="16"/>
      <c r="Z492" s="16"/>
      <c r="AA492" s="16"/>
      <c r="AB492" s="16"/>
      <c r="AC492" s="16"/>
      <c r="AD492" s="16"/>
    </row>
    <row r="493">
      <c r="A493" s="27" t="s">
        <v>63</v>
      </c>
      <c r="B493" s="27" t="s">
        <v>484</v>
      </c>
      <c r="C493" s="27" t="s">
        <v>65</v>
      </c>
      <c r="D493" s="27" t="s">
        <v>42</v>
      </c>
      <c r="E493" s="28">
        <v>43123.0</v>
      </c>
      <c r="F493" s="94" t="s">
        <v>4323</v>
      </c>
      <c r="G493" s="27">
        <v>85.0</v>
      </c>
      <c r="H493" s="16"/>
      <c r="I493" s="27">
        <v>85.0</v>
      </c>
      <c r="J493" s="27"/>
      <c r="K493" s="27"/>
      <c r="L493" s="94" t="s">
        <v>4324</v>
      </c>
      <c r="M493" s="94" t="s">
        <v>1823</v>
      </c>
      <c r="N493" s="27">
        <v>0.0</v>
      </c>
      <c r="O493" s="176"/>
      <c r="P493" s="176" t="s">
        <v>219</v>
      </c>
      <c r="Q493" s="27">
        <v>0.0</v>
      </c>
      <c r="R493" s="27">
        <v>0.0</v>
      </c>
      <c r="S493" s="27">
        <v>0.0</v>
      </c>
      <c r="T493" s="27">
        <v>0.0</v>
      </c>
      <c r="U493" s="27">
        <v>1.0</v>
      </c>
      <c r="V493" s="27">
        <v>1.0</v>
      </c>
      <c r="W493" s="34" t="s">
        <v>4325</v>
      </c>
      <c r="X493" s="16"/>
      <c r="Y493" s="16"/>
      <c r="Z493" s="16"/>
      <c r="AA493" s="16"/>
      <c r="AB493" s="16"/>
      <c r="AC493" s="16"/>
      <c r="AD493" s="16"/>
    </row>
    <row r="494">
      <c r="A494" s="27" t="s">
        <v>4326</v>
      </c>
      <c r="B494" s="27" t="s">
        <v>4327</v>
      </c>
      <c r="C494" s="27" t="s">
        <v>277</v>
      </c>
      <c r="D494" s="27" t="s">
        <v>42</v>
      </c>
      <c r="E494" s="28">
        <v>43123.0</v>
      </c>
      <c r="F494" s="94" t="s">
        <v>4328</v>
      </c>
      <c r="G494" s="27">
        <v>300.0</v>
      </c>
      <c r="H494" s="16"/>
      <c r="I494" s="27">
        <v>300.0</v>
      </c>
      <c r="J494" s="27"/>
      <c r="K494" s="27"/>
      <c r="L494" s="94" t="s">
        <v>4329</v>
      </c>
      <c r="M494" s="94" t="s">
        <v>2029</v>
      </c>
      <c r="N494" s="27">
        <v>2.0</v>
      </c>
      <c r="O494" s="176"/>
      <c r="P494" s="176" t="s">
        <v>53</v>
      </c>
      <c r="Q494" s="27">
        <v>0.0</v>
      </c>
      <c r="R494" s="27">
        <v>0.0</v>
      </c>
      <c r="S494" s="27">
        <v>0.0</v>
      </c>
      <c r="T494" s="27">
        <v>0.0</v>
      </c>
      <c r="U494" s="27">
        <v>1.0</v>
      </c>
      <c r="V494" s="27">
        <v>1.0</v>
      </c>
      <c r="W494" s="34" t="s">
        <v>4330</v>
      </c>
      <c r="X494" s="16"/>
      <c r="Y494" s="16"/>
      <c r="Z494" s="16"/>
      <c r="AA494" s="16"/>
      <c r="AB494" s="16"/>
      <c r="AC494" s="16"/>
      <c r="AD494" s="16"/>
    </row>
    <row r="495">
      <c r="A495" s="27" t="s">
        <v>1175</v>
      </c>
      <c r="B495" s="27" t="s">
        <v>484</v>
      </c>
      <c r="C495" s="27" t="s">
        <v>330</v>
      </c>
      <c r="D495" s="27" t="s">
        <v>42</v>
      </c>
      <c r="E495" s="28">
        <v>43123.0</v>
      </c>
      <c r="F495" s="94"/>
      <c r="G495" s="27"/>
      <c r="H495" s="16"/>
      <c r="I495" s="27"/>
      <c r="J495" s="27"/>
      <c r="K495" s="27"/>
      <c r="L495" s="94" t="s">
        <v>44</v>
      </c>
      <c r="M495" s="94" t="s">
        <v>4331</v>
      </c>
      <c r="N495" s="27">
        <v>1.0</v>
      </c>
      <c r="O495" s="176"/>
      <c r="P495" s="176" t="s">
        <v>53</v>
      </c>
      <c r="Q495" s="27">
        <v>0.0</v>
      </c>
      <c r="R495" s="27">
        <v>0.0</v>
      </c>
      <c r="S495" s="27">
        <v>0.0</v>
      </c>
      <c r="T495" s="27">
        <v>0.0</v>
      </c>
      <c r="U495" s="27">
        <v>1.0</v>
      </c>
      <c r="V495" s="27">
        <v>1.0</v>
      </c>
      <c r="W495" s="34" t="s">
        <v>4332</v>
      </c>
      <c r="X495" s="16"/>
      <c r="Y495" s="16"/>
      <c r="Z495" s="16"/>
      <c r="AA495" s="16"/>
      <c r="AB495" s="16"/>
      <c r="AC495" s="16"/>
      <c r="AD495" s="16"/>
    </row>
    <row r="496">
      <c r="A496" s="27" t="s">
        <v>4333</v>
      </c>
      <c r="B496" s="27" t="s">
        <v>370</v>
      </c>
      <c r="C496" s="27" t="s">
        <v>718</v>
      </c>
      <c r="D496" s="27" t="s">
        <v>42</v>
      </c>
      <c r="E496" s="28">
        <v>43123.0</v>
      </c>
      <c r="F496" s="94" t="s">
        <v>431</v>
      </c>
      <c r="G496" s="27">
        <v>200.0</v>
      </c>
      <c r="H496" s="16"/>
      <c r="I496" s="27">
        <v>200.0</v>
      </c>
      <c r="J496" s="27"/>
      <c r="K496" s="27"/>
      <c r="L496" s="94" t="s">
        <v>4334</v>
      </c>
      <c r="M496" s="94" t="s">
        <v>4335</v>
      </c>
      <c r="N496" s="27">
        <v>1.0</v>
      </c>
      <c r="O496" s="176"/>
      <c r="P496" s="176" t="s">
        <v>53</v>
      </c>
      <c r="Q496" s="27">
        <v>0.0</v>
      </c>
      <c r="R496" s="27">
        <v>0.0</v>
      </c>
      <c r="S496" s="27">
        <v>0.0</v>
      </c>
      <c r="T496" s="27">
        <v>0.0</v>
      </c>
      <c r="U496" s="27">
        <v>1.0</v>
      </c>
      <c r="V496" s="27">
        <v>1.0</v>
      </c>
      <c r="W496" s="34" t="s">
        <v>4336</v>
      </c>
      <c r="X496" s="16"/>
      <c r="Y496" s="16"/>
      <c r="Z496" s="16"/>
      <c r="AA496" s="16"/>
      <c r="AB496" s="16"/>
      <c r="AC496" s="16"/>
      <c r="AD496" s="16"/>
    </row>
    <row r="497">
      <c r="A497" s="27" t="s">
        <v>4337</v>
      </c>
      <c r="B497" s="27" t="s">
        <v>484</v>
      </c>
      <c r="C497" s="27" t="s">
        <v>323</v>
      </c>
      <c r="D497" s="27" t="s">
        <v>42</v>
      </c>
      <c r="E497" s="28">
        <v>43123.0</v>
      </c>
      <c r="F497" s="94" t="s">
        <v>237</v>
      </c>
      <c r="G497" s="27">
        <v>24.0</v>
      </c>
      <c r="H497" s="16"/>
      <c r="I497" s="27">
        <v>24.0</v>
      </c>
      <c r="J497" s="27"/>
      <c r="K497" s="27"/>
      <c r="L497" s="94" t="s">
        <v>44</v>
      </c>
      <c r="M497" s="94" t="s">
        <v>1682</v>
      </c>
      <c r="N497" s="27">
        <v>1.0</v>
      </c>
      <c r="O497" s="176"/>
      <c r="P497" s="176" t="s">
        <v>219</v>
      </c>
      <c r="Q497" s="27">
        <v>0.0</v>
      </c>
      <c r="R497" s="27">
        <v>0.0</v>
      </c>
      <c r="S497" s="27">
        <v>0.0</v>
      </c>
      <c r="T497" s="27">
        <v>0.0</v>
      </c>
      <c r="U497" s="27">
        <v>1.0</v>
      </c>
      <c r="V497" s="27">
        <v>1.0</v>
      </c>
      <c r="W497" s="34" t="s">
        <v>4338</v>
      </c>
      <c r="X497" s="16"/>
      <c r="Y497" s="16"/>
      <c r="Z497" s="16"/>
      <c r="AA497" s="16"/>
      <c r="AB497" s="16"/>
      <c r="AC497" s="16"/>
      <c r="AD497" s="16"/>
    </row>
    <row r="498">
      <c r="A498" s="27" t="s">
        <v>4339</v>
      </c>
      <c r="B498" s="27" t="s">
        <v>484</v>
      </c>
      <c r="C498" s="27" t="s">
        <v>1931</v>
      </c>
      <c r="D498" s="27" t="s">
        <v>42</v>
      </c>
      <c r="E498" s="28">
        <v>43123.0</v>
      </c>
      <c r="F498" s="94" t="s">
        <v>4340</v>
      </c>
      <c r="G498" s="27">
        <v>1000.0</v>
      </c>
      <c r="H498" s="16"/>
      <c r="I498" s="27">
        <v>1000.0</v>
      </c>
      <c r="J498" s="27"/>
      <c r="K498" s="27"/>
      <c r="L498" s="94" t="s">
        <v>44</v>
      </c>
      <c r="M498" s="94" t="s">
        <v>4341</v>
      </c>
      <c r="N498" s="27">
        <v>0.0</v>
      </c>
      <c r="O498" s="176"/>
      <c r="P498" s="176" t="s">
        <v>219</v>
      </c>
      <c r="Q498" s="27">
        <v>0.0</v>
      </c>
      <c r="R498" s="27">
        <v>0.0</v>
      </c>
      <c r="S498" s="27">
        <v>0.0</v>
      </c>
      <c r="T498" s="27">
        <v>0.0</v>
      </c>
      <c r="U498" s="27">
        <v>1.0</v>
      </c>
      <c r="V498" s="27">
        <v>1.0</v>
      </c>
      <c r="W498" s="34" t="s">
        <v>4342</v>
      </c>
      <c r="X498" s="16"/>
      <c r="Y498" s="16"/>
      <c r="Z498" s="16"/>
      <c r="AA498" s="16"/>
      <c r="AB498" s="16"/>
      <c r="AC498" s="16"/>
      <c r="AD498" s="16"/>
    </row>
    <row r="499">
      <c r="A499" s="27" t="s">
        <v>4074</v>
      </c>
      <c r="B499" s="27" t="s">
        <v>484</v>
      </c>
      <c r="C499" s="27" t="s">
        <v>502</v>
      </c>
      <c r="D499" s="27" t="s">
        <v>42</v>
      </c>
      <c r="E499" s="28">
        <v>43123.0</v>
      </c>
      <c r="F499" s="94" t="s">
        <v>99</v>
      </c>
      <c r="G499" s="27">
        <v>200.0</v>
      </c>
      <c r="H499" s="16"/>
      <c r="I499" s="27">
        <v>200.0</v>
      </c>
      <c r="J499" s="27"/>
      <c r="K499" s="27"/>
      <c r="L499" s="94" t="s">
        <v>44</v>
      </c>
      <c r="M499" s="94" t="s">
        <v>4343</v>
      </c>
      <c r="N499" s="27">
        <v>0.0</v>
      </c>
      <c r="O499" s="176"/>
      <c r="P499" s="176" t="s">
        <v>53</v>
      </c>
      <c r="Q499" s="27">
        <v>0.0</v>
      </c>
      <c r="R499" s="27">
        <v>0.0</v>
      </c>
      <c r="S499" s="27">
        <v>0.0</v>
      </c>
      <c r="T499" s="27">
        <v>0.0</v>
      </c>
      <c r="U499" s="27">
        <v>1.0</v>
      </c>
      <c r="V499" s="27">
        <v>1.0</v>
      </c>
      <c r="W499" s="34" t="s">
        <v>4344</v>
      </c>
      <c r="X499" s="16"/>
      <c r="Y499" s="16"/>
      <c r="Z499" s="16"/>
      <c r="AA499" s="16"/>
      <c r="AB499" s="16"/>
      <c r="AC499" s="16"/>
      <c r="AD499" s="16"/>
    </row>
    <row r="500">
      <c r="A500" s="27" t="s">
        <v>395</v>
      </c>
      <c r="B500" s="27" t="s">
        <v>4345</v>
      </c>
      <c r="C500" s="27" t="s">
        <v>65</v>
      </c>
      <c r="D500" s="27" t="s">
        <v>42</v>
      </c>
      <c r="E500" s="28">
        <v>43123.0</v>
      </c>
      <c r="F500" s="94" t="s">
        <v>1278</v>
      </c>
      <c r="G500" s="27">
        <v>75.0</v>
      </c>
      <c r="H500" s="16"/>
      <c r="I500" s="27">
        <v>75.0</v>
      </c>
      <c r="J500" s="27"/>
      <c r="K500" s="27"/>
      <c r="L500" s="94" t="s">
        <v>44</v>
      </c>
      <c r="M500" s="94" t="s">
        <v>1305</v>
      </c>
      <c r="N500" s="27">
        <v>1.0</v>
      </c>
      <c r="O500" s="176"/>
      <c r="P500" s="176" t="s">
        <v>219</v>
      </c>
      <c r="Q500" s="27">
        <v>0.0</v>
      </c>
      <c r="R500" s="27">
        <v>0.0</v>
      </c>
      <c r="S500" s="27">
        <v>0.0</v>
      </c>
      <c r="T500" s="27">
        <v>0.0</v>
      </c>
      <c r="U500" s="27">
        <v>1.0</v>
      </c>
      <c r="V500" s="27">
        <v>1.0</v>
      </c>
      <c r="W500" s="34" t="s">
        <v>4346</v>
      </c>
      <c r="X500" s="16"/>
      <c r="Y500" s="16"/>
      <c r="Z500" s="16"/>
      <c r="AA500" s="16"/>
      <c r="AB500" s="16"/>
      <c r="AC500" s="16"/>
      <c r="AD500" s="16"/>
    </row>
    <row r="501">
      <c r="A501" s="27" t="s">
        <v>1321</v>
      </c>
      <c r="B501" s="27" t="s">
        <v>484</v>
      </c>
      <c r="C501" s="27" t="s">
        <v>41</v>
      </c>
      <c r="D501" s="27" t="s">
        <v>42</v>
      </c>
      <c r="E501" s="28">
        <v>43123.0</v>
      </c>
      <c r="F501" s="94" t="s">
        <v>1365</v>
      </c>
      <c r="G501" s="27">
        <v>100.0</v>
      </c>
      <c r="H501" s="16"/>
      <c r="I501" s="27">
        <v>100.0</v>
      </c>
      <c r="J501" s="27"/>
      <c r="K501" s="27"/>
      <c r="L501" s="94" t="s">
        <v>44</v>
      </c>
      <c r="M501" s="94" t="s">
        <v>4347</v>
      </c>
      <c r="N501" s="27">
        <v>1.0</v>
      </c>
      <c r="O501" s="176"/>
      <c r="P501" s="176" t="s">
        <v>219</v>
      </c>
      <c r="Q501" s="27">
        <v>0.0</v>
      </c>
      <c r="R501" s="27">
        <v>0.0</v>
      </c>
      <c r="S501" s="27">
        <v>0.0</v>
      </c>
      <c r="T501" s="27">
        <v>0.0</v>
      </c>
      <c r="U501" s="27">
        <v>1.0</v>
      </c>
      <c r="V501" s="27">
        <v>1.0</v>
      </c>
      <c r="W501" s="34" t="s">
        <v>4348</v>
      </c>
      <c r="X501" s="34" t="s">
        <v>4349</v>
      </c>
      <c r="Y501" s="16"/>
      <c r="Z501" s="16"/>
      <c r="AA501" s="16"/>
      <c r="AB501" s="16"/>
      <c r="AC501" s="16"/>
      <c r="AD501" s="16"/>
    </row>
    <row r="502">
      <c r="A502" s="27" t="s">
        <v>524</v>
      </c>
      <c r="B502" s="27" t="s">
        <v>4350</v>
      </c>
      <c r="C502" s="27" t="s">
        <v>71</v>
      </c>
      <c r="D502" s="27" t="s">
        <v>42</v>
      </c>
      <c r="E502" s="28">
        <v>43123.0</v>
      </c>
      <c r="F502" s="94" t="s">
        <v>767</v>
      </c>
      <c r="G502" s="27">
        <v>25.0</v>
      </c>
      <c r="H502" s="16"/>
      <c r="I502" s="27">
        <v>25.0</v>
      </c>
      <c r="J502" s="27"/>
      <c r="K502" s="27"/>
      <c r="L502" s="94" t="s">
        <v>530</v>
      </c>
      <c r="M502" s="94" t="s">
        <v>424</v>
      </c>
      <c r="N502" s="27">
        <v>1.0</v>
      </c>
      <c r="O502" s="176"/>
      <c r="P502" s="176" t="s">
        <v>53</v>
      </c>
      <c r="Q502" s="27">
        <v>0.0</v>
      </c>
      <c r="R502" s="27">
        <v>0.0</v>
      </c>
      <c r="S502" s="27">
        <v>0.0</v>
      </c>
      <c r="T502" s="27">
        <v>0.0</v>
      </c>
      <c r="U502" s="27">
        <v>1.0</v>
      </c>
      <c r="V502" s="27">
        <v>1.0</v>
      </c>
      <c r="W502" s="34" t="s">
        <v>4351</v>
      </c>
      <c r="X502" s="16"/>
      <c r="Y502" s="16"/>
      <c r="Z502" s="16"/>
      <c r="AA502" s="16"/>
      <c r="AB502" s="16"/>
      <c r="AC502" s="16"/>
      <c r="AD502" s="16"/>
    </row>
    <row r="503">
      <c r="A503" s="27" t="s">
        <v>535</v>
      </c>
      <c r="B503" s="27" t="s">
        <v>4352</v>
      </c>
      <c r="C503" s="27" t="s">
        <v>105</v>
      </c>
      <c r="D503" s="27" t="s">
        <v>42</v>
      </c>
      <c r="E503" s="28">
        <v>43123.0</v>
      </c>
      <c r="F503" s="94" t="s">
        <v>287</v>
      </c>
      <c r="G503" s="27">
        <v>24.0</v>
      </c>
      <c r="H503" s="16"/>
      <c r="I503" s="27">
        <v>24.0</v>
      </c>
      <c r="J503" s="27"/>
      <c r="K503" s="27"/>
      <c r="L503" s="94" t="s">
        <v>44</v>
      </c>
      <c r="M503" s="94" t="s">
        <v>1305</v>
      </c>
      <c r="N503" s="27">
        <v>1.0</v>
      </c>
      <c r="O503" s="176"/>
      <c r="P503" s="176" t="s">
        <v>219</v>
      </c>
      <c r="Q503" s="27">
        <v>0.0</v>
      </c>
      <c r="R503" s="27">
        <v>0.0</v>
      </c>
      <c r="S503" s="27">
        <v>0.0</v>
      </c>
      <c r="T503" s="27">
        <v>0.0</v>
      </c>
      <c r="U503" s="27">
        <v>1.0</v>
      </c>
      <c r="V503" s="27">
        <v>1.0</v>
      </c>
      <c r="W503" s="34" t="s">
        <v>4353</v>
      </c>
      <c r="X503" s="16"/>
      <c r="Y503" s="16"/>
      <c r="Z503" s="16"/>
      <c r="AA503" s="16"/>
      <c r="AB503" s="16"/>
      <c r="AC503" s="16"/>
      <c r="AD503" s="16"/>
    </row>
    <row r="504">
      <c r="A504" s="27" t="s">
        <v>535</v>
      </c>
      <c r="B504" s="27"/>
      <c r="C504" s="27" t="s">
        <v>105</v>
      </c>
      <c r="D504" s="27" t="s">
        <v>42</v>
      </c>
      <c r="E504" s="28">
        <v>43123.0</v>
      </c>
      <c r="F504" s="94" t="s">
        <v>3399</v>
      </c>
      <c r="G504" s="27">
        <v>100.0</v>
      </c>
      <c r="H504" s="16"/>
      <c r="I504" s="27">
        <v>100.0</v>
      </c>
      <c r="J504" s="27"/>
      <c r="K504" s="27"/>
      <c r="L504" s="94" t="s">
        <v>44</v>
      </c>
      <c r="M504" s="94" t="s">
        <v>4341</v>
      </c>
      <c r="N504" s="27">
        <v>0.0</v>
      </c>
      <c r="O504" s="176"/>
      <c r="P504" s="176" t="s">
        <v>219</v>
      </c>
      <c r="Q504" s="27">
        <v>0.0</v>
      </c>
      <c r="R504" s="27">
        <v>0.0</v>
      </c>
      <c r="S504" s="27">
        <v>0.0</v>
      </c>
      <c r="T504" s="27">
        <v>0.0</v>
      </c>
      <c r="U504" s="27">
        <v>1.0</v>
      </c>
      <c r="V504" s="27">
        <v>1.0</v>
      </c>
      <c r="W504" s="34" t="s">
        <v>4354</v>
      </c>
      <c r="X504" s="16"/>
      <c r="Y504" s="16"/>
      <c r="Z504" s="16"/>
      <c r="AA504" s="16"/>
      <c r="AB504" s="16"/>
      <c r="AC504" s="16"/>
      <c r="AD504" s="16"/>
    </row>
    <row r="505">
      <c r="A505" s="27" t="s">
        <v>1103</v>
      </c>
      <c r="B505" s="27" t="s">
        <v>4355</v>
      </c>
      <c r="C505" s="27" t="s">
        <v>59</v>
      </c>
      <c r="D505" s="27" t="s">
        <v>42</v>
      </c>
      <c r="E505" s="28">
        <v>43123.0</v>
      </c>
      <c r="F505" s="94"/>
      <c r="G505" s="27"/>
      <c r="H505" s="16"/>
      <c r="I505" s="27"/>
      <c r="J505" s="27"/>
      <c r="K505" s="27"/>
      <c r="L505" s="94" t="s">
        <v>4356</v>
      </c>
      <c r="M505" s="94" t="s">
        <v>2829</v>
      </c>
      <c r="N505" s="27">
        <v>0.0</v>
      </c>
      <c r="O505" s="176"/>
      <c r="P505" s="176" t="s">
        <v>53</v>
      </c>
      <c r="Q505" s="27">
        <v>0.0</v>
      </c>
      <c r="R505" s="27">
        <v>0.0</v>
      </c>
      <c r="S505" s="27">
        <v>0.0</v>
      </c>
      <c r="T505" s="27">
        <v>0.0</v>
      </c>
      <c r="U505" s="27">
        <v>1.0</v>
      </c>
      <c r="V505" s="27">
        <v>1.0</v>
      </c>
      <c r="W505" s="34" t="s">
        <v>4357</v>
      </c>
      <c r="X505" s="16"/>
      <c r="Y505" s="16"/>
      <c r="Z505" s="16"/>
      <c r="AA505" s="16"/>
      <c r="AB505" s="16"/>
      <c r="AC505" s="16"/>
      <c r="AD505" s="16"/>
    </row>
    <row r="506">
      <c r="A506" s="27" t="s">
        <v>1103</v>
      </c>
      <c r="B506" s="27" t="s">
        <v>4358</v>
      </c>
      <c r="C506" s="27" t="s">
        <v>59</v>
      </c>
      <c r="D506" s="27" t="s">
        <v>42</v>
      </c>
      <c r="E506" s="28">
        <v>43123.0</v>
      </c>
      <c r="F506" s="94" t="s">
        <v>287</v>
      </c>
      <c r="G506" s="27">
        <v>24.0</v>
      </c>
      <c r="H506" s="16"/>
      <c r="I506" s="27">
        <v>24.0</v>
      </c>
      <c r="J506" s="27"/>
      <c r="K506" s="27"/>
      <c r="L506" s="94" t="s">
        <v>44</v>
      </c>
      <c r="M506" s="94" t="s">
        <v>1305</v>
      </c>
      <c r="N506" s="27">
        <v>1.0</v>
      </c>
      <c r="O506" s="176"/>
      <c r="P506" s="176" t="s">
        <v>219</v>
      </c>
      <c r="Q506" s="27">
        <v>0.0</v>
      </c>
      <c r="R506" s="27">
        <v>0.0</v>
      </c>
      <c r="S506" s="27">
        <v>0.0</v>
      </c>
      <c r="T506" s="27">
        <v>0.0</v>
      </c>
      <c r="U506" s="27">
        <v>0.0</v>
      </c>
      <c r="V506" s="27">
        <v>1.0</v>
      </c>
      <c r="W506" s="34" t="s">
        <v>4359</v>
      </c>
      <c r="X506" s="16"/>
      <c r="Y506" s="16"/>
      <c r="Z506" s="16"/>
      <c r="AA506" s="16"/>
      <c r="AB506" s="16"/>
      <c r="AC506" s="16"/>
      <c r="AD506" s="16"/>
    </row>
    <row r="507">
      <c r="A507" s="27" t="s">
        <v>1612</v>
      </c>
      <c r="B507" s="27" t="s">
        <v>4360</v>
      </c>
      <c r="C507" s="27" t="s">
        <v>385</v>
      </c>
      <c r="D507" s="27" t="s">
        <v>42</v>
      </c>
      <c r="E507" s="28">
        <v>43123.0</v>
      </c>
      <c r="F507" s="94"/>
      <c r="G507" s="27"/>
      <c r="H507" s="16"/>
      <c r="I507" s="27"/>
      <c r="J507" s="27"/>
      <c r="K507" s="27"/>
      <c r="L507" s="94" t="s">
        <v>4361</v>
      </c>
      <c r="M507" s="94" t="s">
        <v>531</v>
      </c>
      <c r="N507" s="27">
        <v>1.0</v>
      </c>
      <c r="O507" s="176"/>
      <c r="P507" s="176" t="s">
        <v>53</v>
      </c>
      <c r="Q507" s="27">
        <v>0.0</v>
      </c>
      <c r="R507" s="27">
        <v>0.0</v>
      </c>
      <c r="S507" s="27">
        <v>0.0</v>
      </c>
      <c r="T507" s="27">
        <v>0.0</v>
      </c>
      <c r="U507" s="27">
        <v>1.0</v>
      </c>
      <c r="V507" s="27">
        <v>1.0</v>
      </c>
      <c r="W507" s="34" t="s">
        <v>4362</v>
      </c>
      <c r="X507" s="16"/>
      <c r="Y507" s="16"/>
      <c r="Z507" s="16"/>
      <c r="AA507" s="16"/>
      <c r="AB507" s="16"/>
      <c r="AC507" s="16"/>
      <c r="AD507" s="16"/>
    </row>
    <row r="508">
      <c r="A508" s="27" t="s">
        <v>4363</v>
      </c>
      <c r="B508" s="27" t="s">
        <v>828</v>
      </c>
      <c r="C508" s="27" t="s">
        <v>59</v>
      </c>
      <c r="D508" s="27" t="s">
        <v>42</v>
      </c>
      <c r="E508" s="28">
        <v>43123.0</v>
      </c>
      <c r="F508" s="94" t="s">
        <v>231</v>
      </c>
      <c r="G508" s="27">
        <v>100.0</v>
      </c>
      <c r="H508" s="16"/>
      <c r="I508" s="27">
        <v>100.0</v>
      </c>
      <c r="J508" s="27"/>
      <c r="K508" s="27"/>
      <c r="L508" s="94" t="s">
        <v>4364</v>
      </c>
      <c r="M508" s="94" t="s">
        <v>4365</v>
      </c>
      <c r="N508" s="27">
        <v>1.0</v>
      </c>
      <c r="O508" s="176"/>
      <c r="P508" s="176" t="s">
        <v>53</v>
      </c>
      <c r="Q508" s="27">
        <v>0.0</v>
      </c>
      <c r="R508" s="27">
        <v>0.0</v>
      </c>
      <c r="S508" s="27">
        <v>0.0</v>
      </c>
      <c r="T508" s="27">
        <v>0.0</v>
      </c>
      <c r="U508" s="27">
        <v>1.0</v>
      </c>
      <c r="V508" s="27">
        <v>1.0</v>
      </c>
      <c r="W508" s="34" t="s">
        <v>4366</v>
      </c>
      <c r="X508" s="16"/>
      <c r="Y508" s="16"/>
      <c r="Z508" s="16"/>
      <c r="AA508" s="16"/>
      <c r="AB508" s="16"/>
      <c r="AC508" s="16"/>
      <c r="AD508" s="16"/>
    </row>
    <row r="509">
      <c r="A509" s="27" t="s">
        <v>1415</v>
      </c>
      <c r="B509" s="27" t="s">
        <v>4367</v>
      </c>
      <c r="C509" s="27" t="s">
        <v>1417</v>
      </c>
      <c r="D509" s="27" t="s">
        <v>42</v>
      </c>
      <c r="E509" s="28">
        <v>43123.0</v>
      </c>
      <c r="F509" s="94" t="s">
        <v>237</v>
      </c>
      <c r="G509" s="27">
        <v>24.0</v>
      </c>
      <c r="H509" s="16"/>
      <c r="I509" s="27">
        <v>24.0</v>
      </c>
      <c r="J509" s="27"/>
      <c r="K509" s="27"/>
      <c r="L509" s="94" t="s">
        <v>44</v>
      </c>
      <c r="M509" s="94" t="s">
        <v>4368</v>
      </c>
      <c r="N509" s="27">
        <v>1.0</v>
      </c>
      <c r="O509" s="176"/>
      <c r="P509" s="176" t="s">
        <v>53</v>
      </c>
      <c r="Q509" s="27">
        <v>0.0</v>
      </c>
      <c r="R509" s="27">
        <v>0.0</v>
      </c>
      <c r="S509" s="27">
        <v>0.0</v>
      </c>
      <c r="T509" s="27">
        <v>0.0</v>
      </c>
      <c r="U509" s="27">
        <v>1.0</v>
      </c>
      <c r="V509" s="27">
        <v>1.0</v>
      </c>
      <c r="W509" s="34" t="s">
        <v>4369</v>
      </c>
      <c r="X509" s="16"/>
      <c r="Y509" s="16"/>
      <c r="Z509" s="16"/>
      <c r="AA509" s="16"/>
      <c r="AB509" s="16"/>
      <c r="AC509" s="16"/>
      <c r="AD509" s="16"/>
    </row>
    <row r="510">
      <c r="A510" s="27" t="s">
        <v>4370</v>
      </c>
      <c r="B510" s="27" t="s">
        <v>370</v>
      </c>
      <c r="C510" s="27" t="s">
        <v>59</v>
      </c>
      <c r="D510" s="27" t="s">
        <v>42</v>
      </c>
      <c r="E510" s="28">
        <v>43124.0</v>
      </c>
      <c r="F510" s="94" t="s">
        <v>2384</v>
      </c>
      <c r="G510" s="27">
        <v>50.0</v>
      </c>
      <c r="H510" s="16"/>
      <c r="I510" s="27">
        <v>50.0</v>
      </c>
      <c r="J510" s="27"/>
      <c r="K510" s="27"/>
      <c r="L510" s="94" t="s">
        <v>4371</v>
      </c>
      <c r="M510" s="94" t="s">
        <v>4372</v>
      </c>
      <c r="N510" s="27">
        <v>0.0</v>
      </c>
      <c r="O510" s="176"/>
      <c r="P510" s="176" t="s">
        <v>53</v>
      </c>
      <c r="Q510" s="27">
        <v>0.0</v>
      </c>
      <c r="R510" s="27">
        <v>0.0</v>
      </c>
      <c r="S510" s="27">
        <v>0.0</v>
      </c>
      <c r="T510" s="27">
        <v>0.0</v>
      </c>
      <c r="U510" s="27">
        <v>1.0</v>
      </c>
      <c r="V510" s="27">
        <v>1.0</v>
      </c>
      <c r="W510" s="34" t="s">
        <v>4373</v>
      </c>
      <c r="X510" s="16"/>
      <c r="Y510" s="16"/>
      <c r="Z510" s="16"/>
      <c r="AA510" s="16"/>
      <c r="AB510" s="16"/>
      <c r="AC510" s="16"/>
      <c r="AD510" s="16"/>
    </row>
    <row r="511">
      <c r="A511" s="27" t="s">
        <v>4374</v>
      </c>
      <c r="B511" s="27" t="s">
        <v>3525</v>
      </c>
      <c r="C511" s="27" t="s">
        <v>422</v>
      </c>
      <c r="D511" s="27" t="s">
        <v>42</v>
      </c>
      <c r="E511" s="28">
        <v>43124.0</v>
      </c>
      <c r="F511" s="163"/>
      <c r="G511" s="16"/>
      <c r="H511" s="16"/>
      <c r="I511" s="16"/>
      <c r="J511" s="27"/>
      <c r="K511" s="27"/>
      <c r="L511" s="94" t="s">
        <v>1738</v>
      </c>
      <c r="M511" s="94" t="s">
        <v>4375</v>
      </c>
      <c r="N511" s="27">
        <v>1.0</v>
      </c>
      <c r="O511" s="176"/>
      <c r="P511" s="176" t="s">
        <v>53</v>
      </c>
      <c r="Q511" s="27">
        <v>0.0</v>
      </c>
      <c r="R511" s="27">
        <v>0.0</v>
      </c>
      <c r="S511" s="27">
        <v>0.0</v>
      </c>
      <c r="T511" s="27">
        <v>0.0</v>
      </c>
      <c r="U511" s="27">
        <v>1.0</v>
      </c>
      <c r="V511" s="27">
        <v>1.0</v>
      </c>
      <c r="W511" s="34" t="s">
        <v>4376</v>
      </c>
      <c r="X511" s="16"/>
      <c r="Y511" s="16"/>
      <c r="Z511" s="16"/>
      <c r="AA511" s="16"/>
      <c r="AB511" s="16"/>
      <c r="AC511" s="16"/>
      <c r="AD511" s="16"/>
    </row>
    <row r="512">
      <c r="A512" s="27" t="s">
        <v>900</v>
      </c>
      <c r="B512" s="27" t="s">
        <v>370</v>
      </c>
      <c r="C512" s="27" t="s">
        <v>112</v>
      </c>
      <c r="D512" s="27" t="s">
        <v>42</v>
      </c>
      <c r="E512" s="28">
        <v>43124.0</v>
      </c>
      <c r="F512" s="94" t="s">
        <v>99</v>
      </c>
      <c r="G512" s="27">
        <v>200.0</v>
      </c>
      <c r="H512" s="16"/>
      <c r="I512" s="27">
        <v>200.0</v>
      </c>
      <c r="J512" s="27"/>
      <c r="K512" s="27"/>
      <c r="L512" s="94" t="s">
        <v>44</v>
      </c>
      <c r="M512" s="94" t="s">
        <v>4341</v>
      </c>
      <c r="N512" s="27">
        <v>0.0</v>
      </c>
      <c r="O512" s="176"/>
      <c r="P512" s="176" t="s">
        <v>219</v>
      </c>
      <c r="Q512" s="27">
        <v>0.0</v>
      </c>
      <c r="R512" s="27">
        <v>0.0</v>
      </c>
      <c r="S512" s="27">
        <v>0.0</v>
      </c>
      <c r="T512" s="27">
        <v>0.0</v>
      </c>
      <c r="U512" s="27">
        <v>1.0</v>
      </c>
      <c r="V512" s="27">
        <v>1.0</v>
      </c>
      <c r="W512" s="34" t="s">
        <v>4377</v>
      </c>
      <c r="X512" s="16"/>
      <c r="Y512" s="16"/>
      <c r="Z512" s="16"/>
      <c r="AA512" s="16"/>
      <c r="AB512" s="16"/>
      <c r="AC512" s="16"/>
      <c r="AD512" s="16"/>
    </row>
    <row r="513">
      <c r="A513" s="27" t="s">
        <v>4201</v>
      </c>
      <c r="B513" s="27" t="s">
        <v>4378</v>
      </c>
      <c r="C513" s="27" t="s">
        <v>549</v>
      </c>
      <c r="D513" s="27" t="s">
        <v>42</v>
      </c>
      <c r="E513" s="28">
        <v>43124.0</v>
      </c>
      <c r="F513" s="94" t="s">
        <v>1578</v>
      </c>
      <c r="G513" s="27">
        <v>40.0</v>
      </c>
      <c r="H513" s="16"/>
      <c r="I513" s="27">
        <v>40.0</v>
      </c>
      <c r="J513" s="27"/>
      <c r="K513" s="27"/>
      <c r="L513" s="94" t="s">
        <v>44</v>
      </c>
      <c r="M513" s="94" t="s">
        <v>1305</v>
      </c>
      <c r="N513" s="27">
        <v>1.0</v>
      </c>
      <c r="O513" s="176"/>
      <c r="P513" s="176" t="s">
        <v>219</v>
      </c>
      <c r="Q513" s="27">
        <v>0.0</v>
      </c>
      <c r="R513" s="27">
        <v>0.0</v>
      </c>
      <c r="S513" s="27">
        <v>0.0</v>
      </c>
      <c r="T513" s="27">
        <v>0.0</v>
      </c>
      <c r="U513" s="27">
        <v>1.0</v>
      </c>
      <c r="V513" s="27">
        <v>1.0</v>
      </c>
      <c r="W513" s="34" t="s">
        <v>4379</v>
      </c>
      <c r="X513" s="16"/>
      <c r="Y513" s="16"/>
      <c r="Z513" s="16"/>
      <c r="AA513" s="16"/>
      <c r="AB513" s="16"/>
      <c r="AC513" s="16"/>
      <c r="AD513" s="16"/>
    </row>
    <row r="514">
      <c r="A514" s="27" t="s">
        <v>1118</v>
      </c>
      <c r="B514" s="27" t="s">
        <v>4380</v>
      </c>
      <c r="C514" s="27" t="s">
        <v>117</v>
      </c>
      <c r="D514" s="27" t="s">
        <v>42</v>
      </c>
      <c r="E514" s="28">
        <v>43124.0</v>
      </c>
      <c r="F514" s="163"/>
      <c r="G514" s="16"/>
      <c r="H514" s="16"/>
      <c r="I514" s="16"/>
      <c r="J514" s="27"/>
      <c r="K514" s="27"/>
      <c r="L514" s="94" t="s">
        <v>4381</v>
      </c>
      <c r="M514" s="94" t="s">
        <v>1758</v>
      </c>
      <c r="N514" s="27">
        <v>0.0</v>
      </c>
      <c r="O514" s="176"/>
      <c r="P514" s="176" t="s">
        <v>219</v>
      </c>
      <c r="Q514" s="27">
        <v>0.0</v>
      </c>
      <c r="R514" s="27">
        <v>0.0</v>
      </c>
      <c r="S514" s="27">
        <v>0.0</v>
      </c>
      <c r="T514" s="27">
        <v>0.0</v>
      </c>
      <c r="U514" s="27">
        <v>1.0</v>
      </c>
      <c r="V514" s="27">
        <v>1.0</v>
      </c>
      <c r="W514" s="34" t="s">
        <v>4382</v>
      </c>
      <c r="X514" s="16"/>
      <c r="Y514" s="16"/>
      <c r="Z514" s="16"/>
      <c r="AA514" s="16"/>
      <c r="AB514" s="16"/>
      <c r="AC514" s="16"/>
      <c r="AD514" s="16"/>
    </row>
    <row r="515">
      <c r="A515" s="27" t="s">
        <v>2587</v>
      </c>
      <c r="B515" s="27" t="s">
        <v>4383</v>
      </c>
      <c r="C515" s="27" t="s">
        <v>50</v>
      </c>
      <c r="D515" s="27" t="s">
        <v>42</v>
      </c>
      <c r="E515" s="28">
        <v>43124.0</v>
      </c>
      <c r="F515" s="94" t="s">
        <v>237</v>
      </c>
      <c r="G515" s="27">
        <v>24.0</v>
      </c>
      <c r="H515" s="16"/>
      <c r="I515" s="27">
        <v>24.0</v>
      </c>
      <c r="J515" s="27"/>
      <c r="K515" s="27"/>
      <c r="L515" s="94" t="s">
        <v>44</v>
      </c>
      <c r="M515" s="94" t="s">
        <v>4264</v>
      </c>
      <c r="N515" s="27">
        <v>1.0</v>
      </c>
      <c r="O515" s="176"/>
      <c r="P515" s="176" t="s">
        <v>53</v>
      </c>
      <c r="Q515" s="27">
        <v>0.0</v>
      </c>
      <c r="R515" s="27">
        <v>0.0</v>
      </c>
      <c r="S515" s="27">
        <v>0.0</v>
      </c>
      <c r="T515" s="27">
        <v>0.0</v>
      </c>
      <c r="U515" s="27">
        <v>1.0</v>
      </c>
      <c r="V515" s="27">
        <v>1.0</v>
      </c>
      <c r="W515" s="34" t="s">
        <v>4384</v>
      </c>
      <c r="X515" s="16"/>
      <c r="Y515" s="16"/>
      <c r="Z515" s="16"/>
      <c r="AA515" s="16"/>
      <c r="AB515" s="16"/>
      <c r="AC515" s="16"/>
      <c r="AD515" s="16"/>
    </row>
    <row r="516">
      <c r="A516" s="27" t="s">
        <v>597</v>
      </c>
      <c r="B516" s="27" t="s">
        <v>4385</v>
      </c>
      <c r="C516" s="27" t="s">
        <v>171</v>
      </c>
      <c r="D516" s="27" t="s">
        <v>42</v>
      </c>
      <c r="E516" s="28">
        <v>43124.0</v>
      </c>
      <c r="F516" s="94" t="s">
        <v>1271</v>
      </c>
      <c r="G516" s="27">
        <v>200.0</v>
      </c>
      <c r="H516" s="16"/>
      <c r="I516" s="27">
        <v>200.0</v>
      </c>
      <c r="J516" s="27"/>
      <c r="K516" s="27"/>
      <c r="L516" s="94" t="s">
        <v>44</v>
      </c>
      <c r="M516" s="94" t="s">
        <v>4386</v>
      </c>
      <c r="N516" s="27">
        <v>0.0</v>
      </c>
      <c r="O516" s="176"/>
      <c r="P516" s="176" t="s">
        <v>46</v>
      </c>
      <c r="Q516" s="27">
        <v>0.0</v>
      </c>
      <c r="R516" s="27">
        <v>0.0</v>
      </c>
      <c r="S516" s="27">
        <v>0.0</v>
      </c>
      <c r="T516" s="27">
        <v>0.0</v>
      </c>
      <c r="U516" s="27">
        <v>1.0</v>
      </c>
      <c r="V516" s="27">
        <v>1.0</v>
      </c>
      <c r="W516" s="34" t="s">
        <v>4387</v>
      </c>
      <c r="X516" s="16"/>
      <c r="Y516" s="16"/>
      <c r="Z516" s="16"/>
      <c r="AA516" s="16"/>
      <c r="AB516" s="16"/>
      <c r="AC516" s="16"/>
      <c r="AD516" s="16"/>
    </row>
    <row r="517">
      <c r="A517" s="27" t="s">
        <v>1714</v>
      </c>
      <c r="B517" s="27"/>
      <c r="C517" s="27" t="s">
        <v>549</v>
      </c>
      <c r="D517" s="27" t="s">
        <v>42</v>
      </c>
      <c r="E517" s="28">
        <v>43124.0</v>
      </c>
      <c r="F517" s="163"/>
      <c r="G517" s="16"/>
      <c r="H517" s="16"/>
      <c r="I517" s="16"/>
      <c r="J517" s="27"/>
      <c r="K517" s="27"/>
      <c r="L517" s="94" t="s">
        <v>44</v>
      </c>
      <c r="M517" s="94" t="s">
        <v>4388</v>
      </c>
      <c r="N517" s="27">
        <v>0.0</v>
      </c>
      <c r="O517" s="176"/>
      <c r="P517" s="176" t="s">
        <v>53</v>
      </c>
      <c r="Q517" s="27">
        <v>0.0</v>
      </c>
      <c r="R517" s="27">
        <v>0.0</v>
      </c>
      <c r="S517" s="27">
        <v>0.0</v>
      </c>
      <c r="T517" s="27">
        <v>0.0</v>
      </c>
      <c r="U517" s="27">
        <v>1.0</v>
      </c>
      <c r="V517" s="27">
        <v>1.0</v>
      </c>
      <c r="W517" s="34" t="s">
        <v>4389</v>
      </c>
      <c r="X517" s="16"/>
      <c r="Y517" s="16"/>
      <c r="Z517" s="16"/>
      <c r="AA517" s="16"/>
      <c r="AB517" s="16"/>
      <c r="AC517" s="16"/>
      <c r="AD517" s="16"/>
    </row>
    <row r="518">
      <c r="A518" s="27" t="s">
        <v>4390</v>
      </c>
      <c r="B518" s="27" t="s">
        <v>4391</v>
      </c>
      <c r="C518" s="27" t="s">
        <v>59</v>
      </c>
      <c r="D518" s="27" t="s">
        <v>42</v>
      </c>
      <c r="E518" s="28">
        <v>43124.0</v>
      </c>
      <c r="F518" s="163"/>
      <c r="G518" s="16"/>
      <c r="H518" s="16"/>
      <c r="I518" s="16"/>
      <c r="J518" s="27"/>
      <c r="K518" s="27"/>
      <c r="L518" s="94" t="s">
        <v>1738</v>
      </c>
      <c r="M518" s="94" t="s">
        <v>411</v>
      </c>
      <c r="N518" s="27">
        <v>0.0</v>
      </c>
      <c r="O518" s="176"/>
      <c r="P518" s="176" t="s">
        <v>46</v>
      </c>
      <c r="Q518" s="27">
        <v>0.0</v>
      </c>
      <c r="R518" s="27">
        <v>0.0</v>
      </c>
      <c r="S518" s="27">
        <v>0.0</v>
      </c>
      <c r="T518" s="27">
        <v>0.0</v>
      </c>
      <c r="U518" s="27">
        <v>1.0</v>
      </c>
      <c r="V518" s="27">
        <v>1.0</v>
      </c>
      <c r="W518" s="34" t="s">
        <v>4392</v>
      </c>
      <c r="X518" s="16"/>
      <c r="Y518" s="16"/>
      <c r="Z518" s="16"/>
      <c r="AA518" s="16"/>
      <c r="AB518" s="16"/>
      <c r="AC518" s="16"/>
      <c r="AD518" s="16"/>
    </row>
    <row r="519">
      <c r="A519" s="27" t="s">
        <v>3651</v>
      </c>
      <c r="B519" s="27" t="s">
        <v>484</v>
      </c>
      <c r="C519" s="27" t="s">
        <v>1270</v>
      </c>
      <c r="D519" s="27" t="s">
        <v>42</v>
      </c>
      <c r="E519" s="28">
        <v>43124.0</v>
      </c>
      <c r="F519" s="163"/>
      <c r="G519" s="16"/>
      <c r="H519" s="16"/>
      <c r="I519" s="16"/>
      <c r="J519" s="27"/>
      <c r="K519" s="27"/>
      <c r="L519" s="94" t="s">
        <v>44</v>
      </c>
      <c r="M519" s="94" t="s">
        <v>4393</v>
      </c>
      <c r="N519" s="27">
        <v>1.0</v>
      </c>
      <c r="O519" s="176"/>
      <c r="P519" s="176" t="s">
        <v>219</v>
      </c>
      <c r="Q519" s="27">
        <v>0.0</v>
      </c>
      <c r="R519" s="27">
        <v>0.0</v>
      </c>
      <c r="S519" s="27">
        <v>0.0</v>
      </c>
      <c r="T519" s="27">
        <v>0.0</v>
      </c>
      <c r="U519" s="27">
        <v>1.0</v>
      </c>
      <c r="V519" s="27">
        <v>1.0</v>
      </c>
      <c r="W519" s="34" t="s">
        <v>4394</v>
      </c>
      <c r="X519" s="16"/>
      <c r="Y519" s="16"/>
      <c r="Z519" s="16"/>
      <c r="AA519" s="16"/>
      <c r="AB519" s="16"/>
      <c r="AC519" s="16"/>
      <c r="AD519" s="16"/>
    </row>
    <row r="520">
      <c r="A520" s="27" t="s">
        <v>4395</v>
      </c>
      <c r="B520" s="27" t="s">
        <v>4396</v>
      </c>
      <c r="C520" s="27" t="s">
        <v>59</v>
      </c>
      <c r="D520" s="27" t="s">
        <v>42</v>
      </c>
      <c r="E520" s="28">
        <v>43124.0</v>
      </c>
      <c r="F520" s="163"/>
      <c r="G520" s="16"/>
      <c r="H520" s="16"/>
      <c r="I520" s="16"/>
      <c r="J520" s="27"/>
      <c r="K520" s="27"/>
      <c r="L520" s="94" t="s">
        <v>4397</v>
      </c>
      <c r="M520" s="94" t="s">
        <v>4398</v>
      </c>
      <c r="N520" s="27">
        <v>0.0</v>
      </c>
      <c r="O520" s="176"/>
      <c r="P520" s="176" t="s">
        <v>53</v>
      </c>
      <c r="Q520" s="27">
        <v>0.0</v>
      </c>
      <c r="R520" s="27">
        <v>0.0</v>
      </c>
      <c r="S520" s="27">
        <v>0.0</v>
      </c>
      <c r="T520" s="27">
        <v>0.0</v>
      </c>
      <c r="U520" s="27">
        <v>1.0</v>
      </c>
      <c r="V520" s="27">
        <v>1.0</v>
      </c>
      <c r="W520" s="34" t="s">
        <v>4399</v>
      </c>
      <c r="X520" s="16"/>
      <c r="Y520" s="16"/>
      <c r="Z520" s="16"/>
      <c r="AA520" s="16"/>
      <c r="AB520" s="16"/>
      <c r="AC520" s="16"/>
      <c r="AD520" s="16"/>
    </row>
    <row r="521">
      <c r="A521" s="27" t="s">
        <v>4400</v>
      </c>
      <c r="B521" s="27" t="s">
        <v>4401</v>
      </c>
      <c r="C521" s="27" t="s">
        <v>65</v>
      </c>
      <c r="D521" s="27" t="s">
        <v>42</v>
      </c>
      <c r="E521" s="28">
        <v>43124.0</v>
      </c>
      <c r="F521" s="94"/>
      <c r="G521" s="27"/>
      <c r="H521" s="16"/>
      <c r="I521" s="27"/>
      <c r="J521" s="27"/>
      <c r="K521" s="27"/>
      <c r="L521" s="94" t="s">
        <v>44</v>
      </c>
      <c r="M521" s="94" t="s">
        <v>1305</v>
      </c>
      <c r="N521" s="27">
        <v>1.0</v>
      </c>
      <c r="O521" s="176"/>
      <c r="P521" s="176" t="s">
        <v>219</v>
      </c>
      <c r="Q521" s="27">
        <v>0.0</v>
      </c>
      <c r="R521" s="27">
        <v>0.0</v>
      </c>
      <c r="S521" s="27">
        <v>0.0</v>
      </c>
      <c r="T521" s="27">
        <v>0.0</v>
      </c>
      <c r="U521" s="27">
        <v>1.0</v>
      </c>
      <c r="V521" s="27">
        <v>1.0</v>
      </c>
      <c r="W521" s="34" t="s">
        <v>4402</v>
      </c>
      <c r="X521" s="16"/>
      <c r="Y521" s="16"/>
      <c r="Z521" s="16"/>
      <c r="AA521" s="16"/>
      <c r="AB521" s="16"/>
      <c r="AC521" s="16"/>
      <c r="AD521" s="16"/>
    </row>
    <row r="522">
      <c r="A522" s="27" t="s">
        <v>1415</v>
      </c>
      <c r="B522" s="27" t="s">
        <v>3397</v>
      </c>
      <c r="C522" s="27" t="s">
        <v>1417</v>
      </c>
      <c r="D522" s="27" t="s">
        <v>42</v>
      </c>
      <c r="E522" s="28">
        <v>43124.0</v>
      </c>
      <c r="F522" s="94" t="s">
        <v>706</v>
      </c>
      <c r="G522" s="27">
        <v>2.0</v>
      </c>
      <c r="H522" s="16"/>
      <c r="I522" s="27">
        <v>2.0</v>
      </c>
      <c r="J522" s="27"/>
      <c r="K522" s="27"/>
      <c r="L522" s="94" t="s">
        <v>4403</v>
      </c>
      <c r="M522" s="94" t="s">
        <v>4404</v>
      </c>
      <c r="N522" s="27">
        <v>1.0</v>
      </c>
      <c r="O522" s="176"/>
      <c r="P522" s="176" t="s">
        <v>53</v>
      </c>
      <c r="Q522" s="27">
        <v>0.0</v>
      </c>
      <c r="R522" s="27">
        <v>0.0</v>
      </c>
      <c r="S522" s="27">
        <v>0.0</v>
      </c>
      <c r="T522" s="27">
        <v>0.0</v>
      </c>
      <c r="U522" s="27">
        <v>1.0</v>
      </c>
      <c r="V522" s="27">
        <v>1.0</v>
      </c>
      <c r="W522" s="34" t="s">
        <v>4405</v>
      </c>
      <c r="X522" s="16"/>
      <c r="Y522" s="16"/>
      <c r="Z522" s="16"/>
      <c r="AA522" s="16"/>
      <c r="AB522" s="16"/>
      <c r="AC522" s="16"/>
      <c r="AD522" s="16"/>
    </row>
    <row r="523">
      <c r="A523" s="27" t="s">
        <v>4253</v>
      </c>
      <c r="B523" s="27" t="s">
        <v>4406</v>
      </c>
      <c r="C523" s="27" t="s">
        <v>59</v>
      </c>
      <c r="D523" s="27" t="s">
        <v>42</v>
      </c>
      <c r="E523" s="28">
        <v>43125.0</v>
      </c>
      <c r="F523" s="94" t="s">
        <v>1089</v>
      </c>
      <c r="G523" s="27">
        <v>20.0</v>
      </c>
      <c r="H523" s="16"/>
      <c r="I523" s="27">
        <v>20.0</v>
      </c>
      <c r="J523" s="27"/>
      <c r="K523" s="27"/>
      <c r="L523" s="94" t="s">
        <v>44</v>
      </c>
      <c r="M523" s="94" t="s">
        <v>411</v>
      </c>
      <c r="N523" s="27">
        <v>0.0</v>
      </c>
      <c r="O523" s="176"/>
      <c r="P523" s="176" t="s">
        <v>53</v>
      </c>
      <c r="Q523" s="27">
        <v>0.0</v>
      </c>
      <c r="R523" s="27">
        <v>0.0</v>
      </c>
      <c r="S523" s="27">
        <v>0.0</v>
      </c>
      <c r="T523" s="27">
        <v>0.0</v>
      </c>
      <c r="U523" s="27">
        <v>1.0</v>
      </c>
      <c r="V523" s="27">
        <v>1.0</v>
      </c>
      <c r="W523" s="34" t="s">
        <v>4407</v>
      </c>
      <c r="X523" s="16"/>
      <c r="Y523" s="16"/>
      <c r="Z523" s="16"/>
      <c r="AA523" s="16"/>
      <c r="AB523" s="16"/>
      <c r="AC523" s="16"/>
      <c r="AD523" s="16"/>
    </row>
    <row r="524">
      <c r="A524" s="27" t="s">
        <v>827</v>
      </c>
      <c r="B524" s="27" t="s">
        <v>4408</v>
      </c>
      <c r="C524" s="27" t="s">
        <v>422</v>
      </c>
      <c r="D524" s="27" t="s">
        <v>42</v>
      </c>
      <c r="E524" s="28">
        <v>43125.0</v>
      </c>
      <c r="F524" s="94" t="s">
        <v>1278</v>
      </c>
      <c r="G524" s="27">
        <v>75.0</v>
      </c>
      <c r="H524" s="16"/>
      <c r="I524" s="27">
        <v>75.0</v>
      </c>
      <c r="J524" s="27"/>
      <c r="K524" s="27"/>
      <c r="L524" s="94" t="s">
        <v>44</v>
      </c>
      <c r="M524" s="94" t="s">
        <v>4409</v>
      </c>
      <c r="N524" s="27">
        <v>1.0</v>
      </c>
      <c r="O524" s="176"/>
      <c r="P524" s="176" t="s">
        <v>53</v>
      </c>
      <c r="Q524" s="27">
        <v>0.0</v>
      </c>
      <c r="R524" s="27">
        <v>0.0</v>
      </c>
      <c r="S524" s="27">
        <v>0.0</v>
      </c>
      <c r="T524" s="27">
        <v>0.0</v>
      </c>
      <c r="U524" s="27">
        <v>1.0</v>
      </c>
      <c r="V524" s="27">
        <v>1.0</v>
      </c>
      <c r="W524" s="34" t="s">
        <v>4410</v>
      </c>
      <c r="X524" s="16"/>
      <c r="Y524" s="16"/>
      <c r="Z524" s="16"/>
      <c r="AA524" s="16"/>
      <c r="AB524" s="16"/>
      <c r="AC524" s="16"/>
      <c r="AD524" s="16"/>
    </row>
    <row r="525">
      <c r="A525" s="27" t="s">
        <v>1175</v>
      </c>
      <c r="B525" s="27" t="s">
        <v>484</v>
      </c>
      <c r="C525" s="27" t="s">
        <v>330</v>
      </c>
      <c r="D525" s="27" t="s">
        <v>42</v>
      </c>
      <c r="E525" s="28">
        <v>43125.0</v>
      </c>
      <c r="F525" s="94"/>
      <c r="G525" s="27"/>
      <c r="H525" s="16"/>
      <c r="I525" s="27"/>
      <c r="J525" s="27"/>
      <c r="K525" s="27"/>
      <c r="L525" s="94" t="s">
        <v>44</v>
      </c>
      <c r="M525" s="94" t="s">
        <v>1305</v>
      </c>
      <c r="N525" s="27">
        <v>1.0</v>
      </c>
      <c r="O525" s="176"/>
      <c r="P525" s="176" t="s">
        <v>219</v>
      </c>
      <c r="Q525" s="27">
        <v>0.0</v>
      </c>
      <c r="R525" s="27">
        <v>0.0</v>
      </c>
      <c r="S525" s="27">
        <v>0.0</v>
      </c>
      <c r="T525" s="27">
        <v>0.0</v>
      </c>
      <c r="U525" s="27">
        <v>1.0</v>
      </c>
      <c r="V525" s="27">
        <v>1.0</v>
      </c>
      <c r="W525" s="34" t="s">
        <v>4411</v>
      </c>
      <c r="X525" s="34" t="s">
        <v>4411</v>
      </c>
      <c r="Y525" s="16"/>
      <c r="Z525" s="16"/>
      <c r="AA525" s="16"/>
      <c r="AB525" s="16"/>
      <c r="AC525" s="16"/>
      <c r="AD525" s="16"/>
    </row>
    <row r="526">
      <c r="A526" s="27" t="s">
        <v>1355</v>
      </c>
      <c r="B526" s="27"/>
      <c r="C526" s="27" t="s">
        <v>372</v>
      </c>
      <c r="D526" s="27" t="s">
        <v>42</v>
      </c>
      <c r="E526" s="28">
        <v>43125.0</v>
      </c>
      <c r="F526" s="94" t="s">
        <v>2513</v>
      </c>
      <c r="G526" s="27">
        <v>100.0</v>
      </c>
      <c r="H526" s="16"/>
      <c r="I526" s="27">
        <v>100.0</v>
      </c>
      <c r="J526" s="27"/>
      <c r="K526" s="27"/>
      <c r="L526" s="94" t="s">
        <v>44</v>
      </c>
      <c r="M526" s="94" t="s">
        <v>4412</v>
      </c>
      <c r="N526" s="27">
        <v>0.0</v>
      </c>
      <c r="O526" s="176"/>
      <c r="P526" s="176" t="s">
        <v>53</v>
      </c>
      <c r="Q526" s="27">
        <v>0.0</v>
      </c>
      <c r="R526" s="27">
        <v>0.0</v>
      </c>
      <c r="S526" s="27">
        <v>0.0</v>
      </c>
      <c r="T526" s="27">
        <v>0.0</v>
      </c>
      <c r="U526" s="27">
        <v>1.0</v>
      </c>
      <c r="V526" s="27">
        <v>1.0</v>
      </c>
      <c r="W526" s="34" t="s">
        <v>4413</v>
      </c>
      <c r="X526" s="16"/>
      <c r="Y526" s="16"/>
      <c r="Z526" s="16"/>
      <c r="AA526" s="16"/>
      <c r="AB526" s="16"/>
      <c r="AC526" s="16"/>
      <c r="AD526" s="16"/>
    </row>
    <row r="527">
      <c r="A527" s="27" t="s">
        <v>455</v>
      </c>
      <c r="B527" s="27" t="s">
        <v>484</v>
      </c>
      <c r="C527" s="27" t="s">
        <v>486</v>
      </c>
      <c r="D527" s="27" t="s">
        <v>42</v>
      </c>
      <c r="E527" s="28">
        <v>43125.0</v>
      </c>
      <c r="F527" s="94" t="s">
        <v>4414</v>
      </c>
      <c r="G527" s="27">
        <v>1000.0</v>
      </c>
      <c r="H527" s="16"/>
      <c r="I527" s="27">
        <v>1000.0</v>
      </c>
      <c r="J527" s="27"/>
      <c r="K527" s="27"/>
      <c r="L527" s="94" t="s">
        <v>44</v>
      </c>
      <c r="M527" s="94" t="s">
        <v>4341</v>
      </c>
      <c r="N527" s="27">
        <v>0.0</v>
      </c>
      <c r="O527" s="176"/>
      <c r="P527" s="176" t="s">
        <v>219</v>
      </c>
      <c r="Q527" s="27">
        <v>0.0</v>
      </c>
      <c r="R527" s="27">
        <v>0.0</v>
      </c>
      <c r="S527" s="27">
        <v>0.0</v>
      </c>
      <c r="T527" s="27">
        <v>0.0</v>
      </c>
      <c r="U527" s="27">
        <v>1.0</v>
      </c>
      <c r="V527" s="27">
        <v>1.0</v>
      </c>
      <c r="W527" s="34" t="s">
        <v>4415</v>
      </c>
      <c r="X527" s="16"/>
      <c r="Y527" s="16"/>
      <c r="Z527" s="16"/>
      <c r="AA527" s="16"/>
      <c r="AB527" s="16"/>
      <c r="AC527" s="16"/>
      <c r="AD527" s="16"/>
    </row>
    <row r="528">
      <c r="A528" s="27" t="s">
        <v>1714</v>
      </c>
      <c r="B528" s="27" t="s">
        <v>484</v>
      </c>
      <c r="C528" s="27" t="s">
        <v>549</v>
      </c>
      <c r="D528" s="27" t="s">
        <v>42</v>
      </c>
      <c r="E528" s="28">
        <v>43125.0</v>
      </c>
      <c r="F528" s="94" t="s">
        <v>1278</v>
      </c>
      <c r="G528" s="27">
        <v>75.0</v>
      </c>
      <c r="H528" s="16"/>
      <c r="I528" s="27">
        <v>75.0</v>
      </c>
      <c r="J528" s="27"/>
      <c r="K528" s="27"/>
      <c r="L528" s="94" t="s">
        <v>44</v>
      </c>
      <c r="M528" s="94" t="s">
        <v>4264</v>
      </c>
      <c r="N528" s="27">
        <v>1.0</v>
      </c>
      <c r="O528" s="176"/>
      <c r="P528" s="176" t="s">
        <v>53</v>
      </c>
      <c r="Q528" s="27">
        <v>0.0</v>
      </c>
      <c r="R528" s="27">
        <v>0.0</v>
      </c>
      <c r="S528" s="27">
        <v>0.0</v>
      </c>
      <c r="T528" s="27">
        <v>0.0</v>
      </c>
      <c r="U528" s="27">
        <v>1.0</v>
      </c>
      <c r="V528" s="27">
        <v>1.0</v>
      </c>
      <c r="W528" s="34" t="s">
        <v>4416</v>
      </c>
      <c r="X528" s="16"/>
      <c r="Y528" s="16"/>
      <c r="Z528" s="16"/>
      <c r="AA528" s="16"/>
      <c r="AB528" s="16"/>
      <c r="AC528" s="16"/>
      <c r="AD528" s="16"/>
    </row>
    <row r="529">
      <c r="A529" s="27" t="s">
        <v>1930</v>
      </c>
      <c r="B529" s="27" t="s">
        <v>561</v>
      </c>
      <c r="C529" s="27" t="s">
        <v>1931</v>
      </c>
      <c r="D529" s="27" t="s">
        <v>42</v>
      </c>
      <c r="E529" s="28">
        <v>43125.0</v>
      </c>
      <c r="F529" s="94"/>
      <c r="G529" s="27"/>
      <c r="H529" s="16"/>
      <c r="I529" s="27"/>
      <c r="J529" s="27"/>
      <c r="K529" s="27"/>
      <c r="L529" s="94" t="s">
        <v>4417</v>
      </c>
      <c r="M529" s="94" t="s">
        <v>4418</v>
      </c>
      <c r="N529" s="27">
        <v>0.0</v>
      </c>
      <c r="O529" s="176"/>
      <c r="P529" s="176" t="s">
        <v>219</v>
      </c>
      <c r="Q529" s="27">
        <v>0.0</v>
      </c>
      <c r="R529" s="27">
        <v>0.0</v>
      </c>
      <c r="S529" s="27">
        <v>0.0</v>
      </c>
      <c r="T529" s="27">
        <v>0.0</v>
      </c>
      <c r="U529" s="27">
        <v>1.0</v>
      </c>
      <c r="V529" s="27">
        <v>1.0</v>
      </c>
      <c r="W529" s="34" t="s">
        <v>4419</v>
      </c>
      <c r="X529" s="16"/>
      <c r="Y529" s="16"/>
      <c r="Z529" s="16"/>
      <c r="AA529" s="16"/>
      <c r="AB529" s="16"/>
      <c r="AC529" s="16"/>
      <c r="AD529" s="16"/>
    </row>
    <row r="530">
      <c r="A530" s="27" t="s">
        <v>650</v>
      </c>
      <c r="B530" s="27" t="s">
        <v>4420</v>
      </c>
      <c r="C530" s="27" t="s">
        <v>59</v>
      </c>
      <c r="D530" s="27" t="s">
        <v>42</v>
      </c>
      <c r="E530" s="28">
        <v>43125.0</v>
      </c>
      <c r="F530" s="163"/>
      <c r="G530" s="16"/>
      <c r="H530" s="16"/>
      <c r="I530" s="16"/>
      <c r="J530" s="27"/>
      <c r="K530" s="27"/>
      <c r="L530" s="94" t="s">
        <v>4421</v>
      </c>
      <c r="M530" s="94" t="s">
        <v>4422</v>
      </c>
      <c r="N530" s="27">
        <v>0.0</v>
      </c>
      <c r="O530" s="176"/>
      <c r="P530" s="176" t="s">
        <v>53</v>
      </c>
      <c r="Q530" s="27">
        <v>0.0</v>
      </c>
      <c r="R530" s="27">
        <v>0.0</v>
      </c>
      <c r="S530" s="27">
        <v>0.0</v>
      </c>
      <c r="T530" s="27">
        <v>0.0</v>
      </c>
      <c r="U530" s="27">
        <v>1.0</v>
      </c>
      <c r="V530" s="27">
        <v>1.0</v>
      </c>
      <c r="W530" s="34" t="s">
        <v>4423</v>
      </c>
      <c r="X530" s="16"/>
      <c r="Y530" s="16"/>
      <c r="Z530" s="16"/>
      <c r="AA530" s="16"/>
      <c r="AB530" s="16"/>
      <c r="AC530" s="16"/>
      <c r="AD530" s="16"/>
    </row>
    <row r="531">
      <c r="A531" s="27" t="s">
        <v>650</v>
      </c>
      <c r="B531" s="27" t="s">
        <v>4420</v>
      </c>
      <c r="C531" s="27" t="s">
        <v>59</v>
      </c>
      <c r="D531" s="27" t="s">
        <v>42</v>
      </c>
      <c r="E531" s="28">
        <v>43125.0</v>
      </c>
      <c r="F531" s="163"/>
      <c r="G531" s="16"/>
      <c r="H531" s="16"/>
      <c r="I531" s="16"/>
      <c r="J531" s="27"/>
      <c r="K531" s="27"/>
      <c r="L531" s="94" t="s">
        <v>44</v>
      </c>
      <c r="M531" s="94" t="s">
        <v>1305</v>
      </c>
      <c r="N531" s="27">
        <v>1.0</v>
      </c>
      <c r="O531" s="176"/>
      <c r="P531" s="176" t="s">
        <v>219</v>
      </c>
      <c r="Q531" s="27">
        <v>0.0</v>
      </c>
      <c r="R531" s="27">
        <v>0.0</v>
      </c>
      <c r="S531" s="27">
        <v>0.0</v>
      </c>
      <c r="T531" s="27">
        <v>0.0</v>
      </c>
      <c r="U531" s="27">
        <v>1.0</v>
      </c>
      <c r="V531" s="27">
        <v>1.0</v>
      </c>
      <c r="W531" s="34" t="s">
        <v>4424</v>
      </c>
      <c r="X531" s="16"/>
      <c r="Y531" s="16"/>
      <c r="Z531" s="16"/>
      <c r="AA531" s="16"/>
      <c r="AB531" s="16"/>
      <c r="AC531" s="16"/>
      <c r="AD531" s="16"/>
    </row>
    <row r="532">
      <c r="A532" s="183" t="s">
        <v>4425</v>
      </c>
      <c r="B532" s="183" t="s">
        <v>4426</v>
      </c>
      <c r="C532" s="27" t="s">
        <v>1087</v>
      </c>
      <c r="D532" s="27" t="s">
        <v>42</v>
      </c>
      <c r="E532" s="28">
        <v>43125.0</v>
      </c>
      <c r="F532" s="163"/>
      <c r="G532" s="16"/>
      <c r="H532" s="16"/>
      <c r="I532" s="16"/>
      <c r="J532" s="27"/>
      <c r="K532" s="27"/>
      <c r="L532" s="94" t="s">
        <v>44</v>
      </c>
      <c r="M532" s="94" t="s">
        <v>4427</v>
      </c>
      <c r="N532" s="27"/>
      <c r="O532" s="176"/>
      <c r="P532" s="176" t="s">
        <v>53</v>
      </c>
      <c r="Q532" s="27">
        <v>0.0</v>
      </c>
      <c r="R532" s="27">
        <v>0.0</v>
      </c>
      <c r="S532" s="27">
        <v>0.0</v>
      </c>
      <c r="T532" s="27">
        <v>0.0</v>
      </c>
      <c r="U532" s="27">
        <v>1.0</v>
      </c>
      <c r="V532" s="27">
        <v>1.0</v>
      </c>
      <c r="W532" s="27"/>
      <c r="X532" s="16"/>
      <c r="Y532" s="16"/>
      <c r="Z532" s="16"/>
      <c r="AA532" s="16"/>
      <c r="AB532" s="16"/>
      <c r="AC532" s="16"/>
      <c r="AD532" s="16"/>
    </row>
    <row r="533">
      <c r="A533" s="27" t="s">
        <v>395</v>
      </c>
      <c r="B533" s="27" t="s">
        <v>4428</v>
      </c>
      <c r="C533" s="27" t="s">
        <v>65</v>
      </c>
      <c r="D533" s="27" t="s">
        <v>42</v>
      </c>
      <c r="E533" s="28">
        <v>43125.0</v>
      </c>
      <c r="F533" s="94" t="s">
        <v>3352</v>
      </c>
      <c r="G533" s="27">
        <v>13.0</v>
      </c>
      <c r="H533" s="16"/>
      <c r="I533" s="27">
        <v>13.0</v>
      </c>
      <c r="J533" s="27"/>
      <c r="K533" s="27"/>
      <c r="L533" s="94" t="s">
        <v>44</v>
      </c>
      <c r="M533" s="94" t="s">
        <v>4429</v>
      </c>
      <c r="N533" s="27">
        <v>1.0</v>
      </c>
      <c r="O533" s="176"/>
      <c r="P533" s="176" t="s">
        <v>53</v>
      </c>
      <c r="Q533" s="27">
        <v>0.0</v>
      </c>
      <c r="R533" s="27">
        <v>0.0</v>
      </c>
      <c r="S533" s="27">
        <v>0.0</v>
      </c>
      <c r="T533" s="27">
        <v>0.0</v>
      </c>
      <c r="U533" s="27">
        <v>1.0</v>
      </c>
      <c r="V533" s="27">
        <v>1.0</v>
      </c>
      <c r="W533" s="34" t="s">
        <v>4430</v>
      </c>
      <c r="X533" s="16"/>
      <c r="Y533" s="16"/>
      <c r="Z533" s="16"/>
      <c r="AA533" s="16"/>
      <c r="AB533" s="16"/>
      <c r="AC533" s="16"/>
      <c r="AD533" s="16"/>
    </row>
    <row r="534">
      <c r="A534" s="27" t="s">
        <v>4431</v>
      </c>
      <c r="B534" s="184" t="s">
        <v>4432</v>
      </c>
      <c r="C534" s="27" t="s">
        <v>248</v>
      </c>
      <c r="D534" s="27" t="s">
        <v>42</v>
      </c>
      <c r="E534" s="28">
        <v>43125.0</v>
      </c>
      <c r="F534" s="94"/>
      <c r="G534" s="27"/>
      <c r="H534" s="16"/>
      <c r="I534" s="27"/>
      <c r="J534" s="27"/>
      <c r="K534" s="27"/>
      <c r="L534" s="94" t="s">
        <v>4433</v>
      </c>
      <c r="M534" s="94" t="s">
        <v>4434</v>
      </c>
      <c r="N534" s="27">
        <v>0.0</v>
      </c>
      <c r="O534" s="176"/>
      <c r="P534" s="176" t="s">
        <v>219</v>
      </c>
      <c r="Q534" s="27">
        <v>0.0</v>
      </c>
      <c r="R534" s="27">
        <v>0.0</v>
      </c>
      <c r="S534" s="27">
        <v>0.0</v>
      </c>
      <c r="T534" s="27">
        <v>0.0</v>
      </c>
      <c r="U534" s="27">
        <v>1.0</v>
      </c>
      <c r="V534" s="27">
        <v>1.0</v>
      </c>
      <c r="W534" s="34" t="s">
        <v>4435</v>
      </c>
      <c r="X534" s="16"/>
      <c r="Y534" s="16"/>
      <c r="Z534" s="16"/>
      <c r="AA534" s="16"/>
      <c r="AB534" s="16"/>
      <c r="AC534" s="16"/>
      <c r="AD534" s="16"/>
    </row>
    <row r="535">
      <c r="A535" s="27" t="s">
        <v>3111</v>
      </c>
      <c r="B535" s="27" t="s">
        <v>484</v>
      </c>
      <c r="C535" s="27" t="s">
        <v>2186</v>
      </c>
      <c r="D535" s="27" t="s">
        <v>42</v>
      </c>
      <c r="E535" s="28">
        <v>43125.0</v>
      </c>
      <c r="F535" s="94"/>
      <c r="G535" s="27"/>
      <c r="H535" s="16"/>
      <c r="I535" s="27"/>
      <c r="J535" s="27"/>
      <c r="K535" s="27"/>
      <c r="L535" s="94" t="s">
        <v>4436</v>
      </c>
      <c r="M535" s="94" t="s">
        <v>4341</v>
      </c>
      <c r="N535" s="27">
        <v>0.0</v>
      </c>
      <c r="O535" s="176"/>
      <c r="P535" s="176" t="s">
        <v>219</v>
      </c>
      <c r="Q535" s="27">
        <v>0.0</v>
      </c>
      <c r="R535" s="27">
        <v>0.0</v>
      </c>
      <c r="S535" s="27">
        <v>0.0</v>
      </c>
      <c r="T535" s="27">
        <v>0.0</v>
      </c>
      <c r="U535" s="27">
        <v>1.0</v>
      </c>
      <c r="V535" s="27">
        <v>1.0</v>
      </c>
      <c r="W535" s="34" t="s">
        <v>4437</v>
      </c>
      <c r="X535" s="34" t="s">
        <v>4438</v>
      </c>
      <c r="Y535" s="16"/>
      <c r="Z535" s="16"/>
      <c r="AA535" s="16"/>
      <c r="AB535" s="16"/>
      <c r="AC535" s="16"/>
      <c r="AD535" s="16"/>
    </row>
    <row r="536">
      <c r="A536" s="27" t="s">
        <v>682</v>
      </c>
      <c r="B536" s="27" t="s">
        <v>4439</v>
      </c>
      <c r="C536" s="27" t="s">
        <v>59</v>
      </c>
      <c r="D536" s="27" t="s">
        <v>42</v>
      </c>
      <c r="E536" s="28">
        <v>43125.0</v>
      </c>
      <c r="F536" s="94" t="s">
        <v>99</v>
      </c>
      <c r="G536" s="27">
        <v>200.0</v>
      </c>
      <c r="H536" s="16"/>
      <c r="I536" s="27">
        <v>200.0</v>
      </c>
      <c r="J536" s="27"/>
      <c r="K536" s="27"/>
      <c r="L536" s="94" t="s">
        <v>44</v>
      </c>
      <c r="M536" s="94" t="s">
        <v>1212</v>
      </c>
      <c r="N536" s="27">
        <v>0.0</v>
      </c>
      <c r="O536" s="176"/>
      <c r="P536" s="176" t="s">
        <v>53</v>
      </c>
      <c r="Q536" s="27">
        <v>0.0</v>
      </c>
      <c r="R536" s="27">
        <v>0.0</v>
      </c>
      <c r="S536" s="27">
        <v>0.0</v>
      </c>
      <c r="T536" s="27">
        <v>0.0</v>
      </c>
      <c r="U536" s="27">
        <v>1.0</v>
      </c>
      <c r="V536" s="27">
        <v>1.0</v>
      </c>
      <c r="W536" s="34" t="s">
        <v>4440</v>
      </c>
      <c r="X536" s="16"/>
      <c r="Y536" s="16"/>
      <c r="Z536" s="16"/>
      <c r="AA536" s="16"/>
      <c r="AB536" s="16"/>
      <c r="AC536" s="16"/>
      <c r="AD536" s="16"/>
    </row>
    <row r="537">
      <c r="A537" s="27" t="s">
        <v>3076</v>
      </c>
      <c r="B537" s="27" t="s">
        <v>4441</v>
      </c>
      <c r="C537" s="27" t="s">
        <v>41</v>
      </c>
      <c r="D537" s="27" t="s">
        <v>42</v>
      </c>
      <c r="E537" s="28">
        <v>43125.0</v>
      </c>
      <c r="F537" s="94" t="s">
        <v>1500</v>
      </c>
      <c r="G537" s="27">
        <v>159.0</v>
      </c>
      <c r="H537" s="16"/>
      <c r="I537" s="27">
        <v>159.0</v>
      </c>
      <c r="J537" s="27"/>
      <c r="K537" s="27"/>
      <c r="L537" s="94" t="s">
        <v>1627</v>
      </c>
      <c r="M537" s="94" t="s">
        <v>4442</v>
      </c>
      <c r="N537" s="27">
        <v>1.0</v>
      </c>
      <c r="O537" s="176"/>
      <c r="P537" s="176" t="s">
        <v>53</v>
      </c>
      <c r="Q537" s="27">
        <v>0.0</v>
      </c>
      <c r="R537" s="27">
        <v>0.0</v>
      </c>
      <c r="S537" s="27">
        <v>0.0</v>
      </c>
      <c r="T537" s="27">
        <v>0.0</v>
      </c>
      <c r="U537" s="27">
        <v>1.0</v>
      </c>
      <c r="V537" s="27">
        <v>1.0</v>
      </c>
      <c r="W537" s="34" t="s">
        <v>4443</v>
      </c>
      <c r="X537" s="16"/>
      <c r="Y537" s="16"/>
      <c r="Z537" s="16"/>
      <c r="AA537" s="16"/>
      <c r="AB537" s="16"/>
      <c r="AC537" s="16"/>
      <c r="AD537" s="16"/>
    </row>
    <row r="538">
      <c r="A538" s="27" t="s">
        <v>4444</v>
      </c>
      <c r="B538" s="27" t="s">
        <v>4445</v>
      </c>
      <c r="C538" s="27" t="s">
        <v>171</v>
      </c>
      <c r="D538" s="27" t="s">
        <v>42</v>
      </c>
      <c r="E538" s="28">
        <v>43125.0</v>
      </c>
      <c r="F538" s="94" t="s">
        <v>1291</v>
      </c>
      <c r="G538" s="27">
        <v>25.0</v>
      </c>
      <c r="H538" s="27"/>
      <c r="I538" s="27">
        <v>25.0</v>
      </c>
      <c r="J538" s="27"/>
      <c r="K538" s="27"/>
      <c r="L538" s="94" t="s">
        <v>1738</v>
      </c>
      <c r="M538" s="94" t="s">
        <v>4446</v>
      </c>
      <c r="N538" s="27">
        <v>0.0</v>
      </c>
      <c r="O538" s="176"/>
      <c r="P538" s="176" t="s">
        <v>53</v>
      </c>
      <c r="Q538" s="27">
        <v>0.0</v>
      </c>
      <c r="R538" s="27">
        <v>0.0</v>
      </c>
      <c r="S538" s="27">
        <v>0.0</v>
      </c>
      <c r="T538" s="27">
        <v>0.0</v>
      </c>
      <c r="U538" s="27">
        <v>1.0</v>
      </c>
      <c r="V538" s="27">
        <v>1.0</v>
      </c>
      <c r="W538" s="34" t="s">
        <v>4447</v>
      </c>
      <c r="X538" s="16"/>
      <c r="Y538" s="16"/>
      <c r="Z538" s="16"/>
      <c r="AA538" s="16"/>
      <c r="AB538" s="16"/>
      <c r="AC538" s="16"/>
      <c r="AD538" s="16"/>
    </row>
    <row r="539">
      <c r="A539" s="27" t="s">
        <v>1403</v>
      </c>
      <c r="B539" s="27" t="s">
        <v>4448</v>
      </c>
      <c r="C539" s="27" t="s">
        <v>323</v>
      </c>
      <c r="D539" s="27" t="s">
        <v>42</v>
      </c>
      <c r="E539" s="28">
        <v>43125.0</v>
      </c>
      <c r="F539" s="94" t="s">
        <v>1578</v>
      </c>
      <c r="G539" s="27">
        <v>40.0</v>
      </c>
      <c r="H539" s="16"/>
      <c r="I539" s="27">
        <v>40.0</v>
      </c>
      <c r="J539" s="27"/>
      <c r="K539" s="27"/>
      <c r="L539" s="94" t="s">
        <v>44</v>
      </c>
      <c r="M539" s="94" t="s">
        <v>4449</v>
      </c>
      <c r="N539" s="27">
        <v>0.0</v>
      </c>
      <c r="O539" s="176"/>
      <c r="P539" s="176" t="s">
        <v>53</v>
      </c>
      <c r="Q539" s="27">
        <v>0.0</v>
      </c>
      <c r="R539" s="27">
        <v>0.0</v>
      </c>
      <c r="S539" s="27">
        <v>0.0</v>
      </c>
      <c r="T539" s="27">
        <v>0.0</v>
      </c>
      <c r="U539" s="27">
        <v>1.0</v>
      </c>
      <c r="V539" s="27">
        <v>1.0</v>
      </c>
      <c r="W539" s="34" t="s">
        <v>4450</v>
      </c>
      <c r="X539" s="16"/>
      <c r="Y539" s="16"/>
      <c r="Z539" s="16"/>
      <c r="AA539" s="16"/>
      <c r="AB539" s="16"/>
      <c r="AC539" s="16"/>
      <c r="AD539" s="16"/>
    </row>
    <row r="540">
      <c r="A540" s="27" t="s">
        <v>3575</v>
      </c>
      <c r="B540" s="27" t="s">
        <v>4451</v>
      </c>
      <c r="C540" s="27" t="s">
        <v>117</v>
      </c>
      <c r="D540" s="27" t="s">
        <v>42</v>
      </c>
      <c r="E540" s="28">
        <v>43125.0</v>
      </c>
      <c r="F540" s="94">
        <v>250.0</v>
      </c>
      <c r="G540" s="27">
        <v>250.0</v>
      </c>
      <c r="H540" s="16"/>
      <c r="I540" s="27">
        <v>250.0</v>
      </c>
      <c r="J540" s="27"/>
      <c r="K540" s="27"/>
      <c r="L540" s="94" t="s">
        <v>44</v>
      </c>
      <c r="M540" s="94" t="s">
        <v>4452</v>
      </c>
      <c r="N540" s="27">
        <v>1.0</v>
      </c>
      <c r="O540" s="176"/>
      <c r="P540" s="176" t="s">
        <v>4453</v>
      </c>
      <c r="Q540" s="27">
        <v>0.0</v>
      </c>
      <c r="R540" s="27">
        <v>0.0</v>
      </c>
      <c r="S540" s="27">
        <v>0.0</v>
      </c>
      <c r="T540" s="27">
        <v>0.0</v>
      </c>
      <c r="U540" s="27">
        <v>1.0</v>
      </c>
      <c r="V540" s="27">
        <v>1.0</v>
      </c>
      <c r="W540" s="34" t="s">
        <v>4454</v>
      </c>
      <c r="X540" s="16"/>
      <c r="Y540" s="16"/>
      <c r="Z540" s="16"/>
      <c r="AA540" s="16"/>
      <c r="AB540" s="16"/>
      <c r="AC540" s="16"/>
      <c r="AD540" s="16"/>
    </row>
    <row r="541">
      <c r="A541" s="27" t="s">
        <v>335</v>
      </c>
      <c r="B541" s="27" t="s">
        <v>4455</v>
      </c>
      <c r="C541" s="27" t="s">
        <v>337</v>
      </c>
      <c r="D541" s="27" t="s">
        <v>42</v>
      </c>
      <c r="E541" s="28">
        <v>43126.0</v>
      </c>
      <c r="F541" s="94" t="s">
        <v>4456</v>
      </c>
      <c r="G541" s="27">
        <v>200.0</v>
      </c>
      <c r="H541" s="16"/>
      <c r="I541" s="27">
        <v>200.0</v>
      </c>
      <c r="J541" s="27"/>
      <c r="K541" s="27"/>
      <c r="L541" s="94" t="s">
        <v>44</v>
      </c>
      <c r="M541" s="94" t="s">
        <v>4341</v>
      </c>
      <c r="N541" s="27">
        <v>0.0</v>
      </c>
      <c r="O541" s="176"/>
      <c r="P541" s="176" t="s">
        <v>219</v>
      </c>
      <c r="Q541" s="27">
        <v>0.0</v>
      </c>
      <c r="R541" s="27">
        <v>0.0</v>
      </c>
      <c r="S541" s="27">
        <v>0.0</v>
      </c>
      <c r="T541" s="27">
        <v>0.0</v>
      </c>
      <c r="U541" s="27">
        <v>1.0</v>
      </c>
      <c r="V541" s="27">
        <v>1.0</v>
      </c>
      <c r="W541" s="34" t="s">
        <v>4457</v>
      </c>
      <c r="X541" s="16"/>
      <c r="Y541" s="16"/>
      <c r="Z541" s="16"/>
      <c r="AA541" s="16"/>
      <c r="AB541" s="16"/>
      <c r="AC541" s="16"/>
      <c r="AD541" s="16"/>
    </row>
    <row r="542">
      <c r="A542" s="27" t="s">
        <v>1667</v>
      </c>
      <c r="B542" s="27" t="s">
        <v>4458</v>
      </c>
      <c r="C542" s="27" t="s">
        <v>171</v>
      </c>
      <c r="D542" s="27" t="s">
        <v>42</v>
      </c>
      <c r="E542" s="28">
        <v>43126.0</v>
      </c>
      <c r="F542" s="94" t="s">
        <v>4459</v>
      </c>
      <c r="G542" s="27">
        <v>200.0</v>
      </c>
      <c r="H542" s="16"/>
      <c r="I542" s="27">
        <v>200.0</v>
      </c>
      <c r="J542" s="27"/>
      <c r="K542" s="27"/>
      <c r="L542" s="94" t="s">
        <v>44</v>
      </c>
      <c r="M542" s="94" t="s">
        <v>2053</v>
      </c>
      <c r="N542" s="27">
        <v>1.0</v>
      </c>
      <c r="O542" s="176"/>
      <c r="P542" s="176" t="s">
        <v>53</v>
      </c>
      <c r="Q542" s="27">
        <v>0.0</v>
      </c>
      <c r="R542" s="27">
        <v>0.0</v>
      </c>
      <c r="S542" s="27">
        <v>0.0</v>
      </c>
      <c r="T542" s="27">
        <v>0.0</v>
      </c>
      <c r="U542" s="27">
        <v>1.0</v>
      </c>
      <c r="V542" s="27">
        <v>1.0</v>
      </c>
      <c r="W542" s="34" t="s">
        <v>4460</v>
      </c>
      <c r="X542" s="16"/>
      <c r="Y542" s="16"/>
      <c r="Z542" s="16"/>
      <c r="AA542" s="16"/>
      <c r="AB542" s="16"/>
      <c r="AC542" s="16"/>
      <c r="AD542" s="16"/>
    </row>
    <row r="543">
      <c r="A543" s="27" t="s">
        <v>4461</v>
      </c>
      <c r="B543" s="27" t="s">
        <v>370</v>
      </c>
      <c r="C543" s="27" t="s">
        <v>549</v>
      </c>
      <c r="D543" s="27" t="s">
        <v>42</v>
      </c>
      <c r="E543" s="28">
        <v>43126.0</v>
      </c>
      <c r="F543" s="94" t="s">
        <v>99</v>
      </c>
      <c r="G543" s="27">
        <v>200.0</v>
      </c>
      <c r="H543" s="16"/>
      <c r="I543" s="27">
        <v>200.0</v>
      </c>
      <c r="J543" s="27"/>
      <c r="K543" s="27"/>
      <c r="L543" s="94" t="s">
        <v>44</v>
      </c>
      <c r="M543" s="94" t="s">
        <v>4462</v>
      </c>
      <c r="N543" s="27">
        <v>1.0</v>
      </c>
      <c r="O543" s="176"/>
      <c r="P543" s="176" t="s">
        <v>53</v>
      </c>
      <c r="Q543" s="27">
        <v>0.0</v>
      </c>
      <c r="R543" s="27">
        <v>0.0</v>
      </c>
      <c r="S543" s="27">
        <v>0.0</v>
      </c>
      <c r="T543" s="27">
        <v>0.0</v>
      </c>
      <c r="U543" s="27">
        <v>1.0</v>
      </c>
      <c r="V543" s="27">
        <v>1.0</v>
      </c>
      <c r="W543" s="34" t="s">
        <v>4463</v>
      </c>
      <c r="X543" s="34" t="s">
        <v>4464</v>
      </c>
      <c r="Y543" s="16"/>
      <c r="Z543" s="16"/>
      <c r="AA543" s="16"/>
      <c r="AB543" s="16"/>
      <c r="AC543" s="16"/>
      <c r="AD543" s="16"/>
    </row>
    <row r="544">
      <c r="A544" s="27" t="s">
        <v>4465</v>
      </c>
      <c r="B544" s="27" t="s">
        <v>4466</v>
      </c>
      <c r="C544" s="27" t="s">
        <v>59</v>
      </c>
      <c r="D544" s="27" t="s">
        <v>42</v>
      </c>
      <c r="E544" s="28">
        <v>43126.0</v>
      </c>
      <c r="F544" s="94"/>
      <c r="G544" s="27"/>
      <c r="H544" s="16"/>
      <c r="I544" s="27"/>
      <c r="J544" s="27"/>
      <c r="K544" s="27"/>
      <c r="L544" s="94" t="s">
        <v>4467</v>
      </c>
      <c r="M544" s="94" t="s">
        <v>4277</v>
      </c>
      <c r="N544" s="27">
        <v>0.0</v>
      </c>
      <c r="O544" s="176"/>
      <c r="P544" s="176" t="s">
        <v>53</v>
      </c>
      <c r="Q544" s="27">
        <v>0.0</v>
      </c>
      <c r="R544" s="27">
        <v>0.0</v>
      </c>
      <c r="S544" s="27">
        <v>0.0</v>
      </c>
      <c r="T544" s="27">
        <v>0.0</v>
      </c>
      <c r="U544" s="27">
        <v>1.0</v>
      </c>
      <c r="V544" s="27">
        <v>1.0</v>
      </c>
      <c r="W544" s="34" t="s">
        <v>4468</v>
      </c>
      <c r="X544" s="27"/>
      <c r="Y544" s="16"/>
      <c r="Z544" s="16"/>
      <c r="AA544" s="16"/>
      <c r="AB544" s="16"/>
      <c r="AC544" s="16"/>
      <c r="AD544" s="16"/>
    </row>
    <row r="545">
      <c r="A545" s="27" t="s">
        <v>4465</v>
      </c>
      <c r="B545" s="27" t="s">
        <v>4466</v>
      </c>
      <c r="C545" s="27" t="s">
        <v>59</v>
      </c>
      <c r="D545" s="27" t="s">
        <v>42</v>
      </c>
      <c r="E545" s="28">
        <v>43126.0</v>
      </c>
      <c r="F545" s="94"/>
      <c r="G545" s="27"/>
      <c r="H545" s="16"/>
      <c r="I545" s="27"/>
      <c r="J545" s="27"/>
      <c r="K545" s="27"/>
      <c r="L545" s="94" t="s">
        <v>44</v>
      </c>
      <c r="M545" s="94" t="s">
        <v>4469</v>
      </c>
      <c r="N545" s="27">
        <v>0.0</v>
      </c>
      <c r="O545" s="176"/>
      <c r="P545" s="176" t="s">
        <v>53</v>
      </c>
      <c r="Q545" s="27">
        <v>0.0</v>
      </c>
      <c r="R545" s="27">
        <v>0.0</v>
      </c>
      <c r="S545" s="27">
        <v>0.0</v>
      </c>
      <c r="T545" s="27">
        <v>0.0</v>
      </c>
      <c r="U545" s="27">
        <v>0.0</v>
      </c>
      <c r="V545" s="27">
        <v>1.0</v>
      </c>
      <c r="W545" s="34" t="s">
        <v>4468</v>
      </c>
      <c r="X545" s="27"/>
      <c r="Y545" s="16"/>
      <c r="Z545" s="16"/>
      <c r="AA545" s="16"/>
      <c r="AB545" s="16"/>
      <c r="AC545" s="16"/>
      <c r="AD545" s="16"/>
    </row>
    <row r="546">
      <c r="A546" s="27" t="s">
        <v>4470</v>
      </c>
      <c r="B546" s="27" t="s">
        <v>4471</v>
      </c>
      <c r="C546" s="27" t="s">
        <v>50</v>
      </c>
      <c r="D546" s="27" t="s">
        <v>42</v>
      </c>
      <c r="E546" s="28">
        <v>43126.0</v>
      </c>
      <c r="F546" s="94" t="s">
        <v>4472</v>
      </c>
      <c r="G546" s="27">
        <v>400.0</v>
      </c>
      <c r="H546" s="16"/>
      <c r="I546" s="27">
        <v>500.0</v>
      </c>
      <c r="J546" s="27"/>
      <c r="K546" s="27"/>
      <c r="L546" s="94" t="s">
        <v>1738</v>
      </c>
      <c r="M546" s="94" t="s">
        <v>4473</v>
      </c>
      <c r="N546" s="27">
        <v>1.0</v>
      </c>
      <c r="O546" s="176"/>
      <c r="P546" s="176" t="s">
        <v>219</v>
      </c>
      <c r="Q546" s="27">
        <v>0.0</v>
      </c>
      <c r="R546" s="27">
        <v>0.0</v>
      </c>
      <c r="S546" s="27">
        <v>0.0</v>
      </c>
      <c r="T546" s="27">
        <v>0.0</v>
      </c>
      <c r="U546" s="27">
        <v>1.0</v>
      </c>
      <c r="V546" s="27">
        <v>1.0</v>
      </c>
      <c r="W546" s="34" t="s">
        <v>4474</v>
      </c>
      <c r="X546" s="34" t="s">
        <v>4475</v>
      </c>
      <c r="Y546" s="34" t="s">
        <v>4476</v>
      </c>
      <c r="Z546" s="16"/>
      <c r="AA546" s="16"/>
      <c r="AB546" s="16"/>
      <c r="AC546" s="16"/>
      <c r="AD546" s="16"/>
    </row>
    <row r="547">
      <c r="A547" s="27" t="s">
        <v>4477</v>
      </c>
      <c r="B547" s="27" t="s">
        <v>4478</v>
      </c>
      <c r="C547" s="27" t="s">
        <v>41</v>
      </c>
      <c r="D547" s="27" t="s">
        <v>42</v>
      </c>
      <c r="E547" s="28">
        <v>43126.0</v>
      </c>
      <c r="F547" s="94" t="s">
        <v>487</v>
      </c>
      <c r="G547" s="27">
        <v>50.0</v>
      </c>
      <c r="H547" s="16"/>
      <c r="I547" s="27">
        <v>50.0</v>
      </c>
      <c r="J547" s="27"/>
      <c r="K547" s="27"/>
      <c r="L547" s="94" t="s">
        <v>4479</v>
      </c>
      <c r="M547" s="94" t="s">
        <v>4480</v>
      </c>
      <c r="N547" s="27">
        <v>0.0</v>
      </c>
      <c r="O547" s="176"/>
      <c r="P547" s="176" t="s">
        <v>53</v>
      </c>
      <c r="Q547" s="27">
        <v>0.0</v>
      </c>
      <c r="R547" s="27">
        <v>0.0</v>
      </c>
      <c r="S547" s="27">
        <v>0.0</v>
      </c>
      <c r="T547" s="27">
        <v>0.0</v>
      </c>
      <c r="U547" s="27">
        <v>1.0</v>
      </c>
      <c r="V547" s="27">
        <v>1.0</v>
      </c>
      <c r="W547" s="34" t="s">
        <v>4481</v>
      </c>
      <c r="X547" s="16"/>
      <c r="Y547" s="16"/>
      <c r="Z547" s="16"/>
      <c r="AA547" s="16"/>
      <c r="AB547" s="16"/>
      <c r="AC547" s="16"/>
      <c r="AD547" s="16"/>
    </row>
    <row r="548">
      <c r="A548" s="27" t="s">
        <v>1672</v>
      </c>
      <c r="B548" s="27" t="s">
        <v>4482</v>
      </c>
      <c r="C548" s="27" t="s">
        <v>766</v>
      </c>
      <c r="D548" s="27" t="s">
        <v>42</v>
      </c>
      <c r="E548" s="28">
        <v>43126.0</v>
      </c>
      <c r="F548" s="94" t="s">
        <v>2250</v>
      </c>
      <c r="G548" s="27">
        <v>50.0</v>
      </c>
      <c r="H548" s="16"/>
      <c r="I548" s="27">
        <v>50.0</v>
      </c>
      <c r="J548" s="27"/>
      <c r="K548" s="27"/>
      <c r="L548" s="94" t="s">
        <v>44</v>
      </c>
      <c r="M548" s="94" t="s">
        <v>4483</v>
      </c>
      <c r="N548" s="27">
        <v>1.0</v>
      </c>
      <c r="O548" s="176"/>
      <c r="P548" s="176" t="s">
        <v>53</v>
      </c>
      <c r="Q548" s="27">
        <v>0.0</v>
      </c>
      <c r="R548" s="27">
        <v>0.0</v>
      </c>
      <c r="S548" s="27">
        <v>0.0</v>
      </c>
      <c r="T548" s="27">
        <v>0.0</v>
      </c>
      <c r="U548" s="27">
        <v>1.0</v>
      </c>
      <c r="V548" s="27">
        <v>1.0</v>
      </c>
      <c r="W548" s="34" t="s">
        <v>4484</v>
      </c>
      <c r="X548" s="16"/>
      <c r="Y548" s="16"/>
      <c r="Z548" s="16"/>
      <c r="AA548" s="16"/>
      <c r="AB548" s="16"/>
      <c r="AC548" s="16"/>
      <c r="AD548" s="16"/>
    </row>
    <row r="549">
      <c r="A549" s="27" t="s">
        <v>1714</v>
      </c>
      <c r="B549" s="27" t="s">
        <v>4485</v>
      </c>
      <c r="C549" s="27" t="s">
        <v>549</v>
      </c>
      <c r="D549" s="27" t="s">
        <v>42</v>
      </c>
      <c r="E549" s="28">
        <v>43126.0</v>
      </c>
      <c r="F549" s="94" t="s">
        <v>2128</v>
      </c>
      <c r="G549" s="27">
        <v>47.0</v>
      </c>
      <c r="H549" s="16"/>
      <c r="I549" s="27">
        <v>47.0</v>
      </c>
      <c r="J549" s="27"/>
      <c r="K549" s="27"/>
      <c r="L549" s="94" t="s">
        <v>4486</v>
      </c>
      <c r="M549" s="94" t="s">
        <v>4487</v>
      </c>
      <c r="N549" s="27">
        <v>1.0</v>
      </c>
      <c r="O549" s="176"/>
      <c r="P549" s="176" t="s">
        <v>219</v>
      </c>
      <c r="Q549" s="27">
        <v>0.0</v>
      </c>
      <c r="R549" s="27">
        <v>0.0</v>
      </c>
      <c r="S549" s="27">
        <v>0.0</v>
      </c>
      <c r="T549" s="27">
        <v>0.0</v>
      </c>
      <c r="U549" s="27">
        <v>1.0</v>
      </c>
      <c r="V549" s="27">
        <v>1.0</v>
      </c>
      <c r="W549" s="34" t="s">
        <v>4488</v>
      </c>
      <c r="X549" s="34" t="s">
        <v>4489</v>
      </c>
      <c r="Y549" s="16"/>
      <c r="Z549" s="16"/>
      <c r="AA549" s="16"/>
      <c r="AB549" s="16"/>
      <c r="AC549" s="16"/>
      <c r="AD549" s="16"/>
    </row>
    <row r="550">
      <c r="A550" s="27" t="s">
        <v>631</v>
      </c>
      <c r="B550" s="27" t="s">
        <v>4156</v>
      </c>
      <c r="C550" s="27" t="s">
        <v>438</v>
      </c>
      <c r="D550" s="27" t="s">
        <v>42</v>
      </c>
      <c r="E550" s="28">
        <v>43126.0</v>
      </c>
      <c r="F550" s="163"/>
      <c r="G550" s="16"/>
      <c r="H550" s="16"/>
      <c r="I550" s="16"/>
      <c r="J550" s="27"/>
      <c r="K550" s="27"/>
      <c r="L550" s="94" t="s">
        <v>4490</v>
      </c>
      <c r="M550" s="94" t="s">
        <v>4491</v>
      </c>
      <c r="N550" s="27">
        <v>1.0</v>
      </c>
      <c r="O550" s="176"/>
      <c r="P550" s="176" t="s">
        <v>53</v>
      </c>
      <c r="Q550" s="27">
        <v>0.0</v>
      </c>
      <c r="R550" s="27">
        <v>0.0</v>
      </c>
      <c r="S550" s="27">
        <v>0.0</v>
      </c>
      <c r="T550" s="27">
        <v>0.0</v>
      </c>
      <c r="U550" s="27">
        <v>1.0</v>
      </c>
      <c r="V550" s="27">
        <v>1.0</v>
      </c>
      <c r="W550" s="34" t="s">
        <v>4492</v>
      </c>
      <c r="X550" s="16"/>
      <c r="Y550" s="16"/>
      <c r="Z550" s="16"/>
      <c r="AA550" s="16"/>
      <c r="AB550" s="16"/>
      <c r="AC550" s="16"/>
      <c r="AD550" s="16"/>
    </row>
    <row r="551">
      <c r="A551" s="27" t="s">
        <v>1275</v>
      </c>
      <c r="B551" s="27" t="s">
        <v>4493</v>
      </c>
      <c r="C551" s="27" t="s">
        <v>943</v>
      </c>
      <c r="D551" s="27" t="s">
        <v>42</v>
      </c>
      <c r="E551" s="28">
        <v>43126.0</v>
      </c>
      <c r="F551" s="94"/>
      <c r="G551" s="27"/>
      <c r="H551" s="16"/>
      <c r="I551" s="27"/>
      <c r="J551" s="27"/>
      <c r="K551" s="27"/>
      <c r="L551" s="94" t="s">
        <v>1738</v>
      </c>
      <c r="M551" s="94" t="s">
        <v>4494</v>
      </c>
      <c r="N551" s="27">
        <v>0.0</v>
      </c>
      <c r="O551" s="176"/>
      <c r="P551" s="176" t="s">
        <v>53</v>
      </c>
      <c r="Q551" s="27">
        <v>0.0</v>
      </c>
      <c r="R551" s="27">
        <v>0.0</v>
      </c>
      <c r="S551" s="27">
        <v>0.0</v>
      </c>
      <c r="T551" s="27">
        <v>0.0</v>
      </c>
      <c r="U551" s="27">
        <v>1.0</v>
      </c>
      <c r="V551" s="27">
        <v>1.0</v>
      </c>
      <c r="W551" s="34" t="s">
        <v>4495</v>
      </c>
      <c r="X551" s="16"/>
      <c r="Y551" s="16"/>
      <c r="Z551" s="16"/>
      <c r="AA551" s="16"/>
      <c r="AB551" s="16"/>
      <c r="AC551" s="16"/>
      <c r="AD551" s="16"/>
    </row>
    <row r="552">
      <c r="A552" s="27" t="s">
        <v>4496</v>
      </c>
      <c r="B552" s="27"/>
      <c r="C552" s="27" t="s">
        <v>549</v>
      </c>
      <c r="D552" s="27" t="s">
        <v>42</v>
      </c>
      <c r="E552" s="28">
        <v>43126.0</v>
      </c>
      <c r="F552" s="94">
        <v>50.0</v>
      </c>
      <c r="G552" s="27">
        <v>50.0</v>
      </c>
      <c r="H552" s="16"/>
      <c r="I552" s="27">
        <v>50.0</v>
      </c>
      <c r="J552" s="27"/>
      <c r="K552" s="27"/>
      <c r="L552" s="94" t="s">
        <v>4497</v>
      </c>
      <c r="M552" s="94" t="s">
        <v>4498</v>
      </c>
      <c r="N552" s="27">
        <v>0.0</v>
      </c>
      <c r="O552" s="176"/>
      <c r="P552" s="176" t="s">
        <v>53</v>
      </c>
      <c r="Q552" s="27">
        <v>0.0</v>
      </c>
      <c r="R552" s="27">
        <v>0.0</v>
      </c>
      <c r="S552" s="27">
        <v>0.0</v>
      </c>
      <c r="T552" s="27">
        <v>0.0</v>
      </c>
      <c r="U552" s="27">
        <v>1.0</v>
      </c>
      <c r="V552" s="27">
        <v>1.0</v>
      </c>
      <c r="W552" s="34" t="s">
        <v>4499</v>
      </c>
      <c r="X552" s="27"/>
      <c r="Y552" s="16"/>
      <c r="Z552" s="16"/>
      <c r="AA552" s="16"/>
      <c r="AB552" s="16"/>
      <c r="AC552" s="16"/>
      <c r="AD552" s="16"/>
    </row>
    <row r="553">
      <c r="A553" s="27" t="s">
        <v>395</v>
      </c>
      <c r="B553" s="27" t="s">
        <v>2908</v>
      </c>
      <c r="C553" s="27" t="s">
        <v>65</v>
      </c>
      <c r="D553" s="27" t="s">
        <v>42</v>
      </c>
      <c r="E553" s="28">
        <v>43126.0</v>
      </c>
      <c r="F553" s="94" t="s">
        <v>4500</v>
      </c>
      <c r="G553" s="27">
        <v>24.0</v>
      </c>
      <c r="H553" s="16"/>
      <c r="I553" s="27">
        <v>100.0</v>
      </c>
      <c r="J553" s="27"/>
      <c r="K553" s="27"/>
      <c r="L553" s="94" t="s">
        <v>44</v>
      </c>
      <c r="M553" s="94" t="s">
        <v>4501</v>
      </c>
      <c r="N553" s="27">
        <v>1.0</v>
      </c>
      <c r="O553" s="176"/>
      <c r="P553" s="176" t="s">
        <v>53</v>
      </c>
      <c r="Q553" s="27">
        <v>0.0</v>
      </c>
      <c r="R553" s="27">
        <v>0.0</v>
      </c>
      <c r="S553" s="27">
        <v>0.0</v>
      </c>
      <c r="T553" s="27">
        <v>0.0</v>
      </c>
      <c r="U553" s="27">
        <v>1.0</v>
      </c>
      <c r="V553" s="27">
        <v>1.0</v>
      </c>
      <c r="W553" s="34" t="s">
        <v>4502</v>
      </c>
      <c r="X553" s="34" t="s">
        <v>4503</v>
      </c>
      <c r="Y553" s="16"/>
      <c r="Z553" s="16"/>
      <c r="AA553" s="16"/>
      <c r="AB553" s="16"/>
      <c r="AC553" s="16"/>
      <c r="AD553" s="16"/>
    </row>
    <row r="554">
      <c r="A554" s="27" t="s">
        <v>1321</v>
      </c>
      <c r="B554" s="27" t="s">
        <v>4504</v>
      </c>
      <c r="C554" s="27" t="s">
        <v>41</v>
      </c>
      <c r="D554" s="27" t="s">
        <v>42</v>
      </c>
      <c r="E554" s="28">
        <v>43126.0</v>
      </c>
      <c r="F554" s="94" t="s">
        <v>4505</v>
      </c>
      <c r="G554" s="27">
        <v>3.0</v>
      </c>
      <c r="H554" s="16"/>
      <c r="I554" s="27">
        <v>3.0</v>
      </c>
      <c r="J554" s="27"/>
      <c r="K554" s="27"/>
      <c r="L554" s="94" t="s">
        <v>4506</v>
      </c>
      <c r="M554" s="94" t="s">
        <v>4507</v>
      </c>
      <c r="N554" s="27">
        <v>2.0</v>
      </c>
      <c r="O554" s="176"/>
      <c r="P554" s="176" t="s">
        <v>53</v>
      </c>
      <c r="Q554" s="27">
        <v>0.0</v>
      </c>
      <c r="R554" s="27">
        <v>0.0</v>
      </c>
      <c r="S554" s="27">
        <v>0.0</v>
      </c>
      <c r="T554" s="27">
        <v>0.0</v>
      </c>
      <c r="U554" s="27">
        <v>1.0</v>
      </c>
      <c r="V554" s="27">
        <v>1.0</v>
      </c>
      <c r="W554" s="34" t="s">
        <v>4508</v>
      </c>
      <c r="X554" s="16"/>
      <c r="Y554" s="16"/>
      <c r="Z554" s="16"/>
      <c r="AA554" s="16"/>
      <c r="AB554" s="16"/>
      <c r="AC554" s="16"/>
      <c r="AD554" s="16"/>
    </row>
    <row r="555">
      <c r="A555" s="27" t="s">
        <v>1321</v>
      </c>
      <c r="B555" s="27" t="s">
        <v>4504</v>
      </c>
      <c r="C555" s="27" t="s">
        <v>41</v>
      </c>
      <c r="D555" s="27" t="s">
        <v>42</v>
      </c>
      <c r="E555" s="28">
        <v>43126.0</v>
      </c>
      <c r="F555" s="163"/>
      <c r="G555" s="16"/>
      <c r="H555" s="16"/>
      <c r="I555" s="16"/>
      <c r="J555" s="27"/>
      <c r="K555" s="27"/>
      <c r="L555" s="94" t="s">
        <v>44</v>
      </c>
      <c r="M555" s="94" t="s">
        <v>4509</v>
      </c>
      <c r="N555" s="27">
        <v>1.0</v>
      </c>
      <c r="O555" s="176"/>
      <c r="P555" s="176" t="s">
        <v>53</v>
      </c>
      <c r="Q555" s="27">
        <v>0.0</v>
      </c>
      <c r="R555" s="27">
        <v>0.0</v>
      </c>
      <c r="S555" s="27">
        <v>0.0</v>
      </c>
      <c r="T555" s="27">
        <v>0.0</v>
      </c>
      <c r="U555" s="27">
        <v>0.0</v>
      </c>
      <c r="V555" s="27">
        <v>1.0</v>
      </c>
      <c r="W555" s="34" t="s">
        <v>4508</v>
      </c>
      <c r="X555" s="16"/>
      <c r="Y555" s="16"/>
      <c r="Z555" s="16"/>
      <c r="AA555" s="16"/>
      <c r="AB555" s="16"/>
      <c r="AC555" s="16"/>
      <c r="AD555" s="16"/>
    </row>
    <row r="556">
      <c r="A556" s="27" t="s">
        <v>3020</v>
      </c>
      <c r="B556" s="27" t="s">
        <v>4510</v>
      </c>
      <c r="C556" s="27" t="s">
        <v>323</v>
      </c>
      <c r="D556" s="27" t="s">
        <v>42</v>
      </c>
      <c r="E556" s="28">
        <v>43126.0</v>
      </c>
      <c r="F556" s="94" t="s">
        <v>287</v>
      </c>
      <c r="G556" s="27">
        <v>24.0</v>
      </c>
      <c r="H556" s="16"/>
      <c r="I556" s="27">
        <v>24.0</v>
      </c>
      <c r="J556" s="27"/>
      <c r="K556" s="27"/>
      <c r="L556" s="94" t="s">
        <v>44</v>
      </c>
      <c r="M556" s="94" t="s">
        <v>4511</v>
      </c>
      <c r="N556" s="27">
        <v>0.0</v>
      </c>
      <c r="O556" s="176"/>
      <c r="P556" s="176" t="s">
        <v>53</v>
      </c>
      <c r="Q556" s="27">
        <v>0.0</v>
      </c>
      <c r="R556" s="27">
        <v>0.0</v>
      </c>
      <c r="S556" s="27">
        <v>0.0</v>
      </c>
      <c r="T556" s="27">
        <v>0.0</v>
      </c>
      <c r="U556" s="27">
        <v>1.0</v>
      </c>
      <c r="V556" s="27">
        <v>1.0</v>
      </c>
      <c r="W556" s="34" t="s">
        <v>4512</v>
      </c>
      <c r="X556" s="16"/>
      <c r="Y556" s="16"/>
      <c r="Z556" s="16"/>
      <c r="AA556" s="16"/>
      <c r="AB556" s="16"/>
      <c r="AC556" s="16"/>
      <c r="AD556" s="16"/>
    </row>
    <row r="557">
      <c r="A557" s="27" t="s">
        <v>3020</v>
      </c>
      <c r="B557" s="27"/>
      <c r="C557" s="27" t="s">
        <v>323</v>
      </c>
      <c r="D557" s="27" t="s">
        <v>42</v>
      </c>
      <c r="E557" s="28">
        <v>43126.0</v>
      </c>
      <c r="F557" s="94" t="s">
        <v>99</v>
      </c>
      <c r="G557" s="27">
        <v>200.0</v>
      </c>
      <c r="H557" s="16"/>
      <c r="I557" s="27">
        <v>200.0</v>
      </c>
      <c r="J557" s="27"/>
      <c r="K557" s="27"/>
      <c r="L557" s="94" t="s">
        <v>44</v>
      </c>
      <c r="M557" s="94" t="s">
        <v>4341</v>
      </c>
      <c r="N557" s="27">
        <v>0.0</v>
      </c>
      <c r="O557" s="176"/>
      <c r="P557" s="176" t="s">
        <v>219</v>
      </c>
      <c r="Q557" s="27">
        <v>0.0</v>
      </c>
      <c r="R557" s="27">
        <v>0.0</v>
      </c>
      <c r="S557" s="27">
        <v>0.0</v>
      </c>
      <c r="T557" s="27">
        <v>0.0</v>
      </c>
      <c r="U557" s="27">
        <v>1.0</v>
      </c>
      <c r="V557" s="27">
        <v>1.0</v>
      </c>
      <c r="W557" s="34" t="s">
        <v>4513</v>
      </c>
      <c r="X557" s="16"/>
      <c r="Y557" s="16"/>
      <c r="Z557" s="16"/>
      <c r="AA557" s="16"/>
      <c r="AB557" s="16"/>
      <c r="AC557" s="16"/>
      <c r="AD557" s="16"/>
    </row>
    <row r="558">
      <c r="A558" s="27" t="s">
        <v>682</v>
      </c>
      <c r="B558" s="27" t="s">
        <v>4514</v>
      </c>
      <c r="C558" s="27" t="s">
        <v>59</v>
      </c>
      <c r="D558" s="27" t="s">
        <v>42</v>
      </c>
      <c r="E558" s="28">
        <v>43126.0</v>
      </c>
      <c r="F558" s="94" t="s">
        <v>1365</v>
      </c>
      <c r="G558" s="27">
        <v>100.0</v>
      </c>
      <c r="H558" s="16"/>
      <c r="I558" s="27">
        <v>100.0</v>
      </c>
      <c r="J558" s="27"/>
      <c r="K558" s="27"/>
      <c r="L558" s="94" t="s">
        <v>4276</v>
      </c>
      <c r="M558" s="94" t="s">
        <v>1305</v>
      </c>
      <c r="N558" s="27">
        <v>1.0</v>
      </c>
      <c r="O558" s="176"/>
      <c r="P558" s="176" t="s">
        <v>219</v>
      </c>
      <c r="Q558" s="27">
        <v>0.0</v>
      </c>
      <c r="R558" s="27">
        <v>0.0</v>
      </c>
      <c r="S558" s="27">
        <v>0.0</v>
      </c>
      <c r="T558" s="27">
        <v>0.0</v>
      </c>
      <c r="U558" s="27">
        <v>1.0</v>
      </c>
      <c r="V558" s="27">
        <v>1.0</v>
      </c>
      <c r="W558" s="34" t="s">
        <v>4515</v>
      </c>
      <c r="X558" s="16"/>
      <c r="Y558" s="16"/>
      <c r="Z558" s="16"/>
      <c r="AA558" s="16"/>
      <c r="AB558" s="16"/>
      <c r="AC558" s="16"/>
      <c r="AD558" s="16"/>
    </row>
    <row r="559">
      <c r="A559" s="27" t="s">
        <v>682</v>
      </c>
      <c r="B559" s="27" t="s">
        <v>4516</v>
      </c>
      <c r="C559" s="27" t="s">
        <v>59</v>
      </c>
      <c r="D559" s="27" t="s">
        <v>42</v>
      </c>
      <c r="E559" s="28">
        <v>43126.0</v>
      </c>
      <c r="F559" s="94"/>
      <c r="G559" s="27"/>
      <c r="H559" s="16"/>
      <c r="I559" s="27"/>
      <c r="J559" s="27"/>
      <c r="K559" s="27"/>
      <c r="L559" s="94" t="s">
        <v>44</v>
      </c>
      <c r="M559" s="94" t="s">
        <v>4264</v>
      </c>
      <c r="N559" s="27">
        <v>1.0</v>
      </c>
      <c r="O559" s="176"/>
      <c r="P559" s="176" t="s">
        <v>53</v>
      </c>
      <c r="Q559" s="27">
        <v>0.0</v>
      </c>
      <c r="R559" s="27">
        <v>0.0</v>
      </c>
      <c r="S559" s="27">
        <v>0.0</v>
      </c>
      <c r="T559" s="27">
        <v>0.0</v>
      </c>
      <c r="U559" s="27">
        <v>0.0</v>
      </c>
      <c r="V559" s="27">
        <v>1.0</v>
      </c>
      <c r="W559" s="34" t="s">
        <v>4517</v>
      </c>
      <c r="X559" s="16"/>
      <c r="Y559" s="16"/>
      <c r="Z559" s="16"/>
      <c r="AA559" s="16"/>
      <c r="AB559" s="16"/>
      <c r="AC559" s="16"/>
      <c r="AD559" s="16"/>
    </row>
    <row r="560">
      <c r="A560" s="27" t="s">
        <v>4518</v>
      </c>
      <c r="B560" s="99" t="s">
        <v>4519</v>
      </c>
      <c r="C560" s="27" t="s">
        <v>385</v>
      </c>
      <c r="D560" s="27" t="s">
        <v>42</v>
      </c>
      <c r="E560" s="28">
        <v>43126.0</v>
      </c>
      <c r="F560" s="94" t="s">
        <v>1157</v>
      </c>
      <c r="G560" s="27">
        <v>30.0</v>
      </c>
      <c r="H560" s="16"/>
      <c r="I560" s="27">
        <v>30.0</v>
      </c>
      <c r="J560" s="27"/>
      <c r="K560" s="27"/>
      <c r="L560" s="94" t="s">
        <v>44</v>
      </c>
      <c r="M560" s="94" t="s">
        <v>4520</v>
      </c>
      <c r="N560" s="27">
        <v>0.0</v>
      </c>
      <c r="O560" s="176"/>
      <c r="P560" s="176" t="s">
        <v>1240</v>
      </c>
      <c r="Q560" s="27">
        <v>0.0</v>
      </c>
      <c r="R560" s="27">
        <v>0.0</v>
      </c>
      <c r="S560" s="27">
        <v>0.0</v>
      </c>
      <c r="T560" s="27">
        <v>0.0</v>
      </c>
      <c r="U560" s="27">
        <v>1.0</v>
      </c>
      <c r="V560" s="27">
        <v>1.0</v>
      </c>
      <c r="W560" s="34" t="s">
        <v>4521</v>
      </c>
      <c r="X560" s="34" t="s">
        <v>4522</v>
      </c>
      <c r="Y560" s="16"/>
      <c r="Z560" s="16"/>
      <c r="AA560" s="16"/>
      <c r="AB560" s="16"/>
      <c r="AC560" s="16"/>
      <c r="AD560" s="16"/>
    </row>
    <row r="561">
      <c r="A561" s="27" t="s">
        <v>1988</v>
      </c>
      <c r="B561" s="27" t="s">
        <v>484</v>
      </c>
      <c r="C561" s="27" t="s">
        <v>385</v>
      </c>
      <c r="D561" s="27" t="s">
        <v>42</v>
      </c>
      <c r="E561" s="28">
        <v>43126.0</v>
      </c>
      <c r="F561" s="94">
        <v>30.0</v>
      </c>
      <c r="G561" s="27">
        <v>30.0</v>
      </c>
      <c r="H561" s="16"/>
      <c r="I561" s="27">
        <v>30.0</v>
      </c>
      <c r="J561" s="27"/>
      <c r="K561" s="27"/>
      <c r="L561" s="94" t="s">
        <v>4523</v>
      </c>
      <c r="M561" s="94" t="s">
        <v>4524</v>
      </c>
      <c r="N561" s="27">
        <v>2.0</v>
      </c>
      <c r="O561" s="176"/>
      <c r="P561" s="176" t="s">
        <v>219</v>
      </c>
      <c r="Q561" s="27">
        <v>0.0</v>
      </c>
      <c r="R561" s="27">
        <v>0.0</v>
      </c>
      <c r="S561" s="27">
        <v>0.0</v>
      </c>
      <c r="T561" s="27">
        <v>0.0</v>
      </c>
      <c r="U561" s="27">
        <v>1.0</v>
      </c>
      <c r="V561" s="27">
        <v>1.0</v>
      </c>
      <c r="W561" s="34" t="s">
        <v>4525</v>
      </c>
      <c r="X561" s="16"/>
      <c r="Y561" s="16"/>
      <c r="Z561" s="16"/>
      <c r="AA561" s="16"/>
      <c r="AB561" s="16"/>
      <c r="AC561" s="16"/>
      <c r="AD561" s="16"/>
    </row>
    <row r="562">
      <c r="A562" s="27" t="s">
        <v>1988</v>
      </c>
      <c r="B562" s="27" t="s">
        <v>484</v>
      </c>
      <c r="C562" s="27" t="s">
        <v>385</v>
      </c>
      <c r="D562" s="27" t="s">
        <v>42</v>
      </c>
      <c r="E562" s="28">
        <v>43126.0</v>
      </c>
      <c r="F562" s="94">
        <v>150.0</v>
      </c>
      <c r="G562" s="27">
        <v>150.0</v>
      </c>
      <c r="H562" s="16"/>
      <c r="I562" s="27">
        <v>150.0</v>
      </c>
      <c r="J562" s="27"/>
      <c r="K562" s="27"/>
      <c r="L562" s="94" t="s">
        <v>4361</v>
      </c>
      <c r="M562" s="94" t="s">
        <v>4526</v>
      </c>
      <c r="N562" s="27">
        <v>1.0</v>
      </c>
      <c r="O562" s="176"/>
      <c r="P562" s="176" t="s">
        <v>53</v>
      </c>
      <c r="Q562" s="27">
        <v>0.0</v>
      </c>
      <c r="R562" s="27">
        <v>0.0</v>
      </c>
      <c r="S562" s="27">
        <v>0.0</v>
      </c>
      <c r="T562" s="27">
        <v>0.0</v>
      </c>
      <c r="U562" s="27">
        <v>0.0</v>
      </c>
      <c r="V562" s="27">
        <v>1.0</v>
      </c>
      <c r="W562" s="34" t="s">
        <v>4525</v>
      </c>
      <c r="X562" s="16"/>
      <c r="Y562" s="16"/>
      <c r="Z562" s="16"/>
      <c r="AA562" s="16"/>
      <c r="AB562" s="16"/>
      <c r="AC562" s="16"/>
      <c r="AD562" s="16"/>
    </row>
    <row r="563">
      <c r="A563" s="27" t="s">
        <v>4527</v>
      </c>
      <c r="B563" s="27" t="s">
        <v>4528</v>
      </c>
      <c r="C563" s="27" t="s">
        <v>171</v>
      </c>
      <c r="D563" s="27" t="s">
        <v>42</v>
      </c>
      <c r="E563" s="28">
        <v>43126.0</v>
      </c>
      <c r="F563" s="94" t="s">
        <v>2737</v>
      </c>
      <c r="G563" s="27">
        <v>60.0</v>
      </c>
      <c r="H563" s="16"/>
      <c r="I563" s="27">
        <v>60.0</v>
      </c>
      <c r="J563" s="27"/>
      <c r="K563" s="27"/>
      <c r="L563" s="94" t="s">
        <v>44</v>
      </c>
      <c r="M563" s="94" t="s">
        <v>4529</v>
      </c>
      <c r="N563" s="27">
        <v>0.0</v>
      </c>
      <c r="O563" s="176"/>
      <c r="P563" s="176" t="s">
        <v>1240</v>
      </c>
      <c r="Q563" s="27">
        <v>0.0</v>
      </c>
      <c r="R563" s="27">
        <v>0.0</v>
      </c>
      <c r="S563" s="27">
        <v>0.0</v>
      </c>
      <c r="T563" s="27">
        <v>0.0</v>
      </c>
      <c r="U563" s="27">
        <v>1.0</v>
      </c>
      <c r="V563" s="27">
        <v>1.0</v>
      </c>
      <c r="W563" s="34" t="s">
        <v>4530</v>
      </c>
      <c r="X563" s="16"/>
      <c r="Y563" s="16"/>
      <c r="Z563" s="16"/>
      <c r="AA563" s="16"/>
      <c r="AB563" s="16"/>
      <c r="AC563" s="16"/>
      <c r="AD563" s="16"/>
    </row>
    <row r="564">
      <c r="A564" s="27" t="s">
        <v>4531</v>
      </c>
      <c r="B564" s="27" t="s">
        <v>4532</v>
      </c>
      <c r="C564" s="27" t="s">
        <v>549</v>
      </c>
      <c r="D564" s="27" t="s">
        <v>42</v>
      </c>
      <c r="E564" s="28">
        <v>43126.0</v>
      </c>
      <c r="F564" s="94" t="s">
        <v>4533</v>
      </c>
      <c r="G564" s="27">
        <v>105.0</v>
      </c>
      <c r="H564" s="16"/>
      <c r="I564" s="27">
        <v>105.0</v>
      </c>
      <c r="J564" s="27"/>
      <c r="K564" s="27"/>
      <c r="L564" s="94" t="s">
        <v>1367</v>
      </c>
      <c r="M564" s="94" t="s">
        <v>4534</v>
      </c>
      <c r="N564" s="27">
        <v>0.0</v>
      </c>
      <c r="O564" s="176"/>
      <c r="P564" s="176" t="s">
        <v>46</v>
      </c>
      <c r="Q564" s="27">
        <v>0.0</v>
      </c>
      <c r="R564" s="27">
        <v>0.0</v>
      </c>
      <c r="S564" s="27">
        <v>0.0</v>
      </c>
      <c r="T564" s="27">
        <v>0.0</v>
      </c>
      <c r="U564" s="27">
        <v>1.0</v>
      </c>
      <c r="V564" s="27">
        <v>1.0</v>
      </c>
      <c r="W564" s="34" t="s">
        <v>4535</v>
      </c>
      <c r="X564" s="16"/>
      <c r="Y564" s="16"/>
      <c r="Z564" s="16"/>
      <c r="AA564" s="16"/>
      <c r="AB564" s="16"/>
      <c r="AC564" s="16"/>
      <c r="AD564" s="16"/>
    </row>
    <row r="565">
      <c r="A565" s="27" t="s">
        <v>4536</v>
      </c>
      <c r="B565" s="27" t="s">
        <v>4537</v>
      </c>
      <c r="C565" s="27" t="s">
        <v>77</v>
      </c>
      <c r="D565" s="27" t="s">
        <v>42</v>
      </c>
      <c r="E565" s="28">
        <v>43127.0</v>
      </c>
      <c r="F565" s="94" t="s">
        <v>4538</v>
      </c>
      <c r="G565" s="27">
        <v>547.0</v>
      </c>
      <c r="H565" s="16"/>
      <c r="I565" s="27">
        <v>547.0</v>
      </c>
      <c r="J565" s="27"/>
      <c r="K565" s="27"/>
      <c r="L565" s="94" t="s">
        <v>4539</v>
      </c>
      <c r="M565" s="94" t="s">
        <v>4540</v>
      </c>
      <c r="N565" s="27">
        <v>1.0</v>
      </c>
      <c r="O565" s="176"/>
      <c r="P565" s="176" t="s">
        <v>4541</v>
      </c>
      <c r="Q565" s="27">
        <v>0.0</v>
      </c>
      <c r="R565" s="27">
        <v>0.0</v>
      </c>
      <c r="S565" s="27">
        <v>0.0</v>
      </c>
      <c r="T565" s="27">
        <v>0.0</v>
      </c>
      <c r="U565" s="27">
        <v>1.0</v>
      </c>
      <c r="V565" s="27">
        <v>1.0</v>
      </c>
      <c r="W565" s="34" t="s">
        <v>4542</v>
      </c>
      <c r="X565" s="34" t="s">
        <v>4543</v>
      </c>
      <c r="Y565" s="34" t="s">
        <v>4544</v>
      </c>
      <c r="Z565" s="16"/>
      <c r="AA565" s="16"/>
      <c r="AB565" s="16"/>
      <c r="AC565" s="16"/>
      <c r="AD565" s="16"/>
    </row>
    <row r="566">
      <c r="A566" s="27" t="s">
        <v>75</v>
      </c>
      <c r="B566" s="27"/>
      <c r="C566" s="27" t="s">
        <v>77</v>
      </c>
      <c r="D566" s="27" t="s">
        <v>42</v>
      </c>
      <c r="E566" s="28">
        <v>43127.0</v>
      </c>
      <c r="F566" s="94"/>
      <c r="G566" s="27"/>
      <c r="H566" s="16"/>
      <c r="I566" s="27"/>
      <c r="J566" s="27"/>
      <c r="K566" s="27"/>
      <c r="L566" s="94" t="s">
        <v>1367</v>
      </c>
      <c r="M566" s="94" t="s">
        <v>4545</v>
      </c>
      <c r="N566" s="27">
        <v>2.0</v>
      </c>
      <c r="O566" s="176"/>
      <c r="P566" s="176" t="s">
        <v>46</v>
      </c>
      <c r="Q566" s="27">
        <v>0.0</v>
      </c>
      <c r="R566" s="27">
        <v>0.0</v>
      </c>
      <c r="S566" s="27">
        <v>0.0</v>
      </c>
      <c r="T566" s="27">
        <v>0.0</v>
      </c>
      <c r="U566" s="27">
        <v>1.0</v>
      </c>
      <c r="V566" s="27">
        <v>1.0</v>
      </c>
      <c r="W566" s="34" t="s">
        <v>4546</v>
      </c>
      <c r="X566" s="27"/>
      <c r="Y566" s="27"/>
      <c r="Z566" s="16"/>
      <c r="AA566" s="16"/>
      <c r="AB566" s="16"/>
      <c r="AC566" s="16"/>
      <c r="AD566" s="16"/>
    </row>
    <row r="567">
      <c r="A567" s="27" t="s">
        <v>4547</v>
      </c>
      <c r="B567" s="27" t="s">
        <v>4548</v>
      </c>
      <c r="C567" s="27" t="s">
        <v>59</v>
      </c>
      <c r="D567" s="27" t="s">
        <v>42</v>
      </c>
      <c r="E567" s="28">
        <v>43127.0</v>
      </c>
      <c r="F567" s="94">
        <v>50.0</v>
      </c>
      <c r="G567" s="27">
        <v>50.0</v>
      </c>
      <c r="H567" s="16"/>
      <c r="I567" s="27">
        <v>50.0</v>
      </c>
      <c r="J567" s="27"/>
      <c r="K567" s="27"/>
      <c r="L567" s="94" t="s">
        <v>4549</v>
      </c>
      <c r="M567" s="94" t="s">
        <v>424</v>
      </c>
      <c r="N567" s="27">
        <v>1.0</v>
      </c>
      <c r="O567" s="176"/>
      <c r="P567" s="176" t="s">
        <v>4224</v>
      </c>
      <c r="Q567" s="27">
        <v>0.0</v>
      </c>
      <c r="R567" s="27">
        <v>0.0</v>
      </c>
      <c r="S567" s="27">
        <v>0.0</v>
      </c>
      <c r="T567" s="27">
        <v>0.0</v>
      </c>
      <c r="U567" s="27">
        <v>1.0</v>
      </c>
      <c r="V567" s="27">
        <v>1.0</v>
      </c>
      <c r="W567" s="34" t="s">
        <v>4550</v>
      </c>
      <c r="X567" s="185"/>
      <c r="Y567" s="16"/>
      <c r="Z567" s="16"/>
      <c r="AA567" s="16"/>
      <c r="AB567" s="16"/>
      <c r="AC567" s="16"/>
      <c r="AD567" s="16"/>
    </row>
    <row r="568">
      <c r="A568" s="27" t="s">
        <v>148</v>
      </c>
      <c r="B568" s="27" t="s">
        <v>484</v>
      </c>
      <c r="C568" s="27" t="s">
        <v>77</v>
      </c>
      <c r="D568" s="27" t="s">
        <v>42</v>
      </c>
      <c r="E568" s="28">
        <v>43127.0</v>
      </c>
      <c r="F568" s="94" t="s">
        <v>4551</v>
      </c>
      <c r="G568" s="27">
        <v>2000.0</v>
      </c>
      <c r="H568" s="16"/>
      <c r="I568" s="27">
        <v>5000.0</v>
      </c>
      <c r="J568" s="27"/>
      <c r="K568" s="27"/>
      <c r="L568" s="94" t="s">
        <v>1367</v>
      </c>
      <c r="M568" s="94" t="s">
        <v>2029</v>
      </c>
      <c r="N568" s="27">
        <v>2.0</v>
      </c>
      <c r="O568" s="176"/>
      <c r="P568" s="176" t="s">
        <v>53</v>
      </c>
      <c r="Q568" s="27">
        <v>0.0</v>
      </c>
      <c r="R568" s="27">
        <v>0.0</v>
      </c>
      <c r="S568" s="27">
        <v>0.0</v>
      </c>
      <c r="T568" s="27">
        <v>0.0</v>
      </c>
      <c r="U568" s="27">
        <v>1.0</v>
      </c>
      <c r="V568" s="27">
        <v>1.0</v>
      </c>
      <c r="W568" s="34" t="s">
        <v>4552</v>
      </c>
      <c r="X568" s="186" t="s">
        <v>4553</v>
      </c>
      <c r="Y568" s="16"/>
      <c r="Z568" s="16"/>
      <c r="AA568" s="16"/>
      <c r="AB568" s="16"/>
      <c r="AC568" s="16"/>
      <c r="AD568" s="16"/>
    </row>
    <row r="569">
      <c r="A569" s="27" t="s">
        <v>148</v>
      </c>
      <c r="B569" s="27" t="s">
        <v>484</v>
      </c>
      <c r="C569" s="27" t="s">
        <v>77</v>
      </c>
      <c r="D569" s="27" t="s">
        <v>42</v>
      </c>
      <c r="E569" s="28">
        <v>43127.0</v>
      </c>
      <c r="F569" s="94"/>
      <c r="G569" s="27"/>
      <c r="H569" s="16"/>
      <c r="I569" s="27"/>
      <c r="J569" s="27"/>
      <c r="K569" s="27"/>
      <c r="L569" s="94" t="s">
        <v>4554</v>
      </c>
      <c r="M569" s="94" t="s">
        <v>4555</v>
      </c>
      <c r="N569" s="27">
        <v>1.0</v>
      </c>
      <c r="O569" s="176"/>
      <c r="P569" s="176" t="s">
        <v>53</v>
      </c>
      <c r="Q569" s="27">
        <v>0.0</v>
      </c>
      <c r="R569" s="27">
        <v>0.0</v>
      </c>
      <c r="S569" s="27">
        <v>0.0</v>
      </c>
      <c r="T569" s="27">
        <v>0.0</v>
      </c>
      <c r="U569" s="27">
        <v>0.0</v>
      </c>
      <c r="V569" s="27">
        <v>1.0</v>
      </c>
      <c r="W569" s="34" t="s">
        <v>4556</v>
      </c>
      <c r="X569" s="16"/>
      <c r="Y569" s="16"/>
      <c r="Z569" s="16"/>
      <c r="AA569" s="16"/>
      <c r="AB569" s="16"/>
      <c r="AC569" s="16"/>
      <c r="AD569" s="16"/>
    </row>
    <row r="570">
      <c r="A570" s="27" t="s">
        <v>1161</v>
      </c>
      <c r="B570" s="27" t="s">
        <v>484</v>
      </c>
      <c r="C570" s="27" t="s">
        <v>112</v>
      </c>
      <c r="D570" s="27" t="s">
        <v>42</v>
      </c>
      <c r="E570" s="28">
        <v>43127.0</v>
      </c>
      <c r="F570" s="94" t="s">
        <v>4557</v>
      </c>
      <c r="G570" s="27">
        <v>307.0</v>
      </c>
      <c r="H570" s="16"/>
      <c r="I570" s="27">
        <v>307.0</v>
      </c>
      <c r="J570" s="27"/>
      <c r="K570" s="27"/>
      <c r="L570" s="94" t="s">
        <v>4558</v>
      </c>
      <c r="M570" s="94" t="s">
        <v>531</v>
      </c>
      <c r="N570" s="27">
        <v>1.0</v>
      </c>
      <c r="O570" s="176"/>
      <c r="P570" s="176" t="s">
        <v>53</v>
      </c>
      <c r="Q570" s="27">
        <v>0.0</v>
      </c>
      <c r="R570" s="27">
        <v>0.0</v>
      </c>
      <c r="S570" s="27">
        <v>0.0</v>
      </c>
      <c r="T570" s="27">
        <v>0.0</v>
      </c>
      <c r="U570" s="27">
        <v>1.0</v>
      </c>
      <c r="V570" s="27">
        <v>1.0</v>
      </c>
      <c r="W570" s="34" t="s">
        <v>4559</v>
      </c>
      <c r="X570" s="16"/>
      <c r="Y570" s="16"/>
      <c r="Z570" s="16"/>
      <c r="AA570" s="16"/>
      <c r="AB570" s="16"/>
      <c r="AC570" s="16"/>
      <c r="AD570" s="16"/>
    </row>
    <row r="571">
      <c r="A571" s="27" t="s">
        <v>2622</v>
      </c>
      <c r="B571" s="27"/>
      <c r="C571" s="27" t="s">
        <v>323</v>
      </c>
      <c r="D571" s="27" t="s">
        <v>42</v>
      </c>
      <c r="E571" s="28">
        <v>43127.0</v>
      </c>
      <c r="F571" s="94"/>
      <c r="G571" s="27"/>
      <c r="H571" s="16"/>
      <c r="I571" s="27"/>
      <c r="J571" s="27"/>
      <c r="K571" s="27"/>
      <c r="L571" s="94" t="s">
        <v>1367</v>
      </c>
      <c r="M571" s="94" t="s">
        <v>4560</v>
      </c>
      <c r="N571" s="27">
        <v>2.0</v>
      </c>
      <c r="O571" s="176"/>
      <c r="P571" s="176" t="s">
        <v>46</v>
      </c>
      <c r="Q571" s="27">
        <v>0.0</v>
      </c>
      <c r="R571" s="27">
        <v>0.0</v>
      </c>
      <c r="S571" s="27">
        <v>0.0</v>
      </c>
      <c r="T571" s="27">
        <v>0.0</v>
      </c>
      <c r="U571" s="27">
        <v>1.0</v>
      </c>
      <c r="V571" s="27">
        <v>1.0</v>
      </c>
      <c r="W571" s="34" t="s">
        <v>4561</v>
      </c>
      <c r="X571" s="16"/>
      <c r="Y571" s="16"/>
      <c r="Z571" s="16"/>
      <c r="AA571" s="16"/>
      <c r="AB571" s="16"/>
      <c r="AC571" s="16"/>
      <c r="AD571" s="16"/>
    </row>
    <row r="572">
      <c r="A572" s="27" t="s">
        <v>3722</v>
      </c>
      <c r="B572" s="27" t="s">
        <v>4562</v>
      </c>
      <c r="C572" s="27" t="s">
        <v>438</v>
      </c>
      <c r="D572" s="27" t="s">
        <v>42</v>
      </c>
      <c r="E572" s="28">
        <v>43127.0</v>
      </c>
      <c r="F572" s="163"/>
      <c r="G572" s="16"/>
      <c r="H572" s="16"/>
      <c r="I572" s="16"/>
      <c r="J572" s="27"/>
      <c r="K572" s="27"/>
      <c r="L572" s="94" t="s">
        <v>4563</v>
      </c>
      <c r="M572" s="94" t="s">
        <v>4564</v>
      </c>
      <c r="N572" s="27">
        <v>2.0</v>
      </c>
      <c r="O572" s="176"/>
      <c r="P572" s="176" t="s">
        <v>46</v>
      </c>
      <c r="Q572" s="27">
        <v>0.0</v>
      </c>
      <c r="R572" s="27">
        <v>0.0</v>
      </c>
      <c r="S572" s="27">
        <v>0.0</v>
      </c>
      <c r="T572" s="27">
        <v>0.0</v>
      </c>
      <c r="U572" s="27">
        <v>1.0</v>
      </c>
      <c r="V572" s="27">
        <v>1.0</v>
      </c>
      <c r="W572" s="34" t="s">
        <v>4565</v>
      </c>
      <c r="X572" s="16"/>
      <c r="Y572" s="16"/>
      <c r="Z572" s="16"/>
      <c r="AA572" s="16"/>
      <c r="AB572" s="16"/>
      <c r="AC572" s="16"/>
      <c r="AD572" s="16"/>
    </row>
    <row r="573">
      <c r="A573" s="27" t="s">
        <v>497</v>
      </c>
      <c r="B573" s="27"/>
      <c r="C573" s="27" t="s">
        <v>1377</v>
      </c>
      <c r="D573" s="27" t="s">
        <v>42</v>
      </c>
      <c r="E573" s="28">
        <v>43127.0</v>
      </c>
      <c r="F573" s="94"/>
      <c r="G573" s="27"/>
      <c r="H573" s="16"/>
      <c r="I573" s="27"/>
      <c r="J573" s="27"/>
      <c r="K573" s="27"/>
      <c r="L573" s="94" t="s">
        <v>4566</v>
      </c>
      <c r="M573" s="94" t="s">
        <v>4567</v>
      </c>
      <c r="N573" s="27">
        <v>1.0</v>
      </c>
      <c r="O573" s="176"/>
      <c r="P573" s="176" t="s">
        <v>46</v>
      </c>
      <c r="Q573" s="27">
        <v>0.0</v>
      </c>
      <c r="R573" s="27">
        <v>0.0</v>
      </c>
      <c r="S573" s="27">
        <v>0.0</v>
      </c>
      <c r="T573" s="27">
        <v>0.0</v>
      </c>
      <c r="U573" s="27">
        <v>1.0</v>
      </c>
      <c r="V573" s="27">
        <v>1.0</v>
      </c>
      <c r="W573" s="34" t="s">
        <v>4568</v>
      </c>
      <c r="X573" s="27"/>
      <c r="Y573" s="27"/>
      <c r="Z573" s="16"/>
      <c r="AA573" s="16"/>
      <c r="AB573" s="16"/>
      <c r="AC573" s="16"/>
      <c r="AD573" s="16"/>
    </row>
    <row r="574">
      <c r="A574" s="27" t="s">
        <v>4569</v>
      </c>
      <c r="B574" s="27" t="s">
        <v>4570</v>
      </c>
      <c r="C574" s="27" t="s">
        <v>105</v>
      </c>
      <c r="D574" s="27" t="s">
        <v>42</v>
      </c>
      <c r="E574" s="28">
        <v>43127.0</v>
      </c>
      <c r="F574" s="94" t="s">
        <v>1365</v>
      </c>
      <c r="G574" s="27">
        <v>100.0</v>
      </c>
      <c r="H574" s="16"/>
      <c r="I574" s="27">
        <v>100.0</v>
      </c>
      <c r="J574" s="27"/>
      <c r="K574" s="27"/>
      <c r="L574" s="94" t="s">
        <v>1367</v>
      </c>
      <c r="M574" s="94" t="s">
        <v>4491</v>
      </c>
      <c r="N574" s="27">
        <v>1.0</v>
      </c>
      <c r="O574" s="176"/>
      <c r="P574" s="176" t="s">
        <v>53</v>
      </c>
      <c r="Q574" s="27">
        <v>0.0</v>
      </c>
      <c r="R574" s="27">
        <v>0.0</v>
      </c>
      <c r="S574" s="27">
        <v>0.0</v>
      </c>
      <c r="T574" s="27">
        <v>0.0</v>
      </c>
      <c r="U574" s="27">
        <v>1.0</v>
      </c>
      <c r="V574" s="27">
        <v>1.0</v>
      </c>
      <c r="W574" s="34" t="s">
        <v>4571</v>
      </c>
      <c r="X574" s="27"/>
      <c r="Y574" s="27"/>
      <c r="Z574" s="16"/>
      <c r="AA574" s="16"/>
      <c r="AB574" s="16"/>
      <c r="AC574" s="16"/>
      <c r="AD574" s="16"/>
    </row>
    <row r="575">
      <c r="A575" s="27" t="s">
        <v>1905</v>
      </c>
      <c r="B575" s="27" t="s">
        <v>968</v>
      </c>
      <c r="C575" s="27" t="s">
        <v>438</v>
      </c>
      <c r="D575" s="27" t="s">
        <v>42</v>
      </c>
      <c r="E575" s="28">
        <v>43127.0</v>
      </c>
      <c r="F575" s="94" t="s">
        <v>4572</v>
      </c>
      <c r="G575" s="27">
        <v>125.0</v>
      </c>
      <c r="H575" s="16"/>
      <c r="I575" s="27">
        <v>125.0</v>
      </c>
      <c r="J575" s="27"/>
      <c r="K575" s="27"/>
      <c r="L575" s="94" t="s">
        <v>1367</v>
      </c>
      <c r="M575" s="94" t="s">
        <v>4573</v>
      </c>
      <c r="N575" s="27">
        <v>1.0</v>
      </c>
      <c r="O575" s="176"/>
      <c r="P575" s="176" t="s">
        <v>46</v>
      </c>
      <c r="Q575" s="27">
        <v>0.0</v>
      </c>
      <c r="R575" s="27">
        <v>0.0</v>
      </c>
      <c r="S575" s="27">
        <v>0.0</v>
      </c>
      <c r="T575" s="27">
        <v>0.0</v>
      </c>
      <c r="U575" s="27">
        <v>1.0</v>
      </c>
      <c r="V575" s="27">
        <v>1.0</v>
      </c>
      <c r="W575" s="34" t="s">
        <v>4574</v>
      </c>
      <c r="X575" s="27"/>
      <c r="Y575" s="27"/>
      <c r="Z575" s="16"/>
      <c r="AA575" s="16"/>
      <c r="AB575" s="16"/>
      <c r="AC575" s="16"/>
      <c r="AD575" s="16"/>
    </row>
    <row r="576">
      <c r="A576" s="27" t="s">
        <v>4074</v>
      </c>
      <c r="B576" s="27" t="s">
        <v>4575</v>
      </c>
      <c r="C576" s="27" t="s">
        <v>502</v>
      </c>
      <c r="D576" s="27" t="s">
        <v>42</v>
      </c>
      <c r="E576" s="28">
        <v>43127.0</v>
      </c>
      <c r="F576" s="94" t="s">
        <v>4576</v>
      </c>
      <c r="G576" s="27">
        <v>1000.0</v>
      </c>
      <c r="H576" s="16"/>
      <c r="I576" s="27">
        <v>1000.0</v>
      </c>
      <c r="J576" s="27"/>
      <c r="K576" s="27"/>
      <c r="L576" s="94" t="s">
        <v>1367</v>
      </c>
      <c r="M576" s="94" t="s">
        <v>2029</v>
      </c>
      <c r="N576" s="27">
        <v>2.0</v>
      </c>
      <c r="O576" s="176"/>
      <c r="P576" s="176" t="s">
        <v>53</v>
      </c>
      <c r="Q576" s="27">
        <v>0.0</v>
      </c>
      <c r="R576" s="27">
        <v>0.0</v>
      </c>
      <c r="S576" s="27">
        <v>0.0</v>
      </c>
      <c r="T576" s="27">
        <v>0.0</v>
      </c>
      <c r="U576" s="27">
        <v>1.0</v>
      </c>
      <c r="V576" s="27">
        <v>1.0</v>
      </c>
      <c r="W576" s="34" t="s">
        <v>4577</v>
      </c>
      <c r="X576" s="27"/>
      <c r="Y576" s="27"/>
      <c r="Z576" s="16"/>
      <c r="AA576" s="16"/>
      <c r="AB576" s="16"/>
      <c r="AC576" s="16"/>
      <c r="AD576" s="16"/>
    </row>
    <row r="577">
      <c r="A577" s="27" t="s">
        <v>2162</v>
      </c>
      <c r="B577" s="27" t="s">
        <v>4578</v>
      </c>
      <c r="C577" s="27" t="s">
        <v>1351</v>
      </c>
      <c r="D577" s="27" t="s">
        <v>42</v>
      </c>
      <c r="E577" s="28">
        <v>43127.0</v>
      </c>
      <c r="F577" s="94" t="s">
        <v>4579</v>
      </c>
      <c r="G577" s="27">
        <v>1000.0</v>
      </c>
      <c r="H577" s="16"/>
      <c r="I577" s="27">
        <v>5000.0</v>
      </c>
      <c r="J577" s="27"/>
      <c r="K577" s="27"/>
      <c r="L577" s="94" t="s">
        <v>1367</v>
      </c>
      <c r="M577" s="94" t="s">
        <v>4580</v>
      </c>
      <c r="N577" s="27">
        <v>2.0</v>
      </c>
      <c r="O577" s="176"/>
      <c r="P577" s="176" t="s">
        <v>46</v>
      </c>
      <c r="Q577" s="27">
        <v>0.0</v>
      </c>
      <c r="R577" s="27">
        <v>0.0</v>
      </c>
      <c r="S577" s="27">
        <v>0.0</v>
      </c>
      <c r="T577" s="27">
        <v>0.0</v>
      </c>
      <c r="U577" s="27">
        <v>1.0</v>
      </c>
      <c r="V577" s="27">
        <v>1.0</v>
      </c>
      <c r="W577" s="34" t="s">
        <v>4581</v>
      </c>
      <c r="X577" s="34" t="s">
        <v>4582</v>
      </c>
      <c r="Y577" s="34" t="s">
        <v>4583</v>
      </c>
      <c r="Z577" s="16"/>
      <c r="AA577" s="16"/>
      <c r="AB577" s="16"/>
      <c r="AC577" s="16"/>
      <c r="AD577" s="16"/>
    </row>
    <row r="578">
      <c r="A578" s="27" t="s">
        <v>2162</v>
      </c>
      <c r="B578" s="27" t="s">
        <v>4578</v>
      </c>
      <c r="C578" s="27" t="s">
        <v>1351</v>
      </c>
      <c r="D578" s="27" t="s">
        <v>42</v>
      </c>
      <c r="E578" s="28">
        <v>43127.0</v>
      </c>
      <c r="F578" s="163"/>
      <c r="G578" s="27">
        <v>100.0</v>
      </c>
      <c r="H578" s="16"/>
      <c r="I578" s="27">
        <v>100.0</v>
      </c>
      <c r="J578" s="27"/>
      <c r="K578" s="27"/>
      <c r="L578" s="94" t="s">
        <v>1367</v>
      </c>
      <c r="M578" s="94" t="s">
        <v>4584</v>
      </c>
      <c r="N578" s="27">
        <v>1.0</v>
      </c>
      <c r="O578" s="176"/>
      <c r="P578" s="176" t="s">
        <v>46</v>
      </c>
      <c r="Q578" s="27">
        <v>0.0</v>
      </c>
      <c r="R578" s="27">
        <v>0.0</v>
      </c>
      <c r="S578" s="27">
        <v>0.0</v>
      </c>
      <c r="T578" s="27">
        <v>0.0</v>
      </c>
      <c r="U578" s="27">
        <v>0.0</v>
      </c>
      <c r="V578" s="27">
        <v>1.0</v>
      </c>
      <c r="W578" s="34" t="s">
        <v>4581</v>
      </c>
      <c r="X578" s="16"/>
      <c r="Y578" s="16"/>
      <c r="Z578" s="16"/>
      <c r="AA578" s="16"/>
      <c r="AB578" s="16"/>
      <c r="AC578" s="16"/>
      <c r="AD578" s="16"/>
    </row>
    <row r="579">
      <c r="A579" s="27" t="s">
        <v>4585</v>
      </c>
      <c r="B579" s="27"/>
      <c r="C579" s="27" t="s">
        <v>766</v>
      </c>
      <c r="D579" s="27" t="s">
        <v>42</v>
      </c>
      <c r="E579" s="28">
        <v>43127.0</v>
      </c>
      <c r="F579" s="94"/>
      <c r="G579" s="27"/>
      <c r="H579" s="16"/>
      <c r="I579" s="27"/>
      <c r="J579" s="27"/>
      <c r="K579" s="27"/>
      <c r="L579" s="94" t="s">
        <v>4586</v>
      </c>
      <c r="M579" s="94" t="s">
        <v>4587</v>
      </c>
      <c r="N579" s="27">
        <v>0.0</v>
      </c>
      <c r="O579" s="176"/>
      <c r="P579" s="176" t="s">
        <v>219</v>
      </c>
      <c r="Q579" s="27">
        <v>0.0</v>
      </c>
      <c r="R579" s="27">
        <v>0.0</v>
      </c>
      <c r="S579" s="27">
        <v>0.0</v>
      </c>
      <c r="T579" s="27">
        <v>0.0</v>
      </c>
      <c r="U579" s="27">
        <v>1.0</v>
      </c>
      <c r="V579" s="27">
        <v>1.0</v>
      </c>
      <c r="W579" s="34" t="s">
        <v>4588</v>
      </c>
      <c r="X579" s="27"/>
      <c r="Y579" s="16"/>
      <c r="Z579" s="16"/>
      <c r="AA579" s="16"/>
      <c r="AB579" s="16"/>
      <c r="AC579" s="16"/>
      <c r="AD579" s="16"/>
    </row>
    <row r="580">
      <c r="A580" s="27" t="s">
        <v>395</v>
      </c>
      <c r="B580" s="27" t="s">
        <v>4516</v>
      </c>
      <c r="C580" s="27" t="s">
        <v>65</v>
      </c>
      <c r="D580" s="27" t="s">
        <v>42</v>
      </c>
      <c r="E580" s="28">
        <v>43127.0</v>
      </c>
      <c r="F580" s="94"/>
      <c r="G580" s="27"/>
      <c r="H580" s="16"/>
      <c r="I580" s="27"/>
      <c r="J580" s="27"/>
      <c r="K580" s="27"/>
      <c r="L580" s="94" t="s">
        <v>1367</v>
      </c>
      <c r="M580" s="94" t="s">
        <v>4589</v>
      </c>
      <c r="N580" s="27">
        <v>1.0</v>
      </c>
      <c r="O580" s="176"/>
      <c r="P580" s="176" t="s">
        <v>53</v>
      </c>
      <c r="Q580" s="27">
        <v>0.0</v>
      </c>
      <c r="R580" s="27">
        <v>0.0</v>
      </c>
      <c r="S580" s="27">
        <v>0.0</v>
      </c>
      <c r="T580" s="27">
        <v>0.0</v>
      </c>
      <c r="U580" s="27">
        <v>1.0</v>
      </c>
      <c r="V580" s="27">
        <v>1.0</v>
      </c>
      <c r="W580" s="34" t="s">
        <v>4590</v>
      </c>
      <c r="X580" s="27"/>
      <c r="Y580" s="16"/>
      <c r="Z580" s="16"/>
      <c r="AA580" s="16"/>
      <c r="AB580" s="16"/>
      <c r="AC580" s="16"/>
      <c r="AD580" s="16"/>
    </row>
    <row r="581">
      <c r="A581" s="27" t="s">
        <v>395</v>
      </c>
      <c r="B581" s="27" t="s">
        <v>4591</v>
      </c>
      <c r="C581" s="27" t="s">
        <v>65</v>
      </c>
      <c r="D581" s="27" t="s">
        <v>42</v>
      </c>
      <c r="E581" s="28">
        <v>43127.0</v>
      </c>
      <c r="F581" s="94" t="s">
        <v>3917</v>
      </c>
      <c r="G581" s="27">
        <v>24.0</v>
      </c>
      <c r="H581" s="16"/>
      <c r="I581" s="27">
        <v>24.0</v>
      </c>
      <c r="J581" s="27"/>
      <c r="K581" s="27"/>
      <c r="L581" s="94" t="s">
        <v>4592</v>
      </c>
      <c r="M581" s="94" t="s">
        <v>4593</v>
      </c>
      <c r="N581" s="27">
        <v>1.0</v>
      </c>
      <c r="O581" s="176"/>
      <c r="P581" s="176" t="s">
        <v>53</v>
      </c>
      <c r="Q581" s="27">
        <v>0.0</v>
      </c>
      <c r="R581" s="27">
        <v>0.0</v>
      </c>
      <c r="S581" s="27">
        <v>0.0</v>
      </c>
      <c r="T581" s="27">
        <v>0.0</v>
      </c>
      <c r="U581" s="27">
        <v>1.0</v>
      </c>
      <c r="V581" s="27">
        <v>1.0</v>
      </c>
      <c r="W581" s="34" t="s">
        <v>4594</v>
      </c>
      <c r="X581" s="27"/>
      <c r="Y581" s="16"/>
      <c r="Z581" s="16"/>
      <c r="AA581" s="16"/>
      <c r="AB581" s="16"/>
      <c r="AC581" s="16"/>
      <c r="AD581" s="16"/>
    </row>
    <row r="582">
      <c r="A582" s="27" t="s">
        <v>4595</v>
      </c>
      <c r="B582" s="27" t="s">
        <v>4596</v>
      </c>
      <c r="C582" s="27" t="s">
        <v>766</v>
      </c>
      <c r="D582" s="27" t="s">
        <v>42</v>
      </c>
      <c r="E582" s="28">
        <v>43127.0</v>
      </c>
      <c r="F582" s="94"/>
      <c r="G582" s="27"/>
      <c r="H582" s="16"/>
      <c r="I582" s="27"/>
      <c r="J582" s="27"/>
      <c r="K582" s="27"/>
      <c r="L582" s="94" t="s">
        <v>4597</v>
      </c>
      <c r="M582" s="94" t="s">
        <v>4598</v>
      </c>
      <c r="N582" s="27">
        <v>0.0</v>
      </c>
      <c r="O582" s="176"/>
      <c r="P582" s="176" t="s">
        <v>53</v>
      </c>
      <c r="Q582" s="27">
        <v>0.0</v>
      </c>
      <c r="R582" s="27">
        <v>0.0</v>
      </c>
      <c r="S582" s="27">
        <v>0.0</v>
      </c>
      <c r="T582" s="27">
        <v>0.0</v>
      </c>
      <c r="U582" s="27">
        <v>1.0</v>
      </c>
      <c r="V582" s="27">
        <v>1.0</v>
      </c>
      <c r="W582" s="34" t="s">
        <v>4599</v>
      </c>
      <c r="X582" s="27"/>
      <c r="Y582" s="16"/>
      <c r="Z582" s="16"/>
      <c r="AA582" s="16"/>
      <c r="AB582" s="16"/>
      <c r="AC582" s="16"/>
      <c r="AD582" s="16"/>
    </row>
    <row r="583">
      <c r="A583" s="27" t="s">
        <v>3847</v>
      </c>
      <c r="B583" s="27" t="s">
        <v>4600</v>
      </c>
      <c r="C583" s="27" t="s">
        <v>385</v>
      </c>
      <c r="D583" s="27" t="s">
        <v>42</v>
      </c>
      <c r="E583" s="28">
        <v>43127.0</v>
      </c>
      <c r="F583" s="94" t="s">
        <v>1089</v>
      </c>
      <c r="G583" s="27">
        <v>20.0</v>
      </c>
      <c r="H583" s="16"/>
      <c r="I583" s="27">
        <v>20.0</v>
      </c>
      <c r="J583" s="27"/>
      <c r="K583" s="27"/>
      <c r="L583" s="94" t="s">
        <v>4601</v>
      </c>
      <c r="M583" s="94" t="s">
        <v>387</v>
      </c>
      <c r="N583" s="27">
        <v>1.0</v>
      </c>
      <c r="O583" s="176"/>
      <c r="P583" s="176" t="s">
        <v>53</v>
      </c>
      <c r="Q583" s="27">
        <v>0.0</v>
      </c>
      <c r="R583" s="27">
        <v>0.0</v>
      </c>
      <c r="S583" s="27">
        <v>0.0</v>
      </c>
      <c r="T583" s="27">
        <v>0.0</v>
      </c>
      <c r="U583" s="27">
        <v>1.0</v>
      </c>
      <c r="V583" s="27">
        <v>1.0</v>
      </c>
      <c r="W583" s="34" t="s">
        <v>4602</v>
      </c>
      <c r="X583" s="27"/>
      <c r="Y583" s="16"/>
      <c r="Z583" s="16"/>
      <c r="AA583" s="16"/>
      <c r="AB583" s="16"/>
      <c r="AC583" s="16"/>
      <c r="AD583" s="16"/>
    </row>
    <row r="584">
      <c r="A584" s="27" t="s">
        <v>682</v>
      </c>
      <c r="B584" s="27" t="s">
        <v>4603</v>
      </c>
      <c r="C584" s="27" t="s">
        <v>59</v>
      </c>
      <c r="D584" s="27" t="s">
        <v>42</v>
      </c>
      <c r="E584" s="28">
        <v>43127.0</v>
      </c>
      <c r="F584" s="94" t="s">
        <v>4604</v>
      </c>
      <c r="G584" s="27">
        <v>20000.0</v>
      </c>
      <c r="H584" s="16"/>
      <c r="I584" s="27">
        <v>50000.0</v>
      </c>
      <c r="J584" s="27"/>
      <c r="K584" s="27"/>
      <c r="L584" s="94" t="s">
        <v>1367</v>
      </c>
      <c r="M584" s="94" t="s">
        <v>2029</v>
      </c>
      <c r="N584" s="27">
        <v>2.0</v>
      </c>
      <c r="O584" s="176"/>
      <c r="P584" s="176" t="s">
        <v>53</v>
      </c>
      <c r="Q584" s="27">
        <v>0.0</v>
      </c>
      <c r="R584" s="27">
        <v>0.0</v>
      </c>
      <c r="S584" s="27">
        <v>0.0</v>
      </c>
      <c r="T584" s="27">
        <v>0.0</v>
      </c>
      <c r="U584" s="27">
        <v>1.0</v>
      </c>
      <c r="V584" s="27">
        <v>1.0</v>
      </c>
      <c r="W584" s="34" t="s">
        <v>4605</v>
      </c>
      <c r="X584" s="34" t="s">
        <v>4606</v>
      </c>
      <c r="Y584" s="34" t="s">
        <v>4607</v>
      </c>
      <c r="Z584" s="16"/>
      <c r="AA584" s="16"/>
      <c r="AB584" s="16"/>
      <c r="AC584" s="16"/>
      <c r="AD584" s="16"/>
    </row>
    <row r="585">
      <c r="A585" s="27" t="s">
        <v>682</v>
      </c>
      <c r="B585" s="27"/>
      <c r="C585" s="27" t="s">
        <v>59</v>
      </c>
      <c r="D585" s="27" t="s">
        <v>42</v>
      </c>
      <c r="E585" s="28">
        <v>43127.0</v>
      </c>
      <c r="F585" s="94" t="s">
        <v>1323</v>
      </c>
      <c r="G585" s="27">
        <v>200.0</v>
      </c>
      <c r="H585" s="16"/>
      <c r="I585" s="27">
        <v>200.0</v>
      </c>
      <c r="J585" s="27"/>
      <c r="K585" s="27"/>
      <c r="L585" s="94" t="s">
        <v>1367</v>
      </c>
      <c r="M585" s="94" t="s">
        <v>4608</v>
      </c>
      <c r="N585" s="27">
        <v>1.0</v>
      </c>
      <c r="O585" s="176"/>
      <c r="P585" s="176" t="s">
        <v>53</v>
      </c>
      <c r="Q585" s="27">
        <v>0.0</v>
      </c>
      <c r="R585" s="27">
        <v>0.0</v>
      </c>
      <c r="S585" s="27">
        <v>0.0</v>
      </c>
      <c r="T585" s="27">
        <v>0.0</v>
      </c>
      <c r="U585" s="27">
        <v>0.0</v>
      </c>
      <c r="V585" s="27">
        <v>1.0</v>
      </c>
      <c r="W585" s="34" t="s">
        <v>4607</v>
      </c>
      <c r="X585" s="27"/>
      <c r="Y585" s="27"/>
      <c r="Z585" s="16"/>
      <c r="AA585" s="16"/>
      <c r="AB585" s="16"/>
      <c r="AC585" s="16"/>
      <c r="AD585" s="16"/>
    </row>
    <row r="586">
      <c r="A586" s="27" t="s">
        <v>4609</v>
      </c>
      <c r="B586" s="99" t="s">
        <v>4610</v>
      </c>
      <c r="C586" s="27" t="s">
        <v>502</v>
      </c>
      <c r="D586" s="27" t="s">
        <v>42</v>
      </c>
      <c r="E586" s="28">
        <v>43127.0</v>
      </c>
      <c r="F586" s="94" t="s">
        <v>1365</v>
      </c>
      <c r="G586" s="27">
        <v>100.0</v>
      </c>
      <c r="H586" s="16"/>
      <c r="I586" s="27">
        <v>100.0</v>
      </c>
      <c r="J586" s="27"/>
      <c r="K586" s="27"/>
      <c r="L586" s="94" t="s">
        <v>1367</v>
      </c>
      <c r="M586" s="94" t="s">
        <v>4580</v>
      </c>
      <c r="N586" s="27">
        <v>2.0</v>
      </c>
      <c r="O586" s="176"/>
      <c r="P586" s="176" t="s">
        <v>46</v>
      </c>
      <c r="Q586" s="27">
        <v>0.0</v>
      </c>
      <c r="R586" s="27">
        <v>0.0</v>
      </c>
      <c r="S586" s="27">
        <v>0.0</v>
      </c>
      <c r="T586" s="27">
        <v>0.0</v>
      </c>
      <c r="U586" s="27">
        <v>1.0</v>
      </c>
      <c r="V586" s="27">
        <v>1.0</v>
      </c>
      <c r="W586" s="34" t="s">
        <v>4611</v>
      </c>
      <c r="X586" s="27"/>
      <c r="Y586" s="27"/>
      <c r="Z586" s="16"/>
      <c r="AA586" s="16"/>
      <c r="AB586" s="16"/>
      <c r="AC586" s="16"/>
      <c r="AD586" s="16"/>
    </row>
    <row r="587">
      <c r="A587" s="178" t="s">
        <v>1988</v>
      </c>
      <c r="B587" s="27"/>
      <c r="C587" s="27" t="s">
        <v>385</v>
      </c>
      <c r="D587" s="27" t="s">
        <v>42</v>
      </c>
      <c r="E587" s="28">
        <v>43127.0</v>
      </c>
      <c r="F587" s="94" t="s">
        <v>1157</v>
      </c>
      <c r="G587" s="27">
        <v>30.0</v>
      </c>
      <c r="H587" s="16"/>
      <c r="I587" s="27">
        <v>30.0</v>
      </c>
      <c r="J587" s="27"/>
      <c r="K587" s="27"/>
      <c r="L587" s="94" t="s">
        <v>4612</v>
      </c>
      <c r="M587" s="94" t="s">
        <v>4524</v>
      </c>
      <c r="N587" s="27">
        <v>2.0</v>
      </c>
      <c r="O587" s="176"/>
      <c r="P587" s="176" t="s">
        <v>219</v>
      </c>
      <c r="Q587" s="27">
        <v>0.0</v>
      </c>
      <c r="R587" s="27">
        <v>0.0</v>
      </c>
      <c r="S587" s="27">
        <v>0.0</v>
      </c>
      <c r="T587" s="27">
        <v>0.0</v>
      </c>
      <c r="U587" s="27">
        <v>1.0</v>
      </c>
      <c r="V587" s="27">
        <v>1.0</v>
      </c>
      <c r="W587" s="34" t="s">
        <v>4613</v>
      </c>
      <c r="X587" s="34" t="s">
        <v>4614</v>
      </c>
      <c r="Y587" s="27"/>
      <c r="Z587" s="16"/>
      <c r="AA587" s="16"/>
      <c r="AB587" s="16"/>
      <c r="AC587" s="16"/>
      <c r="AD587" s="16"/>
    </row>
    <row r="588">
      <c r="A588" s="178" t="s">
        <v>1988</v>
      </c>
      <c r="B588" s="27"/>
      <c r="C588" s="27" t="s">
        <v>385</v>
      </c>
      <c r="D588" s="27" t="s">
        <v>42</v>
      </c>
      <c r="E588" s="28">
        <v>43127.0</v>
      </c>
      <c r="F588" s="94" t="s">
        <v>4615</v>
      </c>
      <c r="G588" s="27">
        <v>175.0</v>
      </c>
      <c r="H588" s="16"/>
      <c r="I588" s="27">
        <v>175.0</v>
      </c>
      <c r="J588" s="27"/>
      <c r="K588" s="27"/>
      <c r="L588" s="94" t="s">
        <v>1367</v>
      </c>
      <c r="M588" s="94" t="s">
        <v>4616</v>
      </c>
      <c r="N588" s="27">
        <v>0.0</v>
      </c>
      <c r="O588" s="176"/>
      <c r="P588" s="176" t="s">
        <v>53</v>
      </c>
      <c r="Q588" s="27">
        <v>0.0</v>
      </c>
      <c r="R588" s="27">
        <v>0.0</v>
      </c>
      <c r="S588" s="27">
        <v>0.0</v>
      </c>
      <c r="T588" s="27">
        <v>0.0</v>
      </c>
      <c r="U588" s="27">
        <v>0.0</v>
      </c>
      <c r="V588" s="27">
        <v>1.0</v>
      </c>
      <c r="W588" s="34" t="s">
        <v>4613</v>
      </c>
      <c r="X588" s="27"/>
      <c r="Y588" s="27"/>
      <c r="Z588" s="16"/>
      <c r="AA588" s="16"/>
      <c r="AB588" s="16"/>
      <c r="AC588" s="16"/>
      <c r="AD588" s="16"/>
    </row>
    <row r="589">
      <c r="A589" s="27" t="s">
        <v>1415</v>
      </c>
      <c r="B589" s="27"/>
      <c r="C589" s="27" t="s">
        <v>1417</v>
      </c>
      <c r="D589" s="27" t="s">
        <v>42</v>
      </c>
      <c r="E589" s="28">
        <v>43127.0</v>
      </c>
      <c r="F589" s="94" t="s">
        <v>4456</v>
      </c>
      <c r="G589" s="27">
        <v>200.0</v>
      </c>
      <c r="H589" s="16"/>
      <c r="I589" s="27">
        <v>200.0</v>
      </c>
      <c r="J589" s="27"/>
      <c r="K589" s="27"/>
      <c r="L589" s="94" t="s">
        <v>1367</v>
      </c>
      <c r="M589" s="94" t="s">
        <v>424</v>
      </c>
      <c r="N589" s="27">
        <v>1.0</v>
      </c>
      <c r="O589" s="176"/>
      <c r="P589" s="176" t="s">
        <v>53</v>
      </c>
      <c r="Q589" s="27">
        <v>0.0</v>
      </c>
      <c r="R589" s="27">
        <v>0.0</v>
      </c>
      <c r="S589" s="27">
        <v>0.0</v>
      </c>
      <c r="T589" s="27">
        <v>0.0</v>
      </c>
      <c r="U589" s="27">
        <v>1.0</v>
      </c>
      <c r="V589" s="27">
        <v>1.0</v>
      </c>
      <c r="W589" s="34" t="s">
        <v>4617</v>
      </c>
      <c r="X589" s="16"/>
      <c r="Y589" s="16"/>
      <c r="Z589" s="16"/>
      <c r="AA589" s="16"/>
      <c r="AB589" s="16"/>
      <c r="AC589" s="16"/>
      <c r="AD589" s="16"/>
    </row>
    <row r="590">
      <c r="A590" s="27" t="s">
        <v>1415</v>
      </c>
      <c r="B590" s="27" t="s">
        <v>4618</v>
      </c>
      <c r="C590" s="27" t="s">
        <v>1417</v>
      </c>
      <c r="D590" s="27" t="s">
        <v>42</v>
      </c>
      <c r="E590" s="28">
        <v>43127.0</v>
      </c>
      <c r="F590" s="94" t="s">
        <v>99</v>
      </c>
      <c r="G590" s="27">
        <v>200.0</v>
      </c>
      <c r="H590" s="16"/>
      <c r="I590" s="27">
        <v>200.0</v>
      </c>
      <c r="J590" s="27"/>
      <c r="K590" s="27"/>
      <c r="L590" s="94" t="s">
        <v>4619</v>
      </c>
      <c r="M590" s="94" t="s">
        <v>4620</v>
      </c>
      <c r="N590" s="27">
        <v>1.0</v>
      </c>
      <c r="O590" s="176"/>
      <c r="P590" s="176" t="s">
        <v>46</v>
      </c>
      <c r="Q590" s="27">
        <v>0.0</v>
      </c>
      <c r="R590" s="27">
        <v>0.0</v>
      </c>
      <c r="S590" s="27">
        <v>0.0</v>
      </c>
      <c r="T590" s="27">
        <v>0.0</v>
      </c>
      <c r="U590" s="27">
        <v>0.0</v>
      </c>
      <c r="V590" s="27">
        <v>1.0</v>
      </c>
      <c r="W590" s="34" t="s">
        <v>4621</v>
      </c>
      <c r="X590" s="16"/>
      <c r="Y590" s="16"/>
      <c r="Z590" s="16"/>
      <c r="AA590" s="16"/>
      <c r="AB590" s="16"/>
      <c r="AC590" s="16"/>
      <c r="AD590" s="16"/>
    </row>
    <row r="591">
      <c r="A591" s="27" t="s">
        <v>1415</v>
      </c>
      <c r="B591" s="27" t="s">
        <v>4622</v>
      </c>
      <c r="C591" s="27" t="s">
        <v>1417</v>
      </c>
      <c r="D591" s="27" t="s">
        <v>42</v>
      </c>
      <c r="E591" s="28">
        <v>43127.0</v>
      </c>
      <c r="F591" s="163"/>
      <c r="G591" s="16"/>
      <c r="H591" s="16"/>
      <c r="I591" s="16"/>
      <c r="J591" s="27"/>
      <c r="K591" s="27"/>
      <c r="L591" s="94" t="s">
        <v>1367</v>
      </c>
      <c r="M591" s="94" t="s">
        <v>4491</v>
      </c>
      <c r="N591" s="27">
        <v>1.0</v>
      </c>
      <c r="O591" s="176"/>
      <c r="P591" s="176" t="s">
        <v>53</v>
      </c>
      <c r="Q591" s="27">
        <v>0.0</v>
      </c>
      <c r="R591" s="27">
        <v>0.0</v>
      </c>
      <c r="S591" s="27">
        <v>0.0</v>
      </c>
      <c r="T591" s="27">
        <v>0.0</v>
      </c>
      <c r="U591" s="27">
        <v>0.0</v>
      </c>
      <c r="V591" s="27">
        <v>1.0</v>
      </c>
      <c r="W591" s="34" t="s">
        <v>4623</v>
      </c>
      <c r="X591" s="16"/>
      <c r="Y591" s="16"/>
      <c r="Z591" s="16"/>
      <c r="AA591" s="16"/>
      <c r="AB591" s="16"/>
      <c r="AC591" s="16"/>
      <c r="AD591" s="16"/>
    </row>
    <row r="592">
      <c r="A592" s="27" t="s">
        <v>1415</v>
      </c>
      <c r="B592" s="27" t="s">
        <v>4624</v>
      </c>
      <c r="C592" s="27" t="s">
        <v>1417</v>
      </c>
      <c r="D592" s="27" t="s">
        <v>42</v>
      </c>
      <c r="E592" s="28">
        <v>43127.0</v>
      </c>
      <c r="F592" s="163"/>
      <c r="G592" s="16"/>
      <c r="H592" s="16"/>
      <c r="I592" s="16"/>
      <c r="J592" s="27"/>
      <c r="K592" s="27"/>
      <c r="L592" s="94" t="s">
        <v>1367</v>
      </c>
      <c r="M592" s="94" t="s">
        <v>4625</v>
      </c>
      <c r="N592" s="27">
        <v>1.0</v>
      </c>
      <c r="O592" s="176"/>
      <c r="P592" s="176" t="s">
        <v>53</v>
      </c>
      <c r="Q592" s="27">
        <v>0.0</v>
      </c>
      <c r="R592" s="27">
        <v>0.0</v>
      </c>
      <c r="S592" s="27">
        <v>0.0</v>
      </c>
      <c r="T592" s="27">
        <v>0.0</v>
      </c>
      <c r="U592" s="27">
        <v>0.0</v>
      </c>
      <c r="V592" s="27">
        <v>1.0</v>
      </c>
      <c r="W592" s="34" t="s">
        <v>4626</v>
      </c>
      <c r="X592" s="16"/>
      <c r="Y592" s="16"/>
      <c r="Z592" s="16"/>
      <c r="AA592" s="16"/>
      <c r="AB592" s="16"/>
      <c r="AC592" s="16"/>
      <c r="AD592" s="16"/>
    </row>
    <row r="593">
      <c r="A593" s="99" t="s">
        <v>862</v>
      </c>
      <c r="B593" s="99" t="s">
        <v>4627</v>
      </c>
      <c r="C593" s="71" t="s">
        <v>117</v>
      </c>
      <c r="D593" s="71" t="s">
        <v>42</v>
      </c>
      <c r="E593" s="73">
        <v>43127.0</v>
      </c>
      <c r="F593" s="187"/>
      <c r="G593" s="71"/>
      <c r="H593" s="111"/>
      <c r="I593" s="71"/>
      <c r="J593" s="71"/>
      <c r="K593" s="71"/>
      <c r="L593" s="99" t="s">
        <v>4628</v>
      </c>
      <c r="M593" s="99" t="s">
        <v>4629</v>
      </c>
      <c r="N593" s="71">
        <v>0.0</v>
      </c>
      <c r="O593" s="188"/>
      <c r="P593" s="188" t="s">
        <v>53</v>
      </c>
      <c r="Q593" s="71">
        <v>0.0</v>
      </c>
      <c r="R593" s="27">
        <v>0.0</v>
      </c>
      <c r="S593" s="27">
        <v>0.0</v>
      </c>
      <c r="T593" s="27">
        <v>0.0</v>
      </c>
      <c r="U593" s="27">
        <v>1.0</v>
      </c>
      <c r="V593" s="27">
        <v>1.0</v>
      </c>
      <c r="W593" s="34" t="s">
        <v>4630</v>
      </c>
      <c r="X593" s="16"/>
      <c r="Y593" s="16"/>
      <c r="Z593" s="16"/>
      <c r="AA593" s="16"/>
      <c r="AB593" s="16"/>
      <c r="AC593" s="16"/>
      <c r="AD593" s="16"/>
    </row>
    <row r="594">
      <c r="A594" s="27" t="s">
        <v>2775</v>
      </c>
      <c r="B594" s="27" t="s">
        <v>4631</v>
      </c>
      <c r="C594" s="27" t="s">
        <v>385</v>
      </c>
      <c r="D594" s="27" t="s">
        <v>42</v>
      </c>
      <c r="E594" s="28">
        <v>43128.0</v>
      </c>
      <c r="F594" s="94" t="s">
        <v>237</v>
      </c>
      <c r="G594" s="27">
        <v>24.0</v>
      </c>
      <c r="H594" s="16"/>
      <c r="I594" s="27">
        <v>24.0</v>
      </c>
      <c r="J594" s="27"/>
      <c r="K594" s="27"/>
      <c r="L594" s="94" t="s">
        <v>4632</v>
      </c>
      <c r="M594" s="94" t="s">
        <v>4633</v>
      </c>
      <c r="N594" s="27">
        <v>1.0</v>
      </c>
      <c r="O594" s="176"/>
      <c r="P594" s="176" t="s">
        <v>53</v>
      </c>
      <c r="Q594" s="27">
        <v>0.0</v>
      </c>
      <c r="R594" s="27">
        <v>0.0</v>
      </c>
      <c r="S594" s="27">
        <v>0.0</v>
      </c>
      <c r="T594" s="27">
        <v>0.0</v>
      </c>
      <c r="U594" s="27">
        <v>1.0</v>
      </c>
      <c r="V594" s="27">
        <v>1.0</v>
      </c>
      <c r="W594" s="34" t="s">
        <v>4634</v>
      </c>
      <c r="X594" s="16"/>
      <c r="Y594" s="16"/>
      <c r="Z594" s="16"/>
      <c r="AA594" s="16"/>
      <c r="AB594" s="16"/>
      <c r="AC594" s="16"/>
      <c r="AD594" s="16"/>
    </row>
    <row r="595">
      <c r="A595" s="27" t="s">
        <v>4635</v>
      </c>
      <c r="B595" s="27" t="s">
        <v>4636</v>
      </c>
      <c r="C595" s="27" t="s">
        <v>1087</v>
      </c>
      <c r="D595" s="27" t="s">
        <v>42</v>
      </c>
      <c r="E595" s="28">
        <v>43128.0</v>
      </c>
      <c r="F595" s="94" t="s">
        <v>1741</v>
      </c>
      <c r="G595" s="27">
        <v>500.0</v>
      </c>
      <c r="H595" s="16"/>
      <c r="I595" s="27">
        <v>500.0</v>
      </c>
      <c r="J595" s="27"/>
      <c r="K595" s="27"/>
      <c r="L595" s="94" t="s">
        <v>1367</v>
      </c>
      <c r="M595" s="94" t="s">
        <v>3560</v>
      </c>
      <c r="N595" s="27">
        <v>1.0</v>
      </c>
      <c r="O595" s="176"/>
      <c r="P595" s="176" t="s">
        <v>53</v>
      </c>
      <c r="Q595" s="27">
        <v>0.0</v>
      </c>
      <c r="R595" s="27">
        <v>0.0</v>
      </c>
      <c r="S595" s="27">
        <v>0.0</v>
      </c>
      <c r="T595" s="27">
        <v>0.0</v>
      </c>
      <c r="U595" s="27">
        <v>1.0</v>
      </c>
      <c r="V595" s="27">
        <v>1.0</v>
      </c>
      <c r="W595" s="34" t="s">
        <v>4637</v>
      </c>
      <c r="X595" s="16"/>
      <c r="Y595" s="16"/>
      <c r="Z595" s="16"/>
      <c r="AA595" s="16"/>
      <c r="AB595" s="16"/>
      <c r="AC595" s="16"/>
      <c r="AD595" s="16"/>
    </row>
    <row r="596">
      <c r="A596" s="27" t="s">
        <v>4638</v>
      </c>
      <c r="B596" s="27" t="s">
        <v>4639</v>
      </c>
      <c r="C596" s="27" t="s">
        <v>59</v>
      </c>
      <c r="D596" s="27" t="s">
        <v>42</v>
      </c>
      <c r="E596" s="28">
        <v>43128.0</v>
      </c>
      <c r="F596" s="94"/>
      <c r="G596" s="27"/>
      <c r="H596" s="16"/>
      <c r="I596" s="27"/>
      <c r="J596" s="27"/>
      <c r="K596" s="27"/>
      <c r="L596" s="94" t="s">
        <v>1367</v>
      </c>
      <c r="M596" s="94" t="s">
        <v>4640</v>
      </c>
      <c r="N596" s="27">
        <v>0.0</v>
      </c>
      <c r="O596" s="176"/>
      <c r="P596" s="176" t="s">
        <v>53</v>
      </c>
      <c r="Q596" s="27">
        <v>0.0</v>
      </c>
      <c r="R596" s="27">
        <v>0.0</v>
      </c>
      <c r="S596" s="27">
        <v>0.0</v>
      </c>
      <c r="T596" s="27">
        <v>0.0</v>
      </c>
      <c r="U596" s="27">
        <v>1.0</v>
      </c>
      <c r="V596" s="27">
        <v>1.0</v>
      </c>
      <c r="W596" s="34" t="s">
        <v>4641</v>
      </c>
      <c r="X596" s="16"/>
      <c r="Y596" s="16"/>
      <c r="Z596" s="16"/>
      <c r="AA596" s="16"/>
      <c r="AB596" s="16"/>
      <c r="AC596" s="16"/>
      <c r="AD596" s="16"/>
    </row>
    <row r="597">
      <c r="A597" s="27" t="s">
        <v>4638</v>
      </c>
      <c r="B597" s="27" t="s">
        <v>4639</v>
      </c>
      <c r="C597" s="27" t="s">
        <v>59</v>
      </c>
      <c r="D597" s="27" t="s">
        <v>42</v>
      </c>
      <c r="E597" s="28">
        <v>43128.0</v>
      </c>
      <c r="F597" s="94" t="s">
        <v>4642</v>
      </c>
      <c r="G597" s="27">
        <v>15.0</v>
      </c>
      <c r="H597" s="16"/>
      <c r="I597" s="27">
        <v>15.0</v>
      </c>
      <c r="J597" s="27"/>
      <c r="K597" s="27"/>
      <c r="L597" s="94" t="s">
        <v>4643</v>
      </c>
      <c r="M597" s="94" t="s">
        <v>4644</v>
      </c>
      <c r="N597" s="27">
        <v>0.0</v>
      </c>
      <c r="O597" s="176"/>
      <c r="P597" s="176" t="s">
        <v>219</v>
      </c>
      <c r="Q597" s="27">
        <v>0.0</v>
      </c>
      <c r="R597" s="27">
        <v>0.0</v>
      </c>
      <c r="S597" s="27">
        <v>0.0</v>
      </c>
      <c r="T597" s="27">
        <v>0.0</v>
      </c>
      <c r="U597" s="27">
        <v>0.0</v>
      </c>
      <c r="V597" s="27">
        <v>1.0</v>
      </c>
      <c r="W597" s="34" t="s">
        <v>4641</v>
      </c>
      <c r="X597" s="16"/>
      <c r="Y597" s="16"/>
      <c r="Z597" s="16"/>
      <c r="AA597" s="16"/>
      <c r="AB597" s="16"/>
      <c r="AC597" s="16"/>
      <c r="AD597" s="16"/>
    </row>
    <row r="598">
      <c r="A598" s="27" t="s">
        <v>1403</v>
      </c>
      <c r="B598" s="27" t="s">
        <v>4645</v>
      </c>
      <c r="C598" s="27" t="s">
        <v>422</v>
      </c>
      <c r="D598" s="27" t="s">
        <v>42</v>
      </c>
      <c r="E598" s="28">
        <v>43128.0</v>
      </c>
      <c r="F598" s="94" t="s">
        <v>99</v>
      </c>
      <c r="G598" s="27">
        <v>200.0</v>
      </c>
      <c r="H598" s="16"/>
      <c r="I598" s="27">
        <v>200.0</v>
      </c>
      <c r="J598" s="27"/>
      <c r="K598" s="27"/>
      <c r="L598" s="94" t="s">
        <v>4646</v>
      </c>
      <c r="M598" s="94" t="s">
        <v>2029</v>
      </c>
      <c r="N598" s="27">
        <v>2.0</v>
      </c>
      <c r="O598" s="176"/>
      <c r="P598" s="176" t="s">
        <v>53</v>
      </c>
      <c r="Q598" s="27">
        <v>0.0</v>
      </c>
      <c r="R598" s="27">
        <v>0.0</v>
      </c>
      <c r="S598" s="27">
        <v>0.0</v>
      </c>
      <c r="T598" s="27">
        <v>0.0</v>
      </c>
      <c r="U598" s="27">
        <v>1.0</v>
      </c>
      <c r="V598" s="27">
        <v>1.0</v>
      </c>
      <c r="W598" s="34" t="s">
        <v>4647</v>
      </c>
      <c r="X598" s="27"/>
      <c r="Y598" s="16"/>
      <c r="Z598" s="16"/>
      <c r="AA598" s="16"/>
      <c r="AB598" s="16"/>
      <c r="AC598" s="16"/>
      <c r="AD598" s="16"/>
    </row>
    <row r="599">
      <c r="A599" s="27" t="s">
        <v>4648</v>
      </c>
      <c r="B599" s="27" t="s">
        <v>4649</v>
      </c>
      <c r="C599" s="27" t="s">
        <v>1762</v>
      </c>
      <c r="D599" s="27" t="s">
        <v>42</v>
      </c>
      <c r="E599" s="28">
        <v>43128.0</v>
      </c>
      <c r="F599" s="94" t="s">
        <v>4650</v>
      </c>
      <c r="G599" s="27">
        <v>80.0</v>
      </c>
      <c r="H599" s="16"/>
      <c r="I599" s="27">
        <v>80.0</v>
      </c>
      <c r="J599" s="27"/>
      <c r="K599" s="27"/>
      <c r="L599" s="94" t="s">
        <v>1367</v>
      </c>
      <c r="M599" s="94" t="s">
        <v>4651</v>
      </c>
      <c r="N599" s="27">
        <v>0.0</v>
      </c>
      <c r="O599" s="176"/>
      <c r="P599" s="176" t="s">
        <v>53</v>
      </c>
      <c r="Q599" s="27">
        <v>0.0</v>
      </c>
      <c r="R599" s="27">
        <v>0.0</v>
      </c>
      <c r="S599" s="27">
        <v>0.0</v>
      </c>
      <c r="T599" s="27">
        <v>0.0</v>
      </c>
      <c r="U599" s="27">
        <v>1.0</v>
      </c>
      <c r="V599" s="27">
        <v>1.0</v>
      </c>
      <c r="W599" s="34" t="s">
        <v>4652</v>
      </c>
      <c r="X599" s="27"/>
      <c r="Y599" s="16"/>
      <c r="Z599" s="16"/>
      <c r="AA599" s="16"/>
      <c r="AB599" s="16"/>
      <c r="AC599" s="16"/>
      <c r="AD599" s="16"/>
    </row>
    <row r="600">
      <c r="A600" s="27" t="s">
        <v>133</v>
      </c>
      <c r="B600" s="27" t="s">
        <v>4653</v>
      </c>
      <c r="C600" s="27" t="s">
        <v>135</v>
      </c>
      <c r="D600" s="27" t="s">
        <v>42</v>
      </c>
      <c r="E600" s="28">
        <v>43129.0</v>
      </c>
      <c r="F600" s="94" t="s">
        <v>1157</v>
      </c>
      <c r="G600" s="27">
        <v>30.0</v>
      </c>
      <c r="H600" s="16"/>
      <c r="I600" s="27">
        <v>30.0</v>
      </c>
      <c r="J600" s="27"/>
      <c r="K600" s="27"/>
      <c r="L600" s="94" t="s">
        <v>4654</v>
      </c>
      <c r="M600" s="94" t="s">
        <v>4655</v>
      </c>
      <c r="N600" s="27">
        <v>1.0</v>
      </c>
      <c r="O600" s="176"/>
      <c r="P600" s="176" t="s">
        <v>53</v>
      </c>
      <c r="Q600" s="27">
        <v>4.0</v>
      </c>
      <c r="R600" s="27">
        <v>0.0</v>
      </c>
      <c r="S600" s="27">
        <v>0.0</v>
      </c>
      <c r="T600" s="27">
        <v>0.0</v>
      </c>
      <c r="U600" s="27">
        <v>1.0</v>
      </c>
      <c r="V600" s="27">
        <v>1.0</v>
      </c>
      <c r="W600" s="34" t="s">
        <v>4656</v>
      </c>
      <c r="X600" s="34" t="s">
        <v>4657</v>
      </c>
      <c r="Y600" s="16"/>
      <c r="Z600" s="16"/>
      <c r="AA600" s="16"/>
      <c r="AB600" s="16"/>
      <c r="AC600" s="16"/>
      <c r="AD600" s="16"/>
    </row>
    <row r="601">
      <c r="A601" s="27" t="s">
        <v>4658</v>
      </c>
      <c r="B601" s="27" t="s">
        <v>4659</v>
      </c>
      <c r="C601" s="27" t="s">
        <v>65</v>
      </c>
      <c r="D601" s="27" t="s">
        <v>42</v>
      </c>
      <c r="E601" s="28">
        <v>43129.0</v>
      </c>
      <c r="F601" s="94" t="s">
        <v>4660</v>
      </c>
      <c r="G601" s="27">
        <v>20.0</v>
      </c>
      <c r="H601" s="16"/>
      <c r="I601" s="27">
        <v>20.0</v>
      </c>
      <c r="J601" s="27"/>
      <c r="K601" s="27"/>
      <c r="L601" s="189" t="s">
        <v>4661</v>
      </c>
      <c r="M601" s="94" t="s">
        <v>4662</v>
      </c>
      <c r="N601" s="27">
        <v>0.0</v>
      </c>
      <c r="O601" s="176"/>
      <c r="P601" s="176" t="s">
        <v>53</v>
      </c>
      <c r="Q601" s="27">
        <v>0.0</v>
      </c>
      <c r="R601" s="27">
        <v>0.0</v>
      </c>
      <c r="S601" s="27">
        <v>0.0</v>
      </c>
      <c r="T601" s="27">
        <v>0.0</v>
      </c>
      <c r="U601" s="27">
        <v>1.0</v>
      </c>
      <c r="V601" s="27">
        <v>1.0</v>
      </c>
      <c r="W601" s="34" t="s">
        <v>4663</v>
      </c>
      <c r="X601" s="16"/>
      <c r="Y601" s="16"/>
      <c r="Z601" s="16"/>
      <c r="AA601" s="16"/>
      <c r="AB601" s="16"/>
      <c r="AC601" s="16"/>
      <c r="AD601" s="16"/>
    </row>
    <row r="602">
      <c r="A602" s="27" t="s">
        <v>827</v>
      </c>
      <c r="B602" s="27"/>
      <c r="C602" s="27" t="s">
        <v>422</v>
      </c>
      <c r="D602" s="27" t="s">
        <v>42</v>
      </c>
      <c r="E602" s="28">
        <v>43129.0</v>
      </c>
      <c r="F602" s="163"/>
      <c r="G602" s="16"/>
      <c r="H602" s="16"/>
      <c r="I602" s="16"/>
      <c r="J602" s="27"/>
      <c r="K602" s="27"/>
      <c r="L602" s="94" t="s">
        <v>1367</v>
      </c>
      <c r="M602" s="94" t="s">
        <v>4664</v>
      </c>
      <c r="N602" s="27">
        <v>0.0</v>
      </c>
      <c r="O602" s="176"/>
      <c r="P602" s="176" t="s">
        <v>53</v>
      </c>
      <c r="Q602" s="27">
        <v>0.0</v>
      </c>
      <c r="R602" s="27">
        <v>0.0</v>
      </c>
      <c r="S602" s="27">
        <v>0.0</v>
      </c>
      <c r="T602" s="27">
        <v>0.0</v>
      </c>
      <c r="U602" s="27">
        <v>1.0</v>
      </c>
      <c r="V602" s="27">
        <v>1.0</v>
      </c>
      <c r="W602" s="34" t="s">
        <v>4665</v>
      </c>
      <c r="X602" s="16"/>
      <c r="Y602" s="16"/>
      <c r="Z602" s="16"/>
      <c r="AA602" s="16"/>
      <c r="AB602" s="16"/>
      <c r="AC602" s="16"/>
      <c r="AD602" s="16"/>
    </row>
    <row r="603">
      <c r="A603" s="27" t="s">
        <v>1118</v>
      </c>
      <c r="B603" s="27" t="s">
        <v>4666</v>
      </c>
      <c r="C603" s="27" t="s">
        <v>117</v>
      </c>
      <c r="D603" s="27" t="s">
        <v>42</v>
      </c>
      <c r="E603" s="28">
        <v>43129.0</v>
      </c>
      <c r="F603" s="94" t="s">
        <v>1157</v>
      </c>
      <c r="G603" s="27">
        <v>30.0</v>
      </c>
      <c r="H603" s="16"/>
      <c r="I603" s="27">
        <v>30.0</v>
      </c>
      <c r="J603" s="27"/>
      <c r="K603" s="27"/>
      <c r="L603" s="94" t="s">
        <v>1367</v>
      </c>
      <c r="M603" s="94" t="s">
        <v>4667</v>
      </c>
      <c r="N603" s="27">
        <v>0.0</v>
      </c>
      <c r="O603" s="176"/>
      <c r="P603" s="176" t="s">
        <v>53</v>
      </c>
      <c r="Q603" s="27">
        <v>0.0</v>
      </c>
      <c r="R603" s="27">
        <v>0.0</v>
      </c>
      <c r="S603" s="27">
        <v>0.0</v>
      </c>
      <c r="T603" s="27">
        <v>0.0</v>
      </c>
      <c r="U603" s="27">
        <v>1.0</v>
      </c>
      <c r="V603" s="27">
        <v>1.0</v>
      </c>
      <c r="W603" s="34" t="s">
        <v>4668</v>
      </c>
      <c r="X603" s="34" t="s">
        <v>4669</v>
      </c>
      <c r="Y603" s="34" t="s">
        <v>4670</v>
      </c>
      <c r="Z603" s="27" t="s">
        <v>4671</v>
      </c>
      <c r="AA603" s="16"/>
      <c r="AB603" s="16"/>
      <c r="AC603" s="16"/>
      <c r="AD603" s="16"/>
    </row>
    <row r="604">
      <c r="A604" s="27" t="s">
        <v>2587</v>
      </c>
      <c r="B604" s="27" t="s">
        <v>4672</v>
      </c>
      <c r="C604" s="27" t="s">
        <v>50</v>
      </c>
      <c r="D604" s="27" t="s">
        <v>42</v>
      </c>
      <c r="E604" s="28">
        <v>43129.0</v>
      </c>
      <c r="F604" s="94" t="s">
        <v>4673</v>
      </c>
      <c r="G604" s="27">
        <v>200.0</v>
      </c>
      <c r="H604" s="27"/>
      <c r="I604" s="27">
        <v>200.0</v>
      </c>
      <c r="J604" s="27"/>
      <c r="K604" s="27"/>
      <c r="L604" s="94" t="s">
        <v>44</v>
      </c>
      <c r="M604" s="94" t="s">
        <v>4674</v>
      </c>
      <c r="N604" s="27">
        <v>2.0</v>
      </c>
      <c r="O604" s="176"/>
      <c r="P604" s="176" t="s">
        <v>219</v>
      </c>
      <c r="Q604" s="27">
        <v>0.0</v>
      </c>
      <c r="R604" s="27">
        <v>0.0</v>
      </c>
      <c r="S604" s="27">
        <v>0.0</v>
      </c>
      <c r="T604" s="27">
        <v>0.0</v>
      </c>
      <c r="U604" s="27">
        <v>1.0</v>
      </c>
      <c r="V604" s="27">
        <v>1.0</v>
      </c>
      <c r="W604" s="34" t="s">
        <v>4675</v>
      </c>
      <c r="X604" s="16"/>
      <c r="Y604" s="16"/>
      <c r="Z604" s="16"/>
      <c r="AA604" s="16"/>
      <c r="AB604" s="16"/>
      <c r="AC604" s="16"/>
      <c r="AD604" s="16"/>
    </row>
    <row r="605">
      <c r="A605" s="27" t="s">
        <v>4676</v>
      </c>
      <c r="B605" s="27" t="s">
        <v>4677</v>
      </c>
      <c r="C605" s="27" t="s">
        <v>65</v>
      </c>
      <c r="D605" s="27" t="s">
        <v>42</v>
      </c>
      <c r="E605" s="28">
        <v>43129.0</v>
      </c>
      <c r="F605" s="94"/>
      <c r="G605" s="27"/>
      <c r="H605" s="27"/>
      <c r="I605" s="27"/>
      <c r="J605" s="27"/>
      <c r="K605" s="27"/>
      <c r="L605" s="94" t="s">
        <v>4678</v>
      </c>
      <c r="M605" s="94" t="s">
        <v>3174</v>
      </c>
      <c r="N605" s="27">
        <v>0.0</v>
      </c>
      <c r="O605" s="176"/>
      <c r="P605" s="176" t="s">
        <v>219</v>
      </c>
      <c r="Q605" s="27">
        <v>0.0</v>
      </c>
      <c r="R605" s="27">
        <v>0.0</v>
      </c>
      <c r="S605" s="27">
        <v>0.0</v>
      </c>
      <c r="T605" s="27">
        <v>0.0</v>
      </c>
      <c r="U605" s="27">
        <v>1.0</v>
      </c>
      <c r="V605" s="27">
        <v>1.0</v>
      </c>
      <c r="W605" s="34" t="s">
        <v>4679</v>
      </c>
      <c r="X605" s="16"/>
      <c r="Y605" s="16"/>
      <c r="Z605" s="16"/>
      <c r="AA605" s="16"/>
      <c r="AB605" s="16"/>
      <c r="AC605" s="16"/>
      <c r="AD605" s="16"/>
    </row>
    <row r="606">
      <c r="A606" s="27" t="s">
        <v>2141</v>
      </c>
      <c r="B606" s="27" t="s">
        <v>4680</v>
      </c>
      <c r="C606" s="27" t="s">
        <v>486</v>
      </c>
      <c r="D606" s="27" t="s">
        <v>42</v>
      </c>
      <c r="E606" s="28">
        <v>43129.0</v>
      </c>
      <c r="F606" s="94" t="s">
        <v>2513</v>
      </c>
      <c r="G606" s="27">
        <v>100.0</v>
      </c>
      <c r="H606" s="27"/>
      <c r="I606" s="27">
        <v>100.0</v>
      </c>
      <c r="J606" s="27"/>
      <c r="K606" s="27"/>
      <c r="L606" s="94" t="s">
        <v>1738</v>
      </c>
      <c r="M606" s="94" t="s">
        <v>4681</v>
      </c>
      <c r="N606" s="27">
        <v>0.0</v>
      </c>
      <c r="O606" s="176"/>
      <c r="P606" s="176" t="s">
        <v>53</v>
      </c>
      <c r="Q606" s="27">
        <v>0.0</v>
      </c>
      <c r="R606" s="27">
        <v>0.0</v>
      </c>
      <c r="S606" s="27">
        <v>0.0</v>
      </c>
      <c r="T606" s="27">
        <v>0.0</v>
      </c>
      <c r="U606" s="27">
        <v>1.0</v>
      </c>
      <c r="V606" s="27">
        <v>1.0</v>
      </c>
      <c r="W606" s="34" t="s">
        <v>4682</v>
      </c>
      <c r="X606" s="16"/>
      <c r="Y606" s="16"/>
      <c r="Z606" s="16"/>
      <c r="AA606" s="16"/>
      <c r="AB606" s="16"/>
      <c r="AC606" s="16"/>
      <c r="AD606" s="16"/>
    </row>
    <row r="607">
      <c r="A607" s="27" t="s">
        <v>1971</v>
      </c>
      <c r="B607" s="27" t="s">
        <v>4683</v>
      </c>
      <c r="C607" s="27" t="s">
        <v>323</v>
      </c>
      <c r="D607" s="27" t="s">
        <v>42</v>
      </c>
      <c r="E607" s="28">
        <v>43129.0</v>
      </c>
      <c r="F607" s="163"/>
      <c r="G607" s="16"/>
      <c r="H607" s="16"/>
      <c r="I607" s="16"/>
      <c r="J607" s="27"/>
      <c r="K607" s="27"/>
      <c r="L607" s="94" t="s">
        <v>4684</v>
      </c>
      <c r="M607" s="94" t="s">
        <v>1305</v>
      </c>
      <c r="N607" s="27">
        <v>1.0</v>
      </c>
      <c r="O607" s="176"/>
      <c r="P607" s="176" t="s">
        <v>219</v>
      </c>
      <c r="Q607" s="27">
        <v>0.0</v>
      </c>
      <c r="R607" s="27">
        <v>0.0</v>
      </c>
      <c r="S607" s="27">
        <v>0.0</v>
      </c>
      <c r="T607" s="27">
        <v>0.0</v>
      </c>
      <c r="U607" s="27">
        <v>1.0</v>
      </c>
      <c r="V607" s="27">
        <v>1.0</v>
      </c>
      <c r="W607" s="34" t="s">
        <v>4685</v>
      </c>
      <c r="X607" s="16"/>
      <c r="Y607" s="16"/>
      <c r="Z607" s="16"/>
      <c r="AA607" s="16"/>
      <c r="AB607" s="16"/>
      <c r="AC607" s="16"/>
      <c r="AD607" s="16"/>
    </row>
    <row r="608">
      <c r="A608" s="27" t="s">
        <v>3020</v>
      </c>
      <c r="B608" s="27" t="s">
        <v>4686</v>
      </c>
      <c r="C608" s="27" t="s">
        <v>323</v>
      </c>
      <c r="D608" s="27" t="s">
        <v>42</v>
      </c>
      <c r="E608" s="28">
        <v>43129.0</v>
      </c>
      <c r="F608" s="163"/>
      <c r="G608" s="16"/>
      <c r="H608" s="16"/>
      <c r="I608" s="16"/>
      <c r="J608" s="27"/>
      <c r="K608" s="27"/>
      <c r="L608" s="94" t="s">
        <v>4687</v>
      </c>
      <c r="M608" s="94" t="s">
        <v>4688</v>
      </c>
      <c r="N608" s="27">
        <v>1.0</v>
      </c>
      <c r="O608" s="176"/>
      <c r="P608" s="176" t="s">
        <v>53</v>
      </c>
      <c r="Q608" s="27">
        <v>0.0</v>
      </c>
      <c r="R608" s="27">
        <v>0.0</v>
      </c>
      <c r="S608" s="27">
        <v>0.0</v>
      </c>
      <c r="T608" s="27">
        <v>0.0</v>
      </c>
      <c r="U608" s="27">
        <v>1.0</v>
      </c>
      <c r="V608" s="27">
        <v>1.0</v>
      </c>
      <c r="W608" s="34" t="s">
        <v>4689</v>
      </c>
      <c r="X608" s="16"/>
      <c r="Y608" s="16"/>
      <c r="Z608" s="16"/>
      <c r="AA608" s="16"/>
      <c r="AB608" s="16"/>
      <c r="AC608" s="16"/>
      <c r="AD608" s="16"/>
    </row>
    <row r="609">
      <c r="A609" s="27" t="s">
        <v>4690</v>
      </c>
      <c r="B609" s="27" t="s">
        <v>4691</v>
      </c>
      <c r="C609" s="27" t="s">
        <v>65</v>
      </c>
      <c r="D609" s="27" t="s">
        <v>42</v>
      </c>
      <c r="E609" s="28">
        <v>43129.0</v>
      </c>
      <c r="F609" s="94" t="s">
        <v>4692</v>
      </c>
      <c r="G609" s="27">
        <v>20.0</v>
      </c>
      <c r="H609" s="16"/>
      <c r="I609" s="27">
        <v>20.0</v>
      </c>
      <c r="J609" s="27"/>
      <c r="K609" s="27"/>
      <c r="L609" s="94" t="s">
        <v>44</v>
      </c>
      <c r="M609" s="94" t="s">
        <v>387</v>
      </c>
      <c r="N609" s="27">
        <v>1.0</v>
      </c>
      <c r="O609" s="176"/>
      <c r="P609" s="176" t="s">
        <v>53</v>
      </c>
      <c r="Q609" s="27">
        <v>0.0</v>
      </c>
      <c r="R609" s="27">
        <v>0.0</v>
      </c>
      <c r="S609" s="27">
        <v>0.0</v>
      </c>
      <c r="T609" s="27">
        <v>0.0</v>
      </c>
      <c r="U609" s="27">
        <v>1.0</v>
      </c>
      <c r="V609" s="27">
        <v>1.0</v>
      </c>
      <c r="W609" s="34" t="s">
        <v>4693</v>
      </c>
      <c r="X609" s="16"/>
      <c r="Y609" s="16"/>
      <c r="Z609" s="16"/>
      <c r="AA609" s="16"/>
      <c r="AB609" s="16"/>
      <c r="AC609" s="16"/>
      <c r="AD609" s="16"/>
    </row>
    <row r="610">
      <c r="A610" s="27" t="s">
        <v>3502</v>
      </c>
      <c r="B610" s="27" t="s">
        <v>828</v>
      </c>
      <c r="C610" s="27" t="s">
        <v>1270</v>
      </c>
      <c r="D610" s="27" t="s">
        <v>42</v>
      </c>
      <c r="E610" s="28">
        <v>43129.0</v>
      </c>
      <c r="F610" s="94"/>
      <c r="G610" s="27"/>
      <c r="H610" s="16"/>
      <c r="I610" s="27"/>
      <c r="J610" s="27"/>
      <c r="K610" s="27"/>
      <c r="L610" s="94" t="s">
        <v>44</v>
      </c>
      <c r="M610" s="94" t="s">
        <v>411</v>
      </c>
      <c r="N610" s="27">
        <v>1.0</v>
      </c>
      <c r="O610" s="176"/>
      <c r="P610" s="176" t="s">
        <v>53</v>
      </c>
      <c r="Q610" s="27">
        <v>0.0</v>
      </c>
      <c r="R610" s="27">
        <v>0.0</v>
      </c>
      <c r="S610" s="27">
        <v>0.0</v>
      </c>
      <c r="T610" s="27">
        <v>0.0</v>
      </c>
      <c r="U610" s="27">
        <v>1.0</v>
      </c>
      <c r="V610" s="27">
        <v>1.0</v>
      </c>
      <c r="W610" s="34" t="s">
        <v>4694</v>
      </c>
      <c r="X610" s="16"/>
      <c r="Y610" s="16"/>
      <c r="Z610" s="16"/>
      <c r="AA610" s="16"/>
      <c r="AB610" s="16"/>
      <c r="AC610" s="16"/>
      <c r="AD610" s="16"/>
    </row>
    <row r="611">
      <c r="A611" s="27" t="s">
        <v>3995</v>
      </c>
      <c r="B611" s="27" t="s">
        <v>4695</v>
      </c>
      <c r="C611" s="27" t="s">
        <v>277</v>
      </c>
      <c r="D611" s="27" t="s">
        <v>42</v>
      </c>
      <c r="E611" s="28">
        <v>43129.0</v>
      </c>
      <c r="F611" s="94" t="s">
        <v>4696</v>
      </c>
      <c r="G611" s="27">
        <v>200.0</v>
      </c>
      <c r="H611" s="16"/>
      <c r="I611" s="27">
        <v>200.0</v>
      </c>
      <c r="J611" s="27"/>
      <c r="K611" s="27"/>
      <c r="L611" s="94" t="s">
        <v>4697</v>
      </c>
      <c r="M611" s="94" t="s">
        <v>711</v>
      </c>
      <c r="N611" s="27">
        <v>1.0</v>
      </c>
      <c r="O611" s="176"/>
      <c r="P611" s="176" t="s">
        <v>53</v>
      </c>
      <c r="Q611" s="27">
        <v>0.0</v>
      </c>
      <c r="R611" s="27">
        <v>0.0</v>
      </c>
      <c r="S611" s="27">
        <v>0.0</v>
      </c>
      <c r="T611" s="27">
        <v>0.0</v>
      </c>
      <c r="U611" s="27">
        <v>1.0</v>
      </c>
      <c r="V611" s="27">
        <v>1.0</v>
      </c>
      <c r="W611" s="34" t="s">
        <v>4698</v>
      </c>
      <c r="X611" s="16"/>
      <c r="Y611" s="16"/>
      <c r="Z611" s="16"/>
      <c r="AA611" s="16"/>
      <c r="AB611" s="16"/>
      <c r="AC611" s="16"/>
      <c r="AD611" s="16"/>
    </row>
    <row r="612">
      <c r="A612" s="27" t="s">
        <v>3275</v>
      </c>
      <c r="B612" s="27" t="s">
        <v>370</v>
      </c>
      <c r="C612" s="27" t="s">
        <v>65</v>
      </c>
      <c r="D612" s="27" t="s">
        <v>42</v>
      </c>
      <c r="E612" s="28">
        <v>43129.0</v>
      </c>
      <c r="F612" s="94" t="s">
        <v>2807</v>
      </c>
      <c r="G612" s="27">
        <v>150.0</v>
      </c>
      <c r="H612" s="16"/>
      <c r="I612" s="27">
        <v>150.0</v>
      </c>
      <c r="J612" s="27"/>
      <c r="K612" s="27"/>
      <c r="L612" s="94" t="s">
        <v>4699</v>
      </c>
      <c r="M612" s="94" t="s">
        <v>4700</v>
      </c>
      <c r="N612" s="27">
        <v>1.0</v>
      </c>
      <c r="O612" s="176"/>
      <c r="P612" s="176" t="s">
        <v>53</v>
      </c>
      <c r="Q612" s="27">
        <v>0.0</v>
      </c>
      <c r="R612" s="27">
        <v>0.0</v>
      </c>
      <c r="S612" s="27">
        <v>0.0</v>
      </c>
      <c r="T612" s="27">
        <v>0.0</v>
      </c>
      <c r="U612" s="27">
        <v>1.0</v>
      </c>
      <c r="V612" s="27">
        <v>1.0</v>
      </c>
      <c r="W612" s="34" t="s">
        <v>4701</v>
      </c>
      <c r="X612" s="16"/>
      <c r="Y612" s="16"/>
      <c r="Z612" s="16"/>
      <c r="AA612" s="16"/>
      <c r="AB612" s="16"/>
      <c r="AC612" s="16"/>
      <c r="AD612" s="16"/>
    </row>
    <row r="613">
      <c r="A613" s="27" t="s">
        <v>1415</v>
      </c>
      <c r="B613" s="27" t="s">
        <v>4702</v>
      </c>
      <c r="C613" s="27" t="s">
        <v>1417</v>
      </c>
      <c r="D613" s="27" t="s">
        <v>42</v>
      </c>
      <c r="E613" s="28">
        <v>43129.0</v>
      </c>
      <c r="F613" s="94" t="s">
        <v>706</v>
      </c>
      <c r="G613" s="27">
        <v>1.0</v>
      </c>
      <c r="H613" s="16"/>
      <c r="I613" s="27">
        <v>1.0</v>
      </c>
      <c r="J613" s="27"/>
      <c r="K613" s="27"/>
      <c r="L613" s="94" t="s">
        <v>4703</v>
      </c>
      <c r="M613" s="94" t="s">
        <v>4704</v>
      </c>
      <c r="N613" s="27">
        <v>1.0</v>
      </c>
      <c r="O613" s="176"/>
      <c r="P613" s="176" t="s">
        <v>53</v>
      </c>
      <c r="Q613" s="27">
        <v>0.0</v>
      </c>
      <c r="R613" s="27">
        <v>0.0</v>
      </c>
      <c r="S613" s="27">
        <v>0.0</v>
      </c>
      <c r="T613" s="27">
        <v>0.0</v>
      </c>
      <c r="U613" s="27">
        <v>1.0</v>
      </c>
      <c r="V613" s="27">
        <v>1.0</v>
      </c>
      <c r="W613" s="34" t="s">
        <v>4705</v>
      </c>
      <c r="X613" s="16"/>
      <c r="Y613" s="16"/>
      <c r="Z613" s="16"/>
      <c r="AA613" s="16"/>
      <c r="AB613" s="16"/>
      <c r="AC613" s="16"/>
      <c r="AD613" s="16"/>
    </row>
    <row r="614">
      <c r="A614" s="27" t="s">
        <v>878</v>
      </c>
      <c r="B614" s="27" t="s">
        <v>2804</v>
      </c>
      <c r="C614" s="27" t="s">
        <v>117</v>
      </c>
      <c r="D614" s="27" t="s">
        <v>42</v>
      </c>
      <c r="E614" s="28">
        <v>43130.0</v>
      </c>
      <c r="F614" s="94" t="s">
        <v>1904</v>
      </c>
      <c r="G614" s="27">
        <v>118.0</v>
      </c>
      <c r="H614" s="16"/>
      <c r="I614" s="27">
        <v>118.0</v>
      </c>
      <c r="J614" s="27"/>
      <c r="K614" s="27"/>
      <c r="L614" s="94" t="s">
        <v>44</v>
      </c>
      <c r="M614" s="94" t="s">
        <v>4706</v>
      </c>
      <c r="N614" s="27">
        <v>1.0</v>
      </c>
      <c r="O614" s="176"/>
      <c r="P614" s="176" t="s">
        <v>53</v>
      </c>
      <c r="Q614" s="27">
        <v>0.0</v>
      </c>
      <c r="R614" s="27">
        <v>0.0</v>
      </c>
      <c r="S614" s="27">
        <v>0.0</v>
      </c>
      <c r="T614" s="27">
        <v>0.0</v>
      </c>
      <c r="U614" s="27">
        <v>1.0</v>
      </c>
      <c r="V614" s="27">
        <v>1.0</v>
      </c>
      <c r="W614" s="34" t="s">
        <v>4707</v>
      </c>
      <c r="X614" s="16"/>
      <c r="Y614" s="16"/>
      <c r="Z614" s="16"/>
      <c r="AA614" s="16"/>
      <c r="AB614" s="16"/>
      <c r="AC614" s="16"/>
      <c r="AD614" s="16"/>
    </row>
    <row r="615">
      <c r="A615" s="27" t="s">
        <v>4708</v>
      </c>
      <c r="B615" s="27"/>
      <c r="C615" s="27" t="s">
        <v>77</v>
      </c>
      <c r="D615" s="27" t="s">
        <v>42</v>
      </c>
      <c r="E615" s="28">
        <v>43130.0</v>
      </c>
      <c r="F615" s="94" t="s">
        <v>4709</v>
      </c>
      <c r="G615" s="27"/>
      <c r="H615" s="16"/>
      <c r="I615" s="27"/>
      <c r="J615" s="27"/>
      <c r="K615" s="27"/>
      <c r="L615" s="94" t="s">
        <v>44</v>
      </c>
      <c r="M615" s="94" t="s">
        <v>4710</v>
      </c>
      <c r="N615" s="27">
        <v>0.0</v>
      </c>
      <c r="O615" s="176"/>
      <c r="P615" s="176" t="s">
        <v>46</v>
      </c>
      <c r="Q615" s="27">
        <v>0.0</v>
      </c>
      <c r="R615" s="27">
        <v>0.0</v>
      </c>
      <c r="S615" s="27">
        <v>0.0</v>
      </c>
      <c r="T615" s="27">
        <v>0.0</v>
      </c>
      <c r="U615" s="27">
        <v>1.0</v>
      </c>
      <c r="V615" s="27">
        <v>1.0</v>
      </c>
      <c r="W615" s="34" t="s">
        <v>4711</v>
      </c>
      <c r="X615" s="16"/>
      <c r="Y615" s="16"/>
      <c r="Z615" s="16"/>
      <c r="AA615" s="16"/>
      <c r="AB615" s="16"/>
      <c r="AC615" s="16"/>
      <c r="AD615" s="16"/>
    </row>
    <row r="616">
      <c r="A616" s="27" t="s">
        <v>4712</v>
      </c>
      <c r="B616" s="27"/>
      <c r="C616" s="27" t="s">
        <v>105</v>
      </c>
      <c r="D616" s="27" t="s">
        <v>42</v>
      </c>
      <c r="E616" s="28">
        <v>43130.0</v>
      </c>
      <c r="F616" s="163"/>
      <c r="G616" s="16"/>
      <c r="H616" s="16"/>
      <c r="I616" s="16"/>
      <c r="J616" s="27"/>
      <c r="K616" s="27"/>
      <c r="L616" s="94" t="s">
        <v>4713</v>
      </c>
      <c r="M616" s="94" t="s">
        <v>4714</v>
      </c>
      <c r="N616" s="27">
        <v>1.0</v>
      </c>
      <c r="O616" s="176"/>
      <c r="P616" s="176" t="s">
        <v>53</v>
      </c>
      <c r="Q616" s="27">
        <v>0.0</v>
      </c>
      <c r="R616" s="27">
        <v>0.0</v>
      </c>
      <c r="S616" s="27">
        <v>0.0</v>
      </c>
      <c r="T616" s="27">
        <v>0.0</v>
      </c>
      <c r="U616" s="27">
        <v>1.0</v>
      </c>
      <c r="V616" s="27">
        <v>1.0</v>
      </c>
      <c r="W616" s="34" t="s">
        <v>4715</v>
      </c>
      <c r="X616" s="16"/>
      <c r="Y616" s="16"/>
      <c r="Z616" s="16"/>
      <c r="AA616" s="16"/>
      <c r="AB616" s="16"/>
      <c r="AC616" s="16"/>
      <c r="AD616" s="16"/>
    </row>
    <row r="617">
      <c r="A617" s="27" t="s">
        <v>395</v>
      </c>
      <c r="B617" s="27" t="s">
        <v>836</v>
      </c>
      <c r="C617" s="27" t="s">
        <v>65</v>
      </c>
      <c r="D617" s="27" t="s">
        <v>42</v>
      </c>
      <c r="E617" s="28">
        <v>43130.0</v>
      </c>
      <c r="F617" s="94" t="s">
        <v>4642</v>
      </c>
      <c r="G617" s="27">
        <v>15.0</v>
      </c>
      <c r="H617" s="16"/>
      <c r="I617" s="27">
        <v>15.0</v>
      </c>
      <c r="J617" s="27"/>
      <c r="K617" s="27"/>
      <c r="L617" s="94" t="s">
        <v>44</v>
      </c>
      <c r="M617" s="94" t="s">
        <v>2311</v>
      </c>
      <c r="N617" s="27">
        <v>1.0</v>
      </c>
      <c r="O617" s="176"/>
      <c r="P617" s="176" t="s">
        <v>53</v>
      </c>
      <c r="Q617" s="27">
        <v>14.0</v>
      </c>
      <c r="R617" s="27">
        <v>0.0</v>
      </c>
      <c r="S617" s="27">
        <v>0.0</v>
      </c>
      <c r="T617" s="27">
        <v>0.0</v>
      </c>
      <c r="U617" s="27">
        <v>1.0</v>
      </c>
      <c r="V617" s="27">
        <v>1.0</v>
      </c>
      <c r="W617" s="34" t="s">
        <v>4716</v>
      </c>
      <c r="X617" s="16"/>
      <c r="Y617" s="16"/>
      <c r="Z617" s="16"/>
      <c r="AA617" s="16"/>
      <c r="AB617" s="16"/>
      <c r="AC617" s="16"/>
      <c r="AD617" s="16"/>
    </row>
    <row r="618">
      <c r="A618" s="27" t="s">
        <v>395</v>
      </c>
      <c r="B618" s="27" t="s">
        <v>4717</v>
      </c>
      <c r="C618" s="27" t="s">
        <v>65</v>
      </c>
      <c r="D618" s="27" t="s">
        <v>42</v>
      </c>
      <c r="E618" s="28">
        <v>43130.0</v>
      </c>
      <c r="F618" s="94" t="s">
        <v>4718</v>
      </c>
      <c r="G618" s="27">
        <v>40.0</v>
      </c>
      <c r="H618" s="16"/>
      <c r="I618" s="27">
        <v>100.0</v>
      </c>
      <c r="J618" s="27"/>
      <c r="K618" s="27"/>
      <c r="L618" s="94" t="s">
        <v>44</v>
      </c>
      <c r="M618" s="94" t="s">
        <v>4719</v>
      </c>
      <c r="N618" s="27">
        <v>1.0</v>
      </c>
      <c r="O618" s="176"/>
      <c r="P618" s="176" t="s">
        <v>53</v>
      </c>
      <c r="Q618" s="27">
        <v>0.0</v>
      </c>
      <c r="R618" s="27">
        <v>0.0</v>
      </c>
      <c r="S618" s="27">
        <v>0.0</v>
      </c>
      <c r="T618" s="27">
        <v>0.0</v>
      </c>
      <c r="U618" s="27">
        <v>0.0</v>
      </c>
      <c r="V618" s="27">
        <v>1.0</v>
      </c>
      <c r="W618" s="34" t="s">
        <v>4720</v>
      </c>
      <c r="X618" s="34" t="s">
        <v>4721</v>
      </c>
      <c r="Y618" s="16"/>
      <c r="Z618" s="16"/>
      <c r="AA618" s="16"/>
      <c r="AB618" s="16"/>
      <c r="AC618" s="16"/>
      <c r="AD618" s="16"/>
    </row>
    <row r="619">
      <c r="A619" s="27" t="s">
        <v>395</v>
      </c>
      <c r="B619" s="27" t="s">
        <v>662</v>
      </c>
      <c r="C619" s="27" t="s">
        <v>65</v>
      </c>
      <c r="D619" s="27" t="s">
        <v>42</v>
      </c>
      <c r="E619" s="28">
        <v>43130.0</v>
      </c>
      <c r="F619" s="94" t="s">
        <v>99</v>
      </c>
      <c r="G619" s="27">
        <v>200.0</v>
      </c>
      <c r="H619" s="16"/>
      <c r="I619" s="27">
        <v>200.0</v>
      </c>
      <c r="J619" s="27"/>
      <c r="K619" s="27"/>
      <c r="L619" s="94" t="s">
        <v>44</v>
      </c>
      <c r="M619" s="94" t="s">
        <v>4722</v>
      </c>
      <c r="N619" s="27">
        <v>0.0</v>
      </c>
      <c r="O619" s="176"/>
      <c r="P619" s="176" t="s">
        <v>53</v>
      </c>
      <c r="Q619" s="27">
        <v>0.0</v>
      </c>
      <c r="R619" s="27">
        <v>0.0</v>
      </c>
      <c r="S619" s="27">
        <v>0.0</v>
      </c>
      <c r="T619" s="27">
        <v>0.0</v>
      </c>
      <c r="U619" s="27">
        <v>0.0</v>
      </c>
      <c r="V619" s="27">
        <v>1.0</v>
      </c>
      <c r="W619" s="34" t="s">
        <v>4723</v>
      </c>
      <c r="X619" s="16"/>
      <c r="Y619" s="16"/>
      <c r="Z619" s="16"/>
      <c r="AA619" s="16"/>
      <c r="AB619" s="16"/>
      <c r="AC619" s="16"/>
      <c r="AD619" s="16"/>
    </row>
    <row r="620">
      <c r="A620" s="27" t="s">
        <v>1971</v>
      </c>
      <c r="B620" s="27" t="s">
        <v>370</v>
      </c>
      <c r="C620" s="27" t="s">
        <v>323</v>
      </c>
      <c r="D620" s="27" t="s">
        <v>42</v>
      </c>
      <c r="E620" s="28">
        <v>43130.0</v>
      </c>
      <c r="F620" s="94" t="s">
        <v>99</v>
      </c>
      <c r="G620" s="27">
        <v>200.0</v>
      </c>
      <c r="H620" s="16"/>
      <c r="I620" s="27">
        <v>200.0</v>
      </c>
      <c r="J620" s="27"/>
      <c r="K620" s="27"/>
      <c r="L620" s="94" t="s">
        <v>44</v>
      </c>
      <c r="M620" s="94" t="s">
        <v>4724</v>
      </c>
      <c r="N620" s="27">
        <v>0.0</v>
      </c>
      <c r="O620" s="176"/>
      <c r="P620" s="176" t="s">
        <v>219</v>
      </c>
      <c r="Q620" s="27">
        <v>0.0</v>
      </c>
      <c r="R620" s="27">
        <v>0.0</v>
      </c>
      <c r="S620" s="27">
        <v>0.0</v>
      </c>
      <c r="T620" s="27">
        <v>0.0</v>
      </c>
      <c r="U620" s="27">
        <v>1.0</v>
      </c>
      <c r="V620" s="27">
        <v>1.0</v>
      </c>
      <c r="W620" s="34" t="s">
        <v>4725</v>
      </c>
      <c r="X620" s="16"/>
      <c r="Y620" s="16"/>
      <c r="Z620" s="16"/>
      <c r="AA620" s="16"/>
      <c r="AB620" s="16"/>
      <c r="AC620" s="16"/>
      <c r="AD620" s="16"/>
    </row>
    <row r="621">
      <c r="A621" s="27" t="s">
        <v>524</v>
      </c>
      <c r="B621" s="27" t="s">
        <v>3279</v>
      </c>
      <c r="C621" s="27" t="s">
        <v>71</v>
      </c>
      <c r="D621" s="27" t="s">
        <v>42</v>
      </c>
      <c r="E621" s="28">
        <v>43130.0</v>
      </c>
      <c r="F621" s="94" t="s">
        <v>3963</v>
      </c>
      <c r="G621" s="27">
        <v>27.0</v>
      </c>
      <c r="H621" s="16"/>
      <c r="I621" s="27">
        <v>27.0</v>
      </c>
      <c r="J621" s="27"/>
      <c r="K621" s="27"/>
      <c r="L621" s="94" t="s">
        <v>530</v>
      </c>
      <c r="M621" s="94" t="s">
        <v>424</v>
      </c>
      <c r="N621" s="27">
        <v>1.0</v>
      </c>
      <c r="O621" s="176"/>
      <c r="P621" s="176" t="s">
        <v>53</v>
      </c>
      <c r="Q621" s="27">
        <v>0.0</v>
      </c>
      <c r="R621" s="27">
        <v>0.0</v>
      </c>
      <c r="S621" s="27">
        <v>0.0</v>
      </c>
      <c r="T621" s="27">
        <v>0.0</v>
      </c>
      <c r="U621" s="27">
        <v>1.0</v>
      </c>
      <c r="V621" s="27">
        <v>1.0</v>
      </c>
      <c r="W621" s="34" t="s">
        <v>4726</v>
      </c>
      <c r="X621" s="16"/>
      <c r="Y621" s="16"/>
      <c r="Z621" s="16"/>
      <c r="AA621" s="16"/>
      <c r="AB621" s="16"/>
      <c r="AC621" s="16"/>
      <c r="AD621" s="16"/>
    </row>
    <row r="622">
      <c r="A622" s="27" t="s">
        <v>672</v>
      </c>
      <c r="B622" s="27"/>
      <c r="C622" s="27" t="s">
        <v>674</v>
      </c>
      <c r="D622" s="20" t="s">
        <v>42</v>
      </c>
      <c r="E622" s="28">
        <v>43130.0</v>
      </c>
      <c r="F622" s="23"/>
      <c r="G622" s="29"/>
      <c r="H622" s="30"/>
      <c r="I622" s="29"/>
      <c r="J622" s="31"/>
      <c r="K622" s="31"/>
      <c r="L622" s="27" t="s">
        <v>44</v>
      </c>
      <c r="M622" s="33" t="s">
        <v>4727</v>
      </c>
      <c r="N622" s="29">
        <v>1.0</v>
      </c>
      <c r="O622" s="29"/>
      <c r="P622" s="29" t="s">
        <v>53</v>
      </c>
      <c r="Q622" s="29">
        <v>0.0</v>
      </c>
      <c r="R622" s="29">
        <v>0.0</v>
      </c>
      <c r="S622" s="29">
        <v>0.0</v>
      </c>
      <c r="T622" s="29">
        <v>0.0</v>
      </c>
      <c r="U622" s="20">
        <v>1.0</v>
      </c>
      <c r="V622" s="20">
        <v>1.0</v>
      </c>
      <c r="W622" s="34" t="s">
        <v>4728</v>
      </c>
      <c r="X622" s="16"/>
      <c r="Y622" s="16"/>
      <c r="Z622" s="16"/>
      <c r="AA622" s="16"/>
      <c r="AB622" s="16"/>
      <c r="AC622" s="16"/>
      <c r="AD622" s="16"/>
    </row>
    <row r="623">
      <c r="A623" s="27" t="s">
        <v>1633</v>
      </c>
      <c r="B623" s="27" t="s">
        <v>4729</v>
      </c>
      <c r="C623" s="27" t="s">
        <v>77</v>
      </c>
      <c r="D623" s="20" t="s">
        <v>42</v>
      </c>
      <c r="E623" s="28">
        <v>43130.0</v>
      </c>
      <c r="F623" s="23" t="s">
        <v>4730</v>
      </c>
      <c r="G623" s="29">
        <v>8.0</v>
      </c>
      <c r="H623" s="30"/>
      <c r="I623" s="29">
        <v>8.0</v>
      </c>
      <c r="J623" s="31"/>
      <c r="K623" s="31"/>
      <c r="L623" s="27" t="s">
        <v>1638</v>
      </c>
      <c r="M623" s="33" t="s">
        <v>4731</v>
      </c>
      <c r="N623" s="29">
        <v>1.0</v>
      </c>
      <c r="O623" s="29"/>
      <c r="P623" s="29" t="s">
        <v>53</v>
      </c>
      <c r="Q623" s="29">
        <v>0.0</v>
      </c>
      <c r="R623" s="29">
        <v>0.0</v>
      </c>
      <c r="S623" s="29">
        <v>0.0</v>
      </c>
      <c r="T623" s="29">
        <v>0.0</v>
      </c>
      <c r="U623" s="20">
        <v>1.0</v>
      </c>
      <c r="V623" s="20">
        <v>1.0</v>
      </c>
      <c r="W623" s="34" t="s">
        <v>4732</v>
      </c>
      <c r="X623" s="16"/>
      <c r="Y623" s="16"/>
      <c r="Z623" s="16"/>
      <c r="AA623" s="16"/>
      <c r="AB623" s="16"/>
      <c r="AC623" s="16"/>
      <c r="AD623" s="16"/>
    </row>
    <row r="624">
      <c r="A624" s="27" t="s">
        <v>1612</v>
      </c>
      <c r="B624" s="27" t="s">
        <v>4733</v>
      </c>
      <c r="C624" s="27" t="s">
        <v>385</v>
      </c>
      <c r="D624" s="20" t="s">
        <v>42</v>
      </c>
      <c r="E624" s="28">
        <v>43130.0</v>
      </c>
      <c r="F624" s="23"/>
      <c r="G624" s="29"/>
      <c r="H624" s="30"/>
      <c r="I624" s="29"/>
      <c r="J624" s="31"/>
      <c r="K624" s="31"/>
      <c r="L624" s="38" t="s">
        <v>44</v>
      </c>
      <c r="M624" s="33" t="s">
        <v>4734</v>
      </c>
      <c r="N624" s="29">
        <v>1.0</v>
      </c>
      <c r="O624" s="29"/>
      <c r="P624" s="29" t="s">
        <v>53</v>
      </c>
      <c r="Q624" s="27">
        <v>0.0</v>
      </c>
      <c r="R624" s="27">
        <v>0.0</v>
      </c>
      <c r="S624" s="27">
        <v>0.0</v>
      </c>
      <c r="T624" s="27">
        <v>0.0</v>
      </c>
      <c r="U624" s="27">
        <v>1.0</v>
      </c>
      <c r="V624" s="27">
        <v>1.0</v>
      </c>
      <c r="W624" s="34" t="s">
        <v>4735</v>
      </c>
      <c r="X624" s="16"/>
      <c r="Y624" s="16"/>
      <c r="Z624" s="16"/>
      <c r="AA624" s="16"/>
      <c r="AB624" s="16"/>
      <c r="AC624" s="16"/>
      <c r="AD624" s="16"/>
    </row>
    <row r="625">
      <c r="A625" s="27" t="s">
        <v>1415</v>
      </c>
      <c r="B625" s="27" t="s">
        <v>4367</v>
      </c>
      <c r="C625" s="27" t="s">
        <v>1417</v>
      </c>
      <c r="D625" s="20" t="s">
        <v>42</v>
      </c>
      <c r="E625" s="28">
        <v>43130.0</v>
      </c>
      <c r="F625" s="23" t="s">
        <v>431</v>
      </c>
      <c r="G625" s="29">
        <v>200.0</v>
      </c>
      <c r="H625" s="30"/>
      <c r="I625" s="29">
        <v>200.0</v>
      </c>
      <c r="J625" s="31"/>
      <c r="K625" s="31"/>
      <c r="L625" s="38" t="s">
        <v>44</v>
      </c>
      <c r="M625" s="33" t="s">
        <v>4736</v>
      </c>
      <c r="N625" s="29">
        <v>1.0</v>
      </c>
      <c r="O625" s="29"/>
      <c r="P625" s="29" t="s">
        <v>53</v>
      </c>
      <c r="Q625" s="27">
        <v>0.0</v>
      </c>
      <c r="R625" s="27">
        <v>0.0</v>
      </c>
      <c r="S625" s="27">
        <v>0.0</v>
      </c>
      <c r="T625" s="27">
        <v>0.0</v>
      </c>
      <c r="U625" s="27">
        <v>1.0</v>
      </c>
      <c r="V625" s="27">
        <v>1.0</v>
      </c>
      <c r="W625" s="34" t="s">
        <v>4737</v>
      </c>
      <c r="X625" s="34" t="s">
        <v>4738</v>
      </c>
      <c r="Y625" s="16"/>
      <c r="Z625" s="16"/>
      <c r="AA625" s="16"/>
      <c r="AB625" s="16"/>
      <c r="AC625" s="16"/>
      <c r="AD625" s="16"/>
    </row>
    <row r="626">
      <c r="A626" s="27" t="s">
        <v>4739</v>
      </c>
      <c r="B626" s="27"/>
      <c r="C626" s="27" t="s">
        <v>65</v>
      </c>
      <c r="D626" s="20" t="s">
        <v>42</v>
      </c>
      <c r="E626" s="28">
        <v>43131.0</v>
      </c>
      <c r="F626" s="23"/>
      <c r="G626" s="29"/>
      <c r="H626" s="30"/>
      <c r="I626" s="29"/>
      <c r="J626" s="31"/>
      <c r="K626" s="31"/>
      <c r="L626" s="38" t="s">
        <v>44</v>
      </c>
      <c r="M626" s="33" t="s">
        <v>4736</v>
      </c>
      <c r="N626" s="29">
        <v>1.0</v>
      </c>
      <c r="O626" s="29"/>
      <c r="P626" s="29" t="s">
        <v>53</v>
      </c>
      <c r="Q626" s="27">
        <v>0.0</v>
      </c>
      <c r="R626" s="27">
        <v>0.0</v>
      </c>
      <c r="S626" s="27">
        <v>0.0</v>
      </c>
      <c r="T626" s="27">
        <v>0.0</v>
      </c>
      <c r="U626" s="27">
        <v>1.0</v>
      </c>
      <c r="V626" s="27">
        <v>1.0</v>
      </c>
      <c r="W626" s="34" t="s">
        <v>4740</v>
      </c>
      <c r="X626" s="16"/>
      <c r="Y626" s="16"/>
      <c r="Z626" s="16"/>
      <c r="AA626" s="16"/>
      <c r="AB626" s="16"/>
      <c r="AC626" s="16"/>
      <c r="AD626" s="16"/>
    </row>
    <row r="627">
      <c r="A627" s="27" t="s">
        <v>763</v>
      </c>
      <c r="B627" s="27"/>
      <c r="C627" s="27" t="s">
        <v>248</v>
      </c>
      <c r="D627" s="20" t="s">
        <v>42</v>
      </c>
      <c r="E627" s="28">
        <v>43131.0</v>
      </c>
      <c r="F627" s="23" t="s">
        <v>324</v>
      </c>
      <c r="G627" s="29">
        <v>500.0</v>
      </c>
      <c r="H627" s="30"/>
      <c r="I627" s="29">
        <v>500.0</v>
      </c>
      <c r="J627" s="31"/>
      <c r="K627" s="31"/>
      <c r="L627" s="38" t="s">
        <v>44</v>
      </c>
      <c r="M627" s="33" t="s">
        <v>4741</v>
      </c>
      <c r="N627" s="29">
        <v>1.0</v>
      </c>
      <c r="O627" s="29"/>
      <c r="P627" s="29" t="s">
        <v>219</v>
      </c>
      <c r="Q627" s="27">
        <v>0.0</v>
      </c>
      <c r="R627" s="27">
        <v>0.0</v>
      </c>
      <c r="S627" s="27">
        <v>0.0</v>
      </c>
      <c r="T627" s="27">
        <v>0.0</v>
      </c>
      <c r="U627" s="27">
        <v>1.0</v>
      </c>
      <c r="V627" s="27">
        <v>1.0</v>
      </c>
      <c r="W627" s="34" t="s">
        <v>4742</v>
      </c>
      <c r="X627" s="16"/>
      <c r="Y627" s="16"/>
      <c r="Z627" s="16"/>
      <c r="AA627" s="16"/>
      <c r="AB627" s="16"/>
      <c r="AC627" s="16"/>
      <c r="AD627" s="16"/>
    </row>
    <row r="628">
      <c r="A628" s="27" t="s">
        <v>4743</v>
      </c>
      <c r="B628" s="27" t="s">
        <v>4744</v>
      </c>
      <c r="C628" s="27" t="s">
        <v>372</v>
      </c>
      <c r="D628" s="20" t="s">
        <v>42</v>
      </c>
      <c r="E628" s="28">
        <v>43131.0</v>
      </c>
      <c r="F628" s="23"/>
      <c r="G628" s="29"/>
      <c r="H628" s="30"/>
      <c r="I628" s="29"/>
      <c r="J628" s="31"/>
      <c r="K628" s="31"/>
      <c r="L628" s="38" t="s">
        <v>4745</v>
      </c>
      <c r="M628" s="33" t="s">
        <v>1068</v>
      </c>
      <c r="N628" s="29">
        <v>1.0</v>
      </c>
      <c r="O628" s="29"/>
      <c r="P628" s="29" t="s">
        <v>53</v>
      </c>
      <c r="Q628" s="27">
        <v>0.0</v>
      </c>
      <c r="R628" s="27">
        <v>0.0</v>
      </c>
      <c r="S628" s="27">
        <v>0.0</v>
      </c>
      <c r="T628" s="27">
        <v>0.0</v>
      </c>
      <c r="U628" s="27">
        <v>1.0</v>
      </c>
      <c r="V628" s="27">
        <v>1.0</v>
      </c>
      <c r="W628" s="34" t="s">
        <v>4746</v>
      </c>
      <c r="X628" s="16"/>
      <c r="Y628" s="16"/>
      <c r="Z628" s="16"/>
      <c r="AA628" s="16"/>
      <c r="AB628" s="16"/>
      <c r="AC628" s="16"/>
      <c r="AD628" s="16"/>
    </row>
    <row r="629">
      <c r="A629" s="27" t="s">
        <v>878</v>
      </c>
      <c r="B629" s="27" t="s">
        <v>2804</v>
      </c>
      <c r="C629" s="27" t="s">
        <v>117</v>
      </c>
      <c r="D629" s="20" t="s">
        <v>42</v>
      </c>
      <c r="E629" s="28">
        <v>43131.0</v>
      </c>
      <c r="F629" s="23" t="s">
        <v>4747</v>
      </c>
      <c r="G629" s="29">
        <v>100.0</v>
      </c>
      <c r="H629" s="30"/>
      <c r="I629" s="29">
        <v>119.0</v>
      </c>
      <c r="J629" s="31"/>
      <c r="K629" s="31"/>
      <c r="L629" s="38" t="s">
        <v>44</v>
      </c>
      <c r="M629" s="33" t="s">
        <v>4734</v>
      </c>
      <c r="N629" s="29">
        <v>1.0</v>
      </c>
      <c r="O629" s="29"/>
      <c r="P629" s="29" t="s">
        <v>53</v>
      </c>
      <c r="Q629" s="27">
        <v>0.0</v>
      </c>
      <c r="R629" s="27">
        <v>0.0</v>
      </c>
      <c r="S629" s="27">
        <v>0.0</v>
      </c>
      <c r="T629" s="27">
        <v>0.0</v>
      </c>
      <c r="U629" s="27">
        <v>1.0</v>
      </c>
      <c r="V629" s="27">
        <v>1.0</v>
      </c>
      <c r="W629" s="34" t="s">
        <v>4748</v>
      </c>
      <c r="X629" s="34" t="s">
        <v>4707</v>
      </c>
      <c r="Y629" s="16"/>
      <c r="Z629" s="16"/>
      <c r="AA629" s="16"/>
      <c r="AB629" s="16"/>
      <c r="AC629" s="16"/>
      <c r="AD629" s="16"/>
    </row>
    <row r="630">
      <c r="A630" s="27" t="s">
        <v>4470</v>
      </c>
      <c r="B630" s="27" t="s">
        <v>4471</v>
      </c>
      <c r="C630" s="27" t="s">
        <v>50</v>
      </c>
      <c r="D630" s="20" t="s">
        <v>42</v>
      </c>
      <c r="E630" s="28">
        <v>43131.0</v>
      </c>
      <c r="F630" s="23"/>
      <c r="G630" s="29"/>
      <c r="H630" s="30"/>
      <c r="I630" s="29"/>
      <c r="J630" s="31"/>
      <c r="K630" s="31"/>
      <c r="L630" s="38" t="s">
        <v>44</v>
      </c>
      <c r="M630" s="33" t="s">
        <v>4749</v>
      </c>
      <c r="N630" s="29">
        <v>0.0</v>
      </c>
      <c r="O630" s="29"/>
      <c r="P630" s="29" t="s">
        <v>53</v>
      </c>
      <c r="Q630" s="27">
        <v>0.0</v>
      </c>
      <c r="R630" s="27">
        <v>0.0</v>
      </c>
      <c r="S630" s="27">
        <v>0.0</v>
      </c>
      <c r="T630" s="27">
        <v>0.0</v>
      </c>
      <c r="U630" s="27">
        <v>1.0</v>
      </c>
      <c r="V630" s="27">
        <v>1.0</v>
      </c>
      <c r="W630" s="34" t="s">
        <v>4750</v>
      </c>
      <c r="X630" s="16"/>
      <c r="Y630" s="16"/>
      <c r="Z630" s="16"/>
      <c r="AA630" s="16"/>
      <c r="AB630" s="16"/>
      <c r="AC630" s="16"/>
      <c r="AD630" s="16"/>
    </row>
    <row r="631">
      <c r="A631" s="27" t="s">
        <v>4337</v>
      </c>
      <c r="B631" s="27" t="s">
        <v>4751</v>
      </c>
      <c r="C631" s="27" t="s">
        <v>323</v>
      </c>
      <c r="D631" s="20" t="s">
        <v>42</v>
      </c>
      <c r="E631" s="28">
        <v>43131.0</v>
      </c>
      <c r="F631" s="23" t="s">
        <v>706</v>
      </c>
      <c r="G631" s="29">
        <v>1.0</v>
      </c>
      <c r="H631" s="30"/>
      <c r="I631" s="29">
        <v>1.0</v>
      </c>
      <c r="J631" s="31"/>
      <c r="K631" s="31"/>
      <c r="L631" s="38" t="s">
        <v>4752</v>
      </c>
      <c r="M631" s="33" t="s">
        <v>4633</v>
      </c>
      <c r="N631" s="29">
        <v>1.0</v>
      </c>
      <c r="O631" s="29"/>
      <c r="P631" s="29" t="s">
        <v>53</v>
      </c>
      <c r="Q631" s="27">
        <v>0.0</v>
      </c>
      <c r="R631" s="27">
        <v>0.0</v>
      </c>
      <c r="S631" s="27">
        <v>0.0</v>
      </c>
      <c r="T631" s="27">
        <v>0.0</v>
      </c>
      <c r="U631" s="27">
        <v>1.0</v>
      </c>
      <c r="V631" s="27">
        <v>1.0</v>
      </c>
      <c r="W631" s="34" t="s">
        <v>4753</v>
      </c>
      <c r="X631" s="16"/>
      <c r="Y631" s="16"/>
      <c r="Z631" s="16"/>
      <c r="AA631" s="16"/>
      <c r="AB631" s="16"/>
      <c r="AC631" s="16"/>
      <c r="AD631" s="16"/>
    </row>
    <row r="632">
      <c r="A632" s="27" t="s">
        <v>650</v>
      </c>
      <c r="B632" s="27" t="s">
        <v>4754</v>
      </c>
      <c r="C632" s="27" t="s">
        <v>59</v>
      </c>
      <c r="D632" s="20" t="s">
        <v>42</v>
      </c>
      <c r="E632" s="28">
        <v>43131.0</v>
      </c>
      <c r="F632" s="23" t="s">
        <v>4755</v>
      </c>
      <c r="G632" s="29">
        <v>25.0</v>
      </c>
      <c r="H632" s="30"/>
      <c r="I632" s="29">
        <v>25.0</v>
      </c>
      <c r="J632" s="31"/>
      <c r="K632" s="31"/>
      <c r="L632" s="38" t="s">
        <v>44</v>
      </c>
      <c r="M632" s="33" t="s">
        <v>4722</v>
      </c>
      <c r="N632" s="29">
        <v>0.0</v>
      </c>
      <c r="O632" s="29"/>
      <c r="P632" s="29" t="s">
        <v>53</v>
      </c>
      <c r="Q632" s="27">
        <v>0.0</v>
      </c>
      <c r="R632" s="27">
        <v>0.0</v>
      </c>
      <c r="S632" s="27">
        <v>0.0</v>
      </c>
      <c r="T632" s="27">
        <v>0.0</v>
      </c>
      <c r="U632" s="27">
        <v>1.0</v>
      </c>
      <c r="V632" s="27">
        <v>1.0</v>
      </c>
      <c r="W632" s="34" t="s">
        <v>4756</v>
      </c>
      <c r="X632" s="16"/>
      <c r="Y632" s="16"/>
      <c r="Z632" s="16"/>
      <c r="AA632" s="16"/>
      <c r="AB632" s="16"/>
      <c r="AC632" s="16"/>
      <c r="AD632" s="16"/>
    </row>
    <row r="633">
      <c r="A633" s="27" t="s">
        <v>817</v>
      </c>
      <c r="B633" s="27" t="s">
        <v>4757</v>
      </c>
      <c r="C633" s="27" t="s">
        <v>819</v>
      </c>
      <c r="D633" s="20" t="s">
        <v>42</v>
      </c>
      <c r="E633" s="28">
        <v>43131.0</v>
      </c>
      <c r="F633" s="23">
        <v>70.0</v>
      </c>
      <c r="G633" s="29">
        <v>70.0</v>
      </c>
      <c r="H633" s="30"/>
      <c r="I633" s="29">
        <v>70.0</v>
      </c>
      <c r="J633" s="31"/>
      <c r="K633" s="31"/>
      <c r="L633" s="38" t="s">
        <v>44</v>
      </c>
      <c r="M633" s="33" t="s">
        <v>4758</v>
      </c>
      <c r="N633" s="29">
        <v>0.0</v>
      </c>
      <c r="O633" s="29"/>
      <c r="P633" s="29" t="s">
        <v>53</v>
      </c>
      <c r="Q633" s="27">
        <v>0.0</v>
      </c>
      <c r="R633" s="27">
        <v>0.0</v>
      </c>
      <c r="S633" s="27">
        <v>0.0</v>
      </c>
      <c r="T633" s="27">
        <v>0.0</v>
      </c>
      <c r="U633" s="27">
        <v>1.0</v>
      </c>
      <c r="V633" s="27">
        <v>1.0</v>
      </c>
      <c r="W633" s="34" t="s">
        <v>4759</v>
      </c>
      <c r="X633" s="16"/>
      <c r="Y633" s="16"/>
      <c r="Z633" s="16"/>
      <c r="AA633" s="16"/>
      <c r="AB633" s="16"/>
      <c r="AC633" s="16"/>
      <c r="AD633" s="16"/>
    </row>
    <row r="634">
      <c r="A634" s="27" t="s">
        <v>1415</v>
      </c>
      <c r="B634" s="27" t="s">
        <v>4760</v>
      </c>
      <c r="C634" s="27" t="s">
        <v>1417</v>
      </c>
      <c r="D634" s="20" t="s">
        <v>42</v>
      </c>
      <c r="E634" s="28">
        <v>43131.0</v>
      </c>
      <c r="F634" s="23"/>
      <c r="G634" s="29">
        <v>20.0</v>
      </c>
      <c r="H634" s="30"/>
      <c r="I634" s="29">
        <v>20.0</v>
      </c>
      <c r="J634" s="31"/>
      <c r="K634" s="31"/>
      <c r="L634" s="38" t="s">
        <v>2467</v>
      </c>
      <c r="M634" s="33" t="s">
        <v>4761</v>
      </c>
      <c r="N634" s="29">
        <v>0.0</v>
      </c>
      <c r="O634" s="29"/>
      <c r="P634" s="29" t="s">
        <v>53</v>
      </c>
      <c r="Q634" s="27">
        <v>0.0</v>
      </c>
      <c r="R634" s="27">
        <v>0.0</v>
      </c>
      <c r="S634" s="27">
        <v>0.0</v>
      </c>
      <c r="T634" s="27">
        <v>0.0</v>
      </c>
      <c r="U634" s="27">
        <v>1.0</v>
      </c>
      <c r="V634" s="27">
        <v>1.0</v>
      </c>
      <c r="W634" s="34" t="s">
        <v>4762</v>
      </c>
      <c r="X634" s="16"/>
      <c r="Y634" s="16"/>
      <c r="Z634" s="16"/>
      <c r="AA634" s="16"/>
      <c r="AB634" s="16"/>
      <c r="AC634" s="16"/>
      <c r="AD634" s="16"/>
    </row>
    <row r="635">
      <c r="A635" s="16"/>
      <c r="B635" s="16"/>
      <c r="C635" s="27"/>
      <c r="D635" s="20"/>
      <c r="E635" s="28"/>
      <c r="F635" s="23"/>
      <c r="G635" s="29"/>
      <c r="H635" s="30"/>
      <c r="I635" s="29"/>
      <c r="J635" s="31"/>
      <c r="K635" s="31"/>
      <c r="L635" s="38"/>
      <c r="M635" s="33"/>
      <c r="N635" s="29"/>
      <c r="O635" s="29"/>
      <c r="P635" s="29"/>
      <c r="Q635" s="16"/>
      <c r="R635" s="16"/>
      <c r="S635" s="16"/>
      <c r="T635" s="16"/>
      <c r="U635" s="27"/>
      <c r="V635" s="27"/>
      <c r="W635" s="16"/>
      <c r="X635" s="16"/>
      <c r="Y635" s="16"/>
      <c r="Z635" s="16"/>
      <c r="AA635" s="16"/>
      <c r="AB635" s="16"/>
      <c r="AC635" s="16"/>
      <c r="AD635" s="16"/>
    </row>
    <row r="636">
      <c r="A636" s="16"/>
      <c r="B636" s="16"/>
      <c r="C636" s="16"/>
      <c r="D636" s="16"/>
      <c r="E636" s="29"/>
      <c r="F636" s="163"/>
      <c r="G636" s="16"/>
      <c r="H636" s="16"/>
      <c r="I636" s="16"/>
      <c r="J636" s="16"/>
      <c r="K636" s="16"/>
      <c r="L636" s="163"/>
      <c r="M636" s="163"/>
      <c r="N636" s="16"/>
      <c r="O636" s="16"/>
      <c r="P636" s="16"/>
      <c r="Q636" s="16"/>
      <c r="R636" s="16"/>
      <c r="S636" s="16"/>
      <c r="T636" s="16"/>
      <c r="U636" s="16"/>
      <c r="V636" s="16"/>
      <c r="W636" s="16"/>
      <c r="X636" s="16"/>
      <c r="Y636" s="16"/>
      <c r="Z636" s="16"/>
      <c r="AA636" s="16"/>
      <c r="AB636" s="16"/>
      <c r="AC636" s="16"/>
      <c r="AD636" s="16"/>
    </row>
    <row r="637">
      <c r="A637" s="16"/>
      <c r="B637" s="16"/>
      <c r="C637" s="16"/>
      <c r="D637" s="16"/>
      <c r="E637" s="29"/>
      <c r="F637" s="163"/>
      <c r="G637" s="16"/>
      <c r="H637" s="16"/>
      <c r="I637" s="16"/>
      <c r="J637" s="16"/>
      <c r="K637" s="16"/>
      <c r="L637" s="163"/>
      <c r="M637" s="163"/>
      <c r="N637" s="16"/>
      <c r="O637" s="16"/>
      <c r="P637" s="16"/>
      <c r="Q637" s="16"/>
      <c r="R637" s="16"/>
      <c r="S637" s="16"/>
      <c r="T637" s="16"/>
      <c r="U637" s="16"/>
      <c r="V637" s="16"/>
      <c r="W637" s="16"/>
      <c r="X637" s="16"/>
      <c r="Y637" s="16"/>
      <c r="Z637" s="16"/>
      <c r="AA637" s="16"/>
      <c r="AB637" s="16"/>
      <c r="AC637" s="16"/>
      <c r="AD637" s="16"/>
    </row>
    <row r="638">
      <c r="A638" s="16"/>
      <c r="B638" s="16"/>
      <c r="C638" s="16"/>
      <c r="D638" s="16"/>
      <c r="E638" s="29"/>
      <c r="F638" s="163"/>
      <c r="G638" s="16"/>
      <c r="H638" s="16"/>
      <c r="I638" s="16"/>
      <c r="J638" s="16"/>
      <c r="K638" s="16"/>
      <c r="L638" s="163"/>
      <c r="M638" s="163"/>
      <c r="N638" s="16"/>
      <c r="O638" s="16"/>
      <c r="P638" s="16"/>
      <c r="Q638" s="16"/>
      <c r="R638" s="16"/>
      <c r="S638" s="16"/>
      <c r="T638" s="16"/>
      <c r="U638" s="16"/>
      <c r="V638" s="16"/>
      <c r="W638" s="16"/>
      <c r="X638" s="16"/>
      <c r="Y638" s="16"/>
      <c r="Z638" s="16"/>
      <c r="AA638" s="16"/>
      <c r="AB638" s="16"/>
      <c r="AC638" s="16"/>
      <c r="AD638" s="16"/>
    </row>
    <row r="639">
      <c r="A639" s="16"/>
      <c r="B639" s="16"/>
      <c r="C639" s="16"/>
      <c r="D639" s="16"/>
      <c r="E639" s="29"/>
      <c r="F639" s="163"/>
      <c r="G639" s="16"/>
      <c r="H639" s="16"/>
      <c r="I639" s="16"/>
      <c r="J639" s="16"/>
      <c r="K639" s="16"/>
      <c r="L639" s="163"/>
      <c r="M639" s="163"/>
      <c r="N639" s="16"/>
      <c r="O639" s="16"/>
      <c r="P639" s="16"/>
      <c r="Q639" s="16"/>
      <c r="R639" s="16"/>
      <c r="S639" s="16"/>
      <c r="T639" s="16"/>
      <c r="U639" s="16"/>
      <c r="V639" s="16"/>
      <c r="W639" s="16"/>
      <c r="X639" s="16"/>
      <c r="Y639" s="16"/>
      <c r="Z639" s="16"/>
      <c r="AA639" s="16"/>
      <c r="AB639" s="16"/>
      <c r="AC639" s="16"/>
      <c r="AD639" s="16"/>
    </row>
    <row r="640">
      <c r="A640" s="16"/>
      <c r="B640" s="16"/>
      <c r="C640" s="16"/>
      <c r="D640" s="16"/>
      <c r="E640" s="29"/>
      <c r="F640" s="163"/>
      <c r="G640" s="16"/>
      <c r="H640" s="16"/>
      <c r="I640" s="16"/>
      <c r="J640" s="16"/>
      <c r="K640" s="16"/>
      <c r="L640" s="163"/>
      <c r="M640" s="163"/>
      <c r="N640" s="16"/>
      <c r="O640" s="16"/>
      <c r="P640" s="16"/>
      <c r="Q640" s="16"/>
      <c r="R640" s="16"/>
      <c r="S640" s="16"/>
      <c r="T640" s="16"/>
      <c r="U640" s="16"/>
      <c r="V640" s="16"/>
      <c r="W640" s="16"/>
      <c r="X640" s="16"/>
      <c r="Y640" s="16"/>
      <c r="Z640" s="16"/>
      <c r="AA640" s="16"/>
      <c r="AB640" s="16"/>
      <c r="AC640" s="16"/>
      <c r="AD640" s="16"/>
    </row>
    <row r="641">
      <c r="A641" s="16"/>
      <c r="B641" s="16"/>
      <c r="C641" s="16"/>
      <c r="D641" s="16"/>
      <c r="E641" s="29"/>
      <c r="F641" s="163"/>
      <c r="G641" s="16"/>
      <c r="H641" s="16"/>
      <c r="I641" s="16"/>
      <c r="J641" s="16"/>
      <c r="K641" s="16"/>
      <c r="L641" s="163"/>
      <c r="M641" s="163"/>
      <c r="N641" s="16"/>
      <c r="O641" s="16"/>
      <c r="P641" s="16"/>
      <c r="Q641" s="16"/>
      <c r="R641" s="16"/>
      <c r="S641" s="16"/>
      <c r="T641" s="16"/>
      <c r="U641" s="16"/>
      <c r="V641" s="16"/>
      <c r="W641" s="16"/>
      <c r="X641" s="16"/>
      <c r="Y641" s="16"/>
      <c r="Z641" s="16"/>
      <c r="AA641" s="16"/>
      <c r="AB641" s="16"/>
      <c r="AC641" s="16"/>
      <c r="AD641" s="16"/>
    </row>
    <row r="642">
      <c r="A642" s="16"/>
      <c r="B642" s="16"/>
      <c r="C642" s="16"/>
      <c r="D642" s="16"/>
      <c r="E642" s="29"/>
      <c r="F642" s="163"/>
      <c r="G642" s="16"/>
      <c r="H642" s="16"/>
      <c r="I642" s="16"/>
      <c r="J642" s="16"/>
      <c r="K642" s="16"/>
      <c r="L642" s="163"/>
      <c r="M642" s="163"/>
      <c r="N642" s="16"/>
      <c r="O642" s="16"/>
      <c r="P642" s="16"/>
      <c r="Q642" s="16"/>
      <c r="R642" s="16"/>
      <c r="S642" s="16"/>
      <c r="T642" s="16"/>
      <c r="U642" s="16"/>
      <c r="V642" s="16"/>
      <c r="W642" s="16"/>
      <c r="X642" s="16"/>
      <c r="Y642" s="16"/>
      <c r="Z642" s="16"/>
      <c r="AA642" s="16"/>
      <c r="AB642" s="16"/>
      <c r="AC642" s="16"/>
      <c r="AD642" s="16"/>
    </row>
    <row r="643">
      <c r="A643" s="16"/>
      <c r="B643" s="16"/>
      <c r="C643" s="16"/>
      <c r="D643" s="16"/>
      <c r="E643" s="29"/>
      <c r="F643" s="163"/>
      <c r="G643" s="16"/>
      <c r="H643" s="16"/>
      <c r="I643" s="16"/>
      <c r="J643" s="16"/>
      <c r="K643" s="16"/>
      <c r="L643" s="163"/>
      <c r="M643" s="163"/>
      <c r="N643" s="16"/>
      <c r="O643" s="16"/>
      <c r="P643" s="16"/>
      <c r="Q643" s="16"/>
      <c r="R643" s="16"/>
      <c r="S643" s="16"/>
      <c r="T643" s="16"/>
      <c r="U643" s="16"/>
      <c r="V643" s="16"/>
      <c r="W643" s="16"/>
      <c r="X643" s="16"/>
      <c r="Y643" s="16"/>
      <c r="Z643" s="16"/>
      <c r="AA643" s="16"/>
      <c r="AB643" s="16"/>
      <c r="AC643" s="16"/>
      <c r="AD643" s="16"/>
    </row>
    <row r="644">
      <c r="A644" s="16"/>
      <c r="B644" s="16"/>
      <c r="C644" s="16"/>
      <c r="D644" s="16"/>
      <c r="E644" s="29"/>
      <c r="F644" s="163"/>
      <c r="G644" s="16"/>
      <c r="H644" s="16"/>
      <c r="I644" s="16"/>
      <c r="J644" s="16"/>
      <c r="K644" s="16"/>
      <c r="L644" s="163"/>
      <c r="M644" s="163"/>
      <c r="N644" s="16"/>
      <c r="O644" s="16"/>
      <c r="P644" s="16"/>
      <c r="Q644" s="16"/>
      <c r="R644" s="16"/>
      <c r="S644" s="16"/>
      <c r="T644" s="16"/>
      <c r="U644" s="16"/>
      <c r="V644" s="16"/>
      <c r="W644" s="16"/>
      <c r="X644" s="16"/>
      <c r="Y644" s="16"/>
      <c r="Z644" s="16"/>
      <c r="AA644" s="16"/>
      <c r="AB644" s="16"/>
      <c r="AC644" s="16"/>
      <c r="AD644" s="16"/>
    </row>
    <row r="645">
      <c r="A645" s="16"/>
      <c r="B645" s="16"/>
      <c r="C645" s="16"/>
      <c r="D645" s="16"/>
      <c r="E645" s="29"/>
      <c r="F645" s="163"/>
      <c r="G645" s="16"/>
      <c r="H645" s="16"/>
      <c r="I645" s="16"/>
      <c r="J645" s="16"/>
      <c r="K645" s="16"/>
      <c r="L645" s="163"/>
      <c r="M645" s="163"/>
      <c r="N645" s="16"/>
      <c r="O645" s="16"/>
      <c r="P645" s="16"/>
      <c r="Q645" s="16"/>
      <c r="R645" s="16"/>
      <c r="S645" s="16"/>
      <c r="T645" s="16"/>
      <c r="U645" s="16"/>
      <c r="V645" s="16"/>
      <c r="W645" s="16"/>
      <c r="X645" s="16"/>
      <c r="Y645" s="16"/>
      <c r="Z645" s="16"/>
      <c r="AA645" s="16"/>
      <c r="AB645" s="16"/>
      <c r="AC645" s="16"/>
      <c r="AD645" s="16"/>
    </row>
    <row r="646">
      <c r="A646" s="16"/>
      <c r="B646" s="16"/>
      <c r="C646" s="16"/>
      <c r="D646" s="16"/>
      <c r="E646" s="29"/>
      <c r="F646" s="163"/>
      <c r="G646" s="16"/>
      <c r="H646" s="16"/>
      <c r="I646" s="16"/>
      <c r="J646" s="16"/>
      <c r="K646" s="16"/>
      <c r="L646" s="163"/>
      <c r="M646" s="163"/>
      <c r="N646" s="16"/>
      <c r="O646" s="16"/>
      <c r="P646" s="16"/>
      <c r="Q646" s="16"/>
      <c r="R646" s="16"/>
      <c r="S646" s="16"/>
      <c r="T646" s="16"/>
      <c r="U646" s="16"/>
      <c r="V646" s="16"/>
      <c r="W646" s="16"/>
      <c r="X646" s="16"/>
      <c r="Y646" s="16"/>
      <c r="Z646" s="16"/>
      <c r="AA646" s="16"/>
      <c r="AB646" s="16"/>
      <c r="AC646" s="16"/>
      <c r="AD646" s="16"/>
    </row>
    <row r="647">
      <c r="A647" s="16"/>
      <c r="B647" s="16"/>
      <c r="C647" s="16"/>
      <c r="D647" s="16"/>
      <c r="E647" s="29"/>
      <c r="F647" s="163"/>
      <c r="G647" s="16"/>
      <c r="H647" s="16"/>
      <c r="I647" s="16"/>
      <c r="J647" s="16"/>
      <c r="K647" s="16"/>
      <c r="L647" s="163"/>
      <c r="M647" s="163"/>
      <c r="N647" s="16"/>
      <c r="O647" s="16"/>
      <c r="P647" s="16"/>
      <c r="Q647" s="16"/>
      <c r="R647" s="16"/>
      <c r="S647" s="16"/>
      <c r="T647" s="16"/>
      <c r="U647" s="16"/>
      <c r="V647" s="16"/>
      <c r="W647" s="16"/>
      <c r="X647" s="16"/>
      <c r="Y647" s="16"/>
      <c r="Z647" s="16"/>
      <c r="AA647" s="16"/>
      <c r="AB647" s="16"/>
      <c r="AC647" s="16"/>
      <c r="AD647" s="16"/>
    </row>
    <row r="648">
      <c r="A648" s="16"/>
      <c r="B648" s="16"/>
      <c r="C648" s="16"/>
      <c r="D648" s="16"/>
      <c r="E648" s="29"/>
      <c r="F648" s="163"/>
      <c r="G648" s="16"/>
      <c r="H648" s="16"/>
      <c r="I648" s="16"/>
      <c r="J648" s="16"/>
      <c r="K648" s="16"/>
      <c r="L648" s="163"/>
      <c r="M648" s="163"/>
      <c r="N648" s="16"/>
      <c r="O648" s="16"/>
      <c r="P648" s="16"/>
      <c r="Q648" s="16"/>
      <c r="R648" s="16"/>
      <c r="S648" s="16"/>
      <c r="T648" s="16"/>
      <c r="U648" s="16"/>
      <c r="V648" s="16"/>
      <c r="W648" s="16"/>
      <c r="X648" s="16"/>
      <c r="Y648" s="16"/>
      <c r="Z648" s="16"/>
      <c r="AA648" s="16"/>
      <c r="AB648" s="16"/>
      <c r="AC648" s="16"/>
      <c r="AD648" s="16"/>
    </row>
    <row r="649">
      <c r="A649" s="16"/>
      <c r="B649" s="16"/>
      <c r="C649" s="16"/>
      <c r="D649" s="16"/>
      <c r="E649" s="29"/>
      <c r="F649" s="163"/>
      <c r="G649" s="16"/>
      <c r="H649" s="16"/>
      <c r="I649" s="16"/>
      <c r="J649" s="16"/>
      <c r="K649" s="16"/>
      <c r="L649" s="163"/>
      <c r="M649" s="163"/>
      <c r="N649" s="16"/>
      <c r="O649" s="16"/>
      <c r="P649" s="16"/>
      <c r="Q649" s="16"/>
      <c r="R649" s="16"/>
      <c r="S649" s="16"/>
      <c r="T649" s="16"/>
      <c r="U649" s="16"/>
      <c r="V649" s="16"/>
      <c r="W649" s="16"/>
      <c r="X649" s="16"/>
      <c r="Y649" s="16"/>
      <c r="Z649" s="16"/>
      <c r="AA649" s="16"/>
      <c r="AB649" s="16"/>
      <c r="AC649" s="16"/>
      <c r="AD649" s="16"/>
    </row>
    <row r="650">
      <c r="A650" s="16"/>
      <c r="B650" s="16"/>
      <c r="C650" s="16"/>
      <c r="D650" s="16"/>
      <c r="E650" s="29"/>
      <c r="F650" s="163"/>
      <c r="G650" s="16"/>
      <c r="H650" s="16"/>
      <c r="I650" s="16"/>
      <c r="J650" s="16"/>
      <c r="K650" s="16"/>
      <c r="L650" s="163"/>
      <c r="M650" s="163"/>
      <c r="N650" s="16"/>
      <c r="O650" s="16"/>
      <c r="P650" s="16"/>
      <c r="Q650" s="16"/>
      <c r="R650" s="16"/>
      <c r="S650" s="16"/>
      <c r="T650" s="16"/>
      <c r="U650" s="16"/>
      <c r="V650" s="16"/>
      <c r="W650" s="16"/>
      <c r="X650" s="16"/>
      <c r="Y650" s="16"/>
      <c r="Z650" s="16"/>
      <c r="AA650" s="16"/>
      <c r="AB650" s="16"/>
      <c r="AC650" s="16"/>
      <c r="AD650" s="16"/>
    </row>
    <row r="651">
      <c r="A651" s="16"/>
      <c r="B651" s="16"/>
      <c r="C651" s="16"/>
      <c r="D651" s="16"/>
      <c r="E651" s="29"/>
      <c r="F651" s="163"/>
      <c r="G651" s="16"/>
      <c r="H651" s="16"/>
      <c r="I651" s="16"/>
      <c r="J651" s="16"/>
      <c r="K651" s="16"/>
      <c r="L651" s="163"/>
      <c r="M651" s="163"/>
      <c r="N651" s="16"/>
      <c r="O651" s="16"/>
      <c r="P651" s="16"/>
      <c r="Q651" s="16"/>
      <c r="R651" s="16"/>
      <c r="S651" s="16"/>
      <c r="T651" s="16"/>
      <c r="U651" s="16"/>
      <c r="V651" s="16"/>
      <c r="W651" s="16"/>
      <c r="X651" s="16"/>
      <c r="Y651" s="16"/>
      <c r="Z651" s="16"/>
      <c r="AA651" s="16"/>
      <c r="AB651" s="16"/>
      <c r="AC651" s="16"/>
      <c r="AD651" s="16"/>
    </row>
    <row r="652">
      <c r="A652" s="16"/>
      <c r="B652" s="16"/>
      <c r="C652" s="16"/>
      <c r="D652" s="16"/>
      <c r="E652" s="29"/>
      <c r="F652" s="163"/>
      <c r="G652" s="16"/>
      <c r="H652" s="16"/>
      <c r="I652" s="16"/>
      <c r="J652" s="16"/>
      <c r="K652" s="16"/>
      <c r="L652" s="163"/>
      <c r="M652" s="163"/>
      <c r="N652" s="16"/>
      <c r="O652" s="16"/>
      <c r="P652" s="16"/>
      <c r="Q652" s="16"/>
      <c r="R652" s="16"/>
      <c r="S652" s="16"/>
      <c r="T652" s="16"/>
      <c r="U652" s="16"/>
      <c r="V652" s="16"/>
      <c r="W652" s="16"/>
      <c r="X652" s="16"/>
      <c r="Y652" s="16"/>
      <c r="Z652" s="16"/>
      <c r="AA652" s="16"/>
      <c r="AB652" s="16"/>
      <c r="AC652" s="16"/>
      <c r="AD652" s="16"/>
    </row>
    <row r="653">
      <c r="A653" s="16"/>
      <c r="B653" s="16"/>
      <c r="C653" s="16"/>
      <c r="D653" s="16"/>
      <c r="E653" s="29"/>
      <c r="F653" s="163"/>
      <c r="G653" s="16"/>
      <c r="H653" s="16"/>
      <c r="I653" s="16"/>
      <c r="J653" s="16"/>
      <c r="K653" s="16"/>
      <c r="L653" s="163"/>
      <c r="M653" s="163"/>
      <c r="N653" s="16"/>
      <c r="O653" s="16"/>
      <c r="P653" s="16"/>
      <c r="Q653" s="16"/>
      <c r="R653" s="16"/>
      <c r="S653" s="16"/>
      <c r="T653" s="16"/>
      <c r="U653" s="16"/>
      <c r="V653" s="16"/>
      <c r="W653" s="16"/>
      <c r="X653" s="16"/>
      <c r="Y653" s="16"/>
      <c r="Z653" s="16"/>
      <c r="AA653" s="16"/>
      <c r="AB653" s="16"/>
      <c r="AC653" s="16"/>
      <c r="AD653" s="16"/>
    </row>
    <row r="654">
      <c r="A654" s="16"/>
      <c r="B654" s="16"/>
      <c r="C654" s="16"/>
      <c r="D654" s="16"/>
      <c r="E654" s="29"/>
      <c r="F654" s="163"/>
      <c r="G654" s="16"/>
      <c r="H654" s="16"/>
      <c r="I654" s="16"/>
      <c r="J654" s="16"/>
      <c r="K654" s="16"/>
      <c r="L654" s="163"/>
      <c r="M654" s="163"/>
      <c r="N654" s="16"/>
      <c r="O654" s="16"/>
      <c r="P654" s="16"/>
      <c r="Q654" s="16"/>
      <c r="R654" s="16"/>
      <c r="S654" s="16"/>
      <c r="T654" s="16"/>
      <c r="U654" s="16"/>
      <c r="V654" s="16"/>
      <c r="W654" s="16"/>
      <c r="X654" s="16"/>
      <c r="Y654" s="16"/>
      <c r="Z654" s="16"/>
      <c r="AA654" s="16"/>
      <c r="AB654" s="16"/>
      <c r="AC654" s="16"/>
      <c r="AD654" s="16"/>
    </row>
    <row r="655">
      <c r="A655" s="16"/>
      <c r="B655" s="16"/>
      <c r="C655" s="16"/>
      <c r="D655" s="16"/>
      <c r="E655" s="29"/>
      <c r="F655" s="163"/>
      <c r="G655" s="16"/>
      <c r="H655" s="16"/>
      <c r="I655" s="16"/>
      <c r="J655" s="16"/>
      <c r="K655" s="16"/>
      <c r="L655" s="163"/>
      <c r="M655" s="163"/>
      <c r="N655" s="16"/>
      <c r="O655" s="16"/>
      <c r="P655" s="16"/>
      <c r="Q655" s="16"/>
      <c r="R655" s="16"/>
      <c r="S655" s="16"/>
      <c r="T655" s="16"/>
      <c r="U655" s="16"/>
      <c r="V655" s="16"/>
      <c r="W655" s="16"/>
      <c r="X655" s="16"/>
      <c r="Y655" s="16"/>
      <c r="Z655" s="16"/>
      <c r="AA655" s="16"/>
      <c r="AB655" s="16"/>
      <c r="AC655" s="16"/>
      <c r="AD655" s="16"/>
    </row>
    <row r="656">
      <c r="A656" s="16"/>
      <c r="B656" s="16"/>
      <c r="C656" s="16"/>
      <c r="D656" s="16"/>
      <c r="E656" s="29"/>
      <c r="F656" s="163"/>
      <c r="G656" s="16"/>
      <c r="H656" s="16"/>
      <c r="I656" s="16"/>
      <c r="J656" s="16"/>
      <c r="K656" s="16"/>
      <c r="L656" s="163"/>
      <c r="M656" s="163"/>
      <c r="N656" s="16"/>
      <c r="O656" s="16"/>
      <c r="P656" s="16"/>
      <c r="Q656" s="16"/>
      <c r="R656" s="16"/>
      <c r="S656" s="16"/>
      <c r="T656" s="16"/>
      <c r="U656" s="16"/>
      <c r="V656" s="16"/>
      <c r="W656" s="16"/>
      <c r="X656" s="16"/>
      <c r="Y656" s="16"/>
      <c r="Z656" s="16"/>
      <c r="AA656" s="16"/>
      <c r="AB656" s="16"/>
      <c r="AC656" s="16"/>
      <c r="AD656" s="16"/>
    </row>
    <row r="657">
      <c r="A657" s="16"/>
      <c r="B657" s="16"/>
      <c r="C657" s="16"/>
      <c r="D657" s="16"/>
      <c r="E657" s="29"/>
      <c r="F657" s="163"/>
      <c r="G657" s="16"/>
      <c r="H657" s="16"/>
      <c r="I657" s="16"/>
      <c r="J657" s="16"/>
      <c r="K657" s="16"/>
      <c r="L657" s="163"/>
      <c r="M657" s="163"/>
      <c r="N657" s="16"/>
      <c r="O657" s="16"/>
      <c r="P657" s="16"/>
      <c r="Q657" s="16"/>
      <c r="R657" s="16"/>
      <c r="S657" s="16"/>
      <c r="T657" s="16"/>
      <c r="U657" s="16"/>
      <c r="V657" s="16"/>
      <c r="W657" s="16"/>
      <c r="X657" s="16"/>
      <c r="Y657" s="16"/>
      <c r="Z657" s="16"/>
      <c r="AA657" s="16"/>
      <c r="AB657" s="16"/>
      <c r="AC657" s="16"/>
      <c r="AD657" s="16"/>
    </row>
    <row r="658">
      <c r="A658" s="16"/>
      <c r="B658" s="16"/>
      <c r="C658" s="16"/>
      <c r="D658" s="16"/>
      <c r="E658" s="29"/>
      <c r="F658" s="163"/>
      <c r="G658" s="16"/>
      <c r="H658" s="16"/>
      <c r="I658" s="16"/>
      <c r="J658" s="16"/>
      <c r="K658" s="16"/>
      <c r="L658" s="163"/>
      <c r="M658" s="163"/>
      <c r="N658" s="16"/>
      <c r="O658" s="16"/>
      <c r="P658" s="16"/>
      <c r="Q658" s="16"/>
      <c r="R658" s="16"/>
      <c r="S658" s="16"/>
      <c r="T658" s="16"/>
      <c r="U658" s="16"/>
      <c r="V658" s="16"/>
      <c r="W658" s="16"/>
      <c r="X658" s="16"/>
      <c r="Y658" s="16"/>
      <c r="Z658" s="16"/>
      <c r="AA658" s="16"/>
      <c r="AB658" s="16"/>
      <c r="AC658" s="16"/>
      <c r="AD658" s="16"/>
    </row>
    <row r="659">
      <c r="A659" s="16"/>
      <c r="B659" s="16"/>
      <c r="C659" s="16"/>
      <c r="D659" s="16"/>
      <c r="E659" s="29"/>
      <c r="F659" s="163"/>
      <c r="G659" s="16"/>
      <c r="H659" s="16"/>
      <c r="I659" s="16"/>
      <c r="J659" s="16"/>
      <c r="K659" s="16"/>
      <c r="L659" s="163"/>
      <c r="M659" s="163"/>
      <c r="N659" s="16"/>
      <c r="O659" s="16"/>
      <c r="P659" s="16"/>
      <c r="Q659" s="16"/>
      <c r="R659" s="16"/>
      <c r="S659" s="16"/>
      <c r="T659" s="16"/>
      <c r="U659" s="16"/>
      <c r="V659" s="16"/>
      <c r="W659" s="16"/>
      <c r="X659" s="16"/>
      <c r="Y659" s="16"/>
      <c r="Z659" s="16"/>
      <c r="AA659" s="16"/>
      <c r="AB659" s="16"/>
      <c r="AC659" s="16"/>
      <c r="AD659" s="16"/>
    </row>
    <row r="660">
      <c r="A660" s="16"/>
      <c r="B660" s="16"/>
      <c r="C660" s="16"/>
      <c r="D660" s="16"/>
      <c r="E660" s="29"/>
      <c r="F660" s="163"/>
      <c r="G660" s="16"/>
      <c r="H660" s="16"/>
      <c r="I660" s="16"/>
      <c r="J660" s="16"/>
      <c r="K660" s="16"/>
      <c r="L660" s="163"/>
      <c r="M660" s="163"/>
      <c r="N660" s="16"/>
      <c r="O660" s="16"/>
      <c r="P660" s="16"/>
      <c r="Q660" s="16"/>
      <c r="R660" s="16"/>
      <c r="S660" s="16"/>
      <c r="T660" s="16"/>
      <c r="U660" s="16"/>
      <c r="V660" s="16"/>
      <c r="W660" s="16"/>
      <c r="X660" s="16"/>
      <c r="Y660" s="16"/>
      <c r="Z660" s="16"/>
      <c r="AA660" s="16"/>
      <c r="AB660" s="16"/>
      <c r="AC660" s="16"/>
      <c r="AD660" s="16"/>
    </row>
    <row r="661">
      <c r="A661" s="16"/>
      <c r="B661" s="16"/>
      <c r="C661" s="16"/>
      <c r="D661" s="16"/>
      <c r="E661" s="29"/>
      <c r="F661" s="163"/>
      <c r="G661" s="16"/>
      <c r="H661" s="16"/>
      <c r="I661" s="16"/>
      <c r="J661" s="16"/>
      <c r="K661" s="16"/>
      <c r="L661" s="163"/>
      <c r="M661" s="163"/>
      <c r="N661" s="16"/>
      <c r="O661" s="16"/>
      <c r="P661" s="16"/>
      <c r="Q661" s="16"/>
      <c r="R661" s="16"/>
      <c r="S661" s="16"/>
      <c r="T661" s="16"/>
      <c r="U661" s="16"/>
      <c r="V661" s="16"/>
      <c r="W661" s="16"/>
      <c r="X661" s="16"/>
      <c r="Y661" s="16"/>
      <c r="Z661" s="16"/>
      <c r="AA661" s="16"/>
      <c r="AB661" s="16"/>
      <c r="AC661" s="16"/>
      <c r="AD661" s="16"/>
    </row>
    <row r="662">
      <c r="A662" s="16"/>
      <c r="B662" s="16"/>
      <c r="C662" s="16"/>
      <c r="D662" s="16"/>
      <c r="E662" s="29"/>
      <c r="F662" s="163"/>
      <c r="G662" s="16"/>
      <c r="H662" s="16"/>
      <c r="I662" s="16"/>
      <c r="J662" s="16"/>
      <c r="K662" s="16"/>
      <c r="L662" s="163"/>
      <c r="M662" s="163"/>
      <c r="N662" s="16"/>
      <c r="O662" s="16"/>
      <c r="P662" s="16"/>
      <c r="Q662" s="16"/>
      <c r="R662" s="16"/>
      <c r="S662" s="16"/>
      <c r="T662" s="16"/>
      <c r="U662" s="16"/>
      <c r="V662" s="16"/>
      <c r="W662" s="16"/>
      <c r="X662" s="16"/>
      <c r="Y662" s="16"/>
      <c r="Z662" s="16"/>
      <c r="AA662" s="16"/>
      <c r="AB662" s="16"/>
      <c r="AC662" s="16"/>
      <c r="AD662" s="16"/>
    </row>
    <row r="663">
      <c r="A663" s="16"/>
      <c r="B663" s="16"/>
      <c r="C663" s="16"/>
      <c r="D663" s="16"/>
      <c r="E663" s="29"/>
      <c r="F663" s="163"/>
      <c r="G663" s="16"/>
      <c r="H663" s="16"/>
      <c r="I663" s="16"/>
      <c r="J663" s="16"/>
      <c r="K663" s="16"/>
      <c r="L663" s="163"/>
      <c r="M663" s="163"/>
      <c r="N663" s="16"/>
      <c r="O663" s="16"/>
      <c r="P663" s="16"/>
      <c r="Q663" s="16"/>
      <c r="R663" s="16"/>
      <c r="S663" s="16"/>
      <c r="T663" s="16"/>
      <c r="U663" s="16"/>
      <c r="V663" s="16"/>
      <c r="W663" s="16"/>
      <c r="X663" s="16"/>
      <c r="Y663" s="16"/>
      <c r="Z663" s="16"/>
      <c r="AA663" s="16"/>
      <c r="AB663" s="16"/>
      <c r="AC663" s="16"/>
      <c r="AD663" s="16"/>
    </row>
    <row r="664">
      <c r="A664" s="16"/>
      <c r="B664" s="16"/>
      <c r="C664" s="16"/>
      <c r="D664" s="16"/>
      <c r="E664" s="29"/>
      <c r="F664" s="163"/>
      <c r="G664" s="16"/>
      <c r="H664" s="16"/>
      <c r="I664" s="16"/>
      <c r="J664" s="16"/>
      <c r="K664" s="16"/>
      <c r="L664" s="163"/>
      <c r="M664" s="163"/>
      <c r="N664" s="16"/>
      <c r="O664" s="16"/>
      <c r="P664" s="16"/>
      <c r="Q664" s="16"/>
      <c r="R664" s="16"/>
      <c r="S664" s="16"/>
      <c r="T664" s="16"/>
      <c r="U664" s="16"/>
      <c r="V664" s="16"/>
      <c r="W664" s="16"/>
      <c r="X664" s="16"/>
      <c r="Y664" s="16"/>
      <c r="Z664" s="16"/>
      <c r="AA664" s="16"/>
      <c r="AB664" s="16"/>
      <c r="AC664" s="16"/>
      <c r="AD664" s="16"/>
    </row>
    <row r="665">
      <c r="A665" s="16"/>
      <c r="B665" s="16"/>
      <c r="C665" s="16"/>
      <c r="D665" s="16"/>
      <c r="E665" s="29"/>
      <c r="F665" s="163"/>
      <c r="G665" s="16"/>
      <c r="H665" s="16"/>
      <c r="I665" s="16"/>
      <c r="J665" s="16"/>
      <c r="K665" s="16"/>
      <c r="L665" s="163"/>
      <c r="M665" s="163"/>
      <c r="N665" s="16"/>
      <c r="O665" s="16"/>
      <c r="P665" s="16"/>
      <c r="Q665" s="16"/>
      <c r="R665" s="16"/>
      <c r="S665" s="16"/>
      <c r="T665" s="16"/>
      <c r="U665" s="16"/>
      <c r="V665" s="16"/>
      <c r="W665" s="16"/>
      <c r="X665" s="16"/>
      <c r="Y665" s="16"/>
      <c r="Z665" s="16"/>
      <c r="AA665" s="16"/>
      <c r="AB665" s="16"/>
      <c r="AC665" s="16"/>
      <c r="AD665" s="16"/>
    </row>
    <row r="666">
      <c r="A666" s="16"/>
      <c r="B666" s="16"/>
      <c r="C666" s="16"/>
      <c r="D666" s="16"/>
      <c r="E666" s="29"/>
      <c r="F666" s="163"/>
      <c r="G666" s="16"/>
      <c r="H666" s="16"/>
      <c r="I666" s="16"/>
      <c r="J666" s="16"/>
      <c r="K666" s="16"/>
      <c r="L666" s="163"/>
      <c r="M666" s="163"/>
      <c r="N666" s="16"/>
      <c r="O666" s="16"/>
      <c r="P666" s="16"/>
      <c r="Q666" s="16"/>
      <c r="R666" s="16"/>
      <c r="S666" s="16"/>
      <c r="T666" s="16"/>
      <c r="U666" s="16"/>
      <c r="V666" s="16"/>
      <c r="W666" s="16"/>
      <c r="X666" s="16"/>
      <c r="Y666" s="16"/>
      <c r="Z666" s="16"/>
      <c r="AA666" s="16"/>
      <c r="AB666" s="16"/>
      <c r="AC666" s="16"/>
      <c r="AD666" s="16"/>
    </row>
    <row r="667">
      <c r="A667" s="16"/>
      <c r="B667" s="16"/>
      <c r="C667" s="16"/>
      <c r="D667" s="16"/>
      <c r="E667" s="29"/>
      <c r="F667" s="163"/>
      <c r="G667" s="16"/>
      <c r="H667" s="16"/>
      <c r="I667" s="16"/>
      <c r="J667" s="16"/>
      <c r="K667" s="16"/>
      <c r="L667" s="163"/>
      <c r="M667" s="163"/>
      <c r="N667" s="16"/>
      <c r="O667" s="16"/>
      <c r="P667" s="16"/>
      <c r="Q667" s="16"/>
      <c r="R667" s="16"/>
      <c r="S667" s="16"/>
      <c r="T667" s="16"/>
      <c r="U667" s="16"/>
      <c r="V667" s="16"/>
      <c r="W667" s="16"/>
      <c r="X667" s="16"/>
      <c r="Y667" s="16"/>
      <c r="Z667" s="16"/>
      <c r="AA667" s="16"/>
      <c r="AB667" s="16"/>
      <c r="AC667" s="16"/>
      <c r="AD667" s="16"/>
    </row>
    <row r="668">
      <c r="A668" s="16"/>
      <c r="B668" s="16"/>
      <c r="C668" s="16"/>
      <c r="D668" s="16"/>
      <c r="E668" s="29"/>
      <c r="F668" s="163"/>
      <c r="G668" s="16"/>
      <c r="H668" s="16"/>
      <c r="I668" s="16"/>
      <c r="J668" s="16"/>
      <c r="K668" s="16"/>
      <c r="L668" s="163"/>
      <c r="M668" s="163"/>
      <c r="N668" s="16"/>
      <c r="O668" s="16"/>
      <c r="P668" s="16"/>
      <c r="Q668" s="16"/>
      <c r="R668" s="16"/>
      <c r="S668" s="16"/>
      <c r="T668" s="16"/>
      <c r="U668" s="16"/>
      <c r="V668" s="16"/>
      <c r="W668" s="16"/>
      <c r="X668" s="16"/>
      <c r="Y668" s="16"/>
      <c r="Z668" s="16"/>
      <c r="AA668" s="16"/>
      <c r="AB668" s="16"/>
      <c r="AC668" s="16"/>
      <c r="AD668" s="16"/>
    </row>
    <row r="669">
      <c r="A669" s="16"/>
      <c r="B669" s="16"/>
      <c r="C669" s="16"/>
      <c r="D669" s="16"/>
      <c r="E669" s="29"/>
      <c r="F669" s="163"/>
      <c r="G669" s="16"/>
      <c r="H669" s="16"/>
      <c r="I669" s="16"/>
      <c r="J669" s="16"/>
      <c r="K669" s="16"/>
      <c r="L669" s="163"/>
      <c r="M669" s="163"/>
      <c r="N669" s="16"/>
      <c r="O669" s="16"/>
      <c r="P669" s="16"/>
      <c r="Q669" s="16"/>
      <c r="R669" s="16"/>
      <c r="S669" s="16"/>
      <c r="T669" s="16"/>
      <c r="U669" s="16"/>
      <c r="V669" s="16"/>
      <c r="W669" s="16"/>
      <c r="X669" s="16"/>
      <c r="Y669" s="16"/>
      <c r="Z669" s="16"/>
      <c r="AA669" s="16"/>
      <c r="AB669" s="16"/>
      <c r="AC669" s="16"/>
      <c r="AD669" s="16"/>
    </row>
    <row r="670">
      <c r="A670" s="16"/>
      <c r="B670" s="16"/>
      <c r="C670" s="16"/>
      <c r="D670" s="16"/>
      <c r="E670" s="29"/>
      <c r="F670" s="163"/>
      <c r="G670" s="16"/>
      <c r="H670" s="16"/>
      <c r="I670" s="16"/>
      <c r="J670" s="16"/>
      <c r="K670" s="16"/>
      <c r="L670" s="163"/>
      <c r="M670" s="163"/>
      <c r="N670" s="16"/>
      <c r="O670" s="16"/>
      <c r="P670" s="16"/>
      <c r="Q670" s="16"/>
      <c r="R670" s="16"/>
      <c r="S670" s="16"/>
      <c r="T670" s="16"/>
      <c r="U670" s="16"/>
      <c r="V670" s="16"/>
      <c r="W670" s="16"/>
      <c r="X670" s="16"/>
      <c r="Y670" s="16"/>
      <c r="Z670" s="16"/>
      <c r="AA670" s="16"/>
      <c r="AB670" s="16"/>
      <c r="AC670" s="16"/>
      <c r="AD670" s="16"/>
    </row>
    <row r="671">
      <c r="A671" s="16"/>
      <c r="B671" s="16"/>
      <c r="C671" s="16"/>
      <c r="D671" s="16"/>
      <c r="E671" s="29"/>
      <c r="F671" s="163"/>
      <c r="G671" s="16"/>
      <c r="H671" s="16"/>
      <c r="I671" s="16"/>
      <c r="J671" s="16"/>
      <c r="K671" s="16"/>
      <c r="L671" s="163"/>
      <c r="M671" s="163"/>
      <c r="N671" s="16"/>
      <c r="O671" s="16"/>
      <c r="P671" s="16"/>
      <c r="Q671" s="16"/>
      <c r="R671" s="16"/>
      <c r="S671" s="16"/>
      <c r="T671" s="16"/>
      <c r="U671" s="16"/>
      <c r="V671" s="16"/>
      <c r="W671" s="16"/>
      <c r="X671" s="16"/>
      <c r="Y671" s="16"/>
      <c r="Z671" s="16"/>
      <c r="AA671" s="16"/>
      <c r="AB671" s="16"/>
      <c r="AC671" s="16"/>
      <c r="AD671" s="16"/>
    </row>
    <row r="672">
      <c r="A672" s="16"/>
      <c r="B672" s="16"/>
      <c r="C672" s="16"/>
      <c r="D672" s="16"/>
      <c r="E672" s="29"/>
      <c r="F672" s="163"/>
      <c r="G672" s="16"/>
      <c r="H672" s="16"/>
      <c r="I672" s="16"/>
      <c r="J672" s="16"/>
      <c r="K672" s="16"/>
      <c r="L672" s="163"/>
      <c r="M672" s="163"/>
      <c r="N672" s="16"/>
      <c r="O672" s="16"/>
      <c r="P672" s="16"/>
      <c r="Q672" s="16"/>
      <c r="R672" s="16"/>
      <c r="S672" s="16"/>
      <c r="T672" s="16"/>
      <c r="U672" s="16"/>
      <c r="V672" s="16"/>
      <c r="W672" s="16"/>
      <c r="X672" s="16"/>
      <c r="Y672" s="16"/>
      <c r="Z672" s="16"/>
      <c r="AA672" s="16"/>
      <c r="AB672" s="16"/>
      <c r="AC672" s="16"/>
      <c r="AD672" s="16"/>
    </row>
    <row r="673">
      <c r="A673" s="16"/>
      <c r="B673" s="16"/>
      <c r="C673" s="16"/>
      <c r="D673" s="16"/>
      <c r="E673" s="29"/>
      <c r="F673" s="163"/>
      <c r="G673" s="16"/>
      <c r="H673" s="16"/>
      <c r="I673" s="16"/>
      <c r="J673" s="16"/>
      <c r="K673" s="16"/>
      <c r="L673" s="163"/>
      <c r="M673" s="163"/>
      <c r="N673" s="16"/>
      <c r="O673" s="16"/>
      <c r="P673" s="16"/>
      <c r="Q673" s="16"/>
      <c r="R673" s="16"/>
      <c r="S673" s="16"/>
      <c r="T673" s="16"/>
      <c r="U673" s="16"/>
      <c r="V673" s="16"/>
      <c r="W673" s="16"/>
      <c r="X673" s="16"/>
      <c r="Y673" s="16"/>
      <c r="Z673" s="16"/>
      <c r="AA673" s="16"/>
      <c r="AB673" s="16"/>
      <c r="AC673" s="16"/>
      <c r="AD673" s="16"/>
    </row>
    <row r="674">
      <c r="A674" s="16"/>
      <c r="B674" s="16"/>
      <c r="C674" s="16"/>
      <c r="D674" s="16"/>
      <c r="E674" s="29"/>
      <c r="F674" s="163"/>
      <c r="G674" s="16"/>
      <c r="H674" s="16"/>
      <c r="I674" s="16"/>
      <c r="J674" s="16"/>
      <c r="K674" s="16"/>
      <c r="L674" s="163"/>
      <c r="M674" s="163"/>
      <c r="N674" s="16"/>
      <c r="O674" s="16"/>
      <c r="P674" s="16"/>
      <c r="Q674" s="16"/>
      <c r="R674" s="16"/>
      <c r="S674" s="16"/>
      <c r="T674" s="16"/>
      <c r="U674" s="16"/>
      <c r="V674" s="16"/>
      <c r="W674" s="16"/>
      <c r="X674" s="16"/>
      <c r="Y674" s="16"/>
      <c r="Z674" s="16"/>
      <c r="AA674" s="16"/>
      <c r="AB674" s="16"/>
      <c r="AC674" s="16"/>
      <c r="AD674" s="16"/>
    </row>
    <row r="675">
      <c r="A675" s="16"/>
      <c r="B675" s="16"/>
      <c r="C675" s="16"/>
      <c r="D675" s="16"/>
      <c r="E675" s="29"/>
      <c r="F675" s="163"/>
      <c r="G675" s="16"/>
      <c r="H675" s="16"/>
      <c r="I675" s="16"/>
      <c r="J675" s="16"/>
      <c r="K675" s="16"/>
      <c r="L675" s="163"/>
      <c r="M675" s="163"/>
      <c r="N675" s="16"/>
      <c r="O675" s="16"/>
      <c r="P675" s="16"/>
      <c r="Q675" s="16"/>
      <c r="R675" s="16"/>
      <c r="S675" s="16"/>
      <c r="T675" s="16"/>
      <c r="U675" s="16"/>
      <c r="V675" s="16"/>
      <c r="W675" s="16"/>
      <c r="X675" s="16"/>
      <c r="Y675" s="16"/>
      <c r="Z675" s="16"/>
      <c r="AA675" s="16"/>
      <c r="AB675" s="16"/>
      <c r="AC675" s="16"/>
      <c r="AD675" s="16"/>
    </row>
    <row r="676">
      <c r="A676" s="16"/>
      <c r="B676" s="16"/>
      <c r="C676" s="16"/>
      <c r="D676" s="16"/>
      <c r="E676" s="29"/>
      <c r="F676" s="163"/>
      <c r="G676" s="16"/>
      <c r="H676" s="16"/>
      <c r="I676" s="16"/>
      <c r="J676" s="16"/>
      <c r="K676" s="16"/>
      <c r="L676" s="163"/>
      <c r="M676" s="163"/>
      <c r="N676" s="16"/>
      <c r="O676" s="16"/>
      <c r="P676" s="16"/>
      <c r="Q676" s="16"/>
      <c r="R676" s="16"/>
      <c r="S676" s="16"/>
      <c r="T676" s="16"/>
      <c r="U676" s="16"/>
      <c r="V676" s="16"/>
      <c r="W676" s="16"/>
      <c r="X676" s="16"/>
      <c r="Y676" s="16"/>
      <c r="Z676" s="16"/>
      <c r="AA676" s="16"/>
      <c r="AB676" s="16"/>
      <c r="AC676" s="16"/>
      <c r="AD676" s="16"/>
    </row>
    <row r="677">
      <c r="A677" s="16"/>
      <c r="B677" s="16"/>
      <c r="C677" s="16"/>
      <c r="D677" s="16"/>
      <c r="E677" s="29"/>
      <c r="F677" s="163"/>
      <c r="G677" s="16"/>
      <c r="H677" s="16"/>
      <c r="I677" s="16"/>
      <c r="J677" s="16"/>
      <c r="K677" s="16"/>
      <c r="L677" s="163"/>
      <c r="M677" s="163"/>
      <c r="N677" s="16"/>
      <c r="O677" s="16"/>
      <c r="P677" s="16"/>
      <c r="Q677" s="16"/>
      <c r="R677" s="16"/>
      <c r="S677" s="16"/>
      <c r="T677" s="16"/>
      <c r="U677" s="16"/>
      <c r="V677" s="16"/>
      <c r="W677" s="16"/>
      <c r="X677" s="16"/>
      <c r="Y677" s="16"/>
      <c r="Z677" s="16"/>
      <c r="AA677" s="16"/>
      <c r="AB677" s="16"/>
      <c r="AC677" s="16"/>
      <c r="AD677" s="16"/>
    </row>
    <row r="678">
      <c r="A678" s="16"/>
      <c r="B678" s="16"/>
      <c r="C678" s="16"/>
      <c r="D678" s="16"/>
      <c r="E678" s="29"/>
      <c r="F678" s="163"/>
      <c r="G678" s="16"/>
      <c r="H678" s="16"/>
      <c r="I678" s="16"/>
      <c r="J678" s="16"/>
      <c r="K678" s="16"/>
      <c r="L678" s="163"/>
      <c r="M678" s="163"/>
      <c r="N678" s="16"/>
      <c r="O678" s="16"/>
      <c r="P678" s="16"/>
      <c r="Q678" s="16"/>
      <c r="R678" s="16"/>
      <c r="S678" s="16"/>
      <c r="T678" s="16"/>
      <c r="U678" s="16"/>
      <c r="V678" s="16"/>
      <c r="W678" s="16"/>
      <c r="X678" s="16"/>
      <c r="Y678" s="16"/>
      <c r="Z678" s="16"/>
      <c r="AA678" s="16"/>
      <c r="AB678" s="16"/>
      <c r="AC678" s="16"/>
      <c r="AD678" s="16"/>
    </row>
    <row r="679">
      <c r="A679" s="16"/>
      <c r="B679" s="16"/>
      <c r="C679" s="16"/>
      <c r="D679" s="16"/>
      <c r="E679" s="29"/>
      <c r="F679" s="163"/>
      <c r="G679" s="16"/>
      <c r="H679" s="16"/>
      <c r="I679" s="16"/>
      <c r="J679" s="16"/>
      <c r="K679" s="16"/>
      <c r="L679" s="163"/>
      <c r="M679" s="163"/>
      <c r="N679" s="16"/>
      <c r="O679" s="16"/>
      <c r="P679" s="16"/>
      <c r="Q679" s="16"/>
      <c r="R679" s="16"/>
      <c r="S679" s="16"/>
      <c r="T679" s="16"/>
      <c r="U679" s="16"/>
      <c r="V679" s="16"/>
      <c r="W679" s="16"/>
      <c r="X679" s="16"/>
      <c r="Y679" s="16"/>
      <c r="Z679" s="16"/>
      <c r="AA679" s="16"/>
      <c r="AB679" s="16"/>
      <c r="AC679" s="16"/>
      <c r="AD679" s="16"/>
    </row>
    <row r="680">
      <c r="A680" s="16"/>
      <c r="B680" s="16"/>
      <c r="C680" s="16"/>
      <c r="D680" s="16"/>
      <c r="E680" s="29"/>
      <c r="F680" s="163"/>
      <c r="G680" s="16"/>
      <c r="H680" s="16"/>
      <c r="I680" s="16"/>
      <c r="J680" s="16"/>
      <c r="K680" s="16"/>
      <c r="L680" s="163"/>
      <c r="M680" s="163"/>
      <c r="N680" s="16"/>
      <c r="O680" s="16"/>
      <c r="P680" s="16"/>
      <c r="Q680" s="16"/>
      <c r="R680" s="16"/>
      <c r="S680" s="16"/>
      <c r="T680" s="16"/>
      <c r="U680" s="16"/>
      <c r="V680" s="16"/>
      <c r="W680" s="16"/>
      <c r="X680" s="16"/>
      <c r="Y680" s="16"/>
      <c r="Z680" s="16"/>
      <c r="AA680" s="16"/>
      <c r="AB680" s="16"/>
      <c r="AC680" s="16"/>
      <c r="AD680" s="16"/>
    </row>
    <row r="681">
      <c r="A681" s="16"/>
      <c r="B681" s="16"/>
      <c r="C681" s="16"/>
      <c r="D681" s="16"/>
      <c r="E681" s="29"/>
      <c r="F681" s="163"/>
      <c r="G681" s="16"/>
      <c r="H681" s="16"/>
      <c r="I681" s="16"/>
      <c r="J681" s="16"/>
      <c r="K681" s="16"/>
      <c r="L681" s="163"/>
      <c r="M681" s="163"/>
      <c r="N681" s="16"/>
      <c r="O681" s="16"/>
      <c r="P681" s="16"/>
      <c r="Q681" s="16"/>
      <c r="R681" s="16"/>
      <c r="S681" s="16"/>
      <c r="T681" s="16"/>
      <c r="U681" s="16"/>
      <c r="V681" s="16"/>
      <c r="W681" s="16"/>
      <c r="X681" s="16"/>
      <c r="Y681" s="16"/>
      <c r="Z681" s="16"/>
      <c r="AA681" s="16"/>
      <c r="AB681" s="16"/>
      <c r="AC681" s="16"/>
      <c r="AD681" s="16"/>
    </row>
    <row r="682">
      <c r="A682" s="16"/>
      <c r="B682" s="16"/>
      <c r="C682" s="16"/>
      <c r="D682" s="16"/>
      <c r="E682" s="29"/>
      <c r="F682" s="163"/>
      <c r="G682" s="16"/>
      <c r="H682" s="16"/>
      <c r="I682" s="16"/>
      <c r="J682" s="16"/>
      <c r="K682" s="16"/>
      <c r="L682" s="163"/>
      <c r="M682" s="163"/>
      <c r="N682" s="16"/>
      <c r="O682" s="16"/>
      <c r="P682" s="16"/>
      <c r="Q682" s="16"/>
      <c r="R682" s="16"/>
      <c r="S682" s="16"/>
      <c r="T682" s="16"/>
      <c r="U682" s="16"/>
      <c r="V682" s="16"/>
      <c r="W682" s="16"/>
      <c r="X682" s="16"/>
      <c r="Y682" s="16"/>
      <c r="Z682" s="16"/>
      <c r="AA682" s="16"/>
      <c r="AB682" s="16"/>
      <c r="AC682" s="16"/>
      <c r="AD682" s="16"/>
    </row>
    <row r="683">
      <c r="A683" s="16"/>
      <c r="B683" s="16"/>
      <c r="C683" s="16"/>
      <c r="D683" s="16"/>
      <c r="E683" s="29"/>
      <c r="F683" s="163"/>
      <c r="G683" s="16"/>
      <c r="H683" s="16"/>
      <c r="I683" s="16"/>
      <c r="J683" s="16"/>
      <c r="K683" s="16"/>
      <c r="L683" s="163"/>
      <c r="M683" s="163"/>
      <c r="N683" s="16"/>
      <c r="O683" s="16"/>
      <c r="P683" s="16"/>
      <c r="Q683" s="16"/>
      <c r="R683" s="16"/>
      <c r="S683" s="16"/>
      <c r="T683" s="16"/>
      <c r="U683" s="16"/>
      <c r="V683" s="16"/>
      <c r="W683" s="16"/>
      <c r="X683" s="16"/>
      <c r="Y683" s="16"/>
      <c r="Z683" s="16"/>
      <c r="AA683" s="16"/>
      <c r="AB683" s="16"/>
      <c r="AC683" s="16"/>
      <c r="AD683" s="16"/>
    </row>
    <row r="684">
      <c r="A684" s="16"/>
      <c r="B684" s="16"/>
      <c r="C684" s="16"/>
      <c r="D684" s="16"/>
      <c r="E684" s="29"/>
      <c r="F684" s="163"/>
      <c r="G684" s="16"/>
      <c r="H684" s="16"/>
      <c r="I684" s="16"/>
      <c r="J684" s="16"/>
      <c r="K684" s="16"/>
      <c r="L684" s="163"/>
      <c r="M684" s="163"/>
      <c r="N684" s="16"/>
      <c r="O684" s="16"/>
      <c r="P684" s="16"/>
      <c r="Q684" s="16"/>
      <c r="R684" s="16"/>
      <c r="S684" s="16"/>
      <c r="T684" s="16"/>
      <c r="U684" s="16"/>
      <c r="V684" s="16"/>
      <c r="W684" s="16"/>
      <c r="X684" s="16"/>
      <c r="Y684" s="16"/>
      <c r="Z684" s="16"/>
      <c r="AA684" s="16"/>
      <c r="AB684" s="16"/>
      <c r="AC684" s="16"/>
      <c r="AD684" s="16"/>
    </row>
    <row r="685">
      <c r="A685" s="16"/>
      <c r="B685" s="16"/>
      <c r="C685" s="16"/>
      <c r="D685" s="16"/>
      <c r="E685" s="29"/>
      <c r="F685" s="163"/>
      <c r="G685" s="16"/>
      <c r="H685" s="16"/>
      <c r="I685" s="16"/>
      <c r="J685" s="16"/>
      <c r="K685" s="16"/>
      <c r="L685" s="163"/>
      <c r="M685" s="163"/>
      <c r="N685" s="16"/>
      <c r="O685" s="16"/>
      <c r="P685" s="16"/>
      <c r="Q685" s="16"/>
      <c r="R685" s="16"/>
      <c r="S685" s="16"/>
      <c r="T685" s="16"/>
      <c r="U685" s="16"/>
      <c r="V685" s="16"/>
      <c r="W685" s="16"/>
      <c r="X685" s="16"/>
      <c r="Y685" s="16"/>
      <c r="Z685" s="16"/>
      <c r="AA685" s="16"/>
      <c r="AB685" s="16"/>
      <c r="AC685" s="16"/>
      <c r="AD685" s="16"/>
    </row>
    <row r="686">
      <c r="A686" s="16"/>
      <c r="B686" s="16"/>
      <c r="C686" s="16"/>
      <c r="D686" s="16"/>
      <c r="E686" s="29"/>
      <c r="F686" s="163"/>
      <c r="G686" s="16"/>
      <c r="H686" s="16"/>
      <c r="I686" s="16"/>
      <c r="J686" s="16"/>
      <c r="K686" s="16"/>
      <c r="L686" s="163"/>
      <c r="M686" s="163"/>
      <c r="N686" s="16"/>
      <c r="O686" s="16"/>
      <c r="P686" s="16"/>
      <c r="Q686" s="16"/>
      <c r="R686" s="16"/>
      <c r="S686" s="16"/>
      <c r="T686" s="16"/>
      <c r="U686" s="16"/>
      <c r="V686" s="16"/>
      <c r="W686" s="16"/>
      <c r="X686" s="16"/>
      <c r="Y686" s="16"/>
      <c r="Z686" s="16"/>
      <c r="AA686" s="16"/>
      <c r="AB686" s="16"/>
      <c r="AC686" s="16"/>
      <c r="AD686" s="16"/>
    </row>
    <row r="687">
      <c r="A687" s="16"/>
      <c r="B687" s="16"/>
      <c r="C687" s="16"/>
      <c r="D687" s="16"/>
      <c r="E687" s="29"/>
      <c r="F687" s="163"/>
      <c r="G687" s="16"/>
      <c r="H687" s="16"/>
      <c r="I687" s="16"/>
      <c r="J687" s="16"/>
      <c r="K687" s="16"/>
      <c r="L687" s="163"/>
      <c r="M687" s="163"/>
      <c r="N687" s="16"/>
      <c r="O687" s="16"/>
      <c r="P687" s="16"/>
      <c r="Q687" s="16"/>
      <c r="R687" s="16"/>
      <c r="S687" s="16"/>
      <c r="T687" s="16"/>
      <c r="U687" s="16"/>
      <c r="V687" s="16"/>
      <c r="W687" s="16"/>
      <c r="X687" s="16"/>
      <c r="Y687" s="16"/>
      <c r="Z687" s="16"/>
      <c r="AA687" s="16"/>
      <c r="AB687" s="16"/>
      <c r="AC687" s="16"/>
      <c r="AD687" s="16"/>
    </row>
    <row r="688">
      <c r="A688" s="16"/>
      <c r="B688" s="16"/>
      <c r="C688" s="16"/>
      <c r="D688" s="16"/>
      <c r="E688" s="29"/>
      <c r="F688" s="163"/>
      <c r="G688" s="16"/>
      <c r="H688" s="16"/>
      <c r="I688" s="16"/>
      <c r="J688" s="16"/>
      <c r="K688" s="16"/>
      <c r="L688" s="163"/>
      <c r="M688" s="163"/>
      <c r="N688" s="16"/>
      <c r="O688" s="16"/>
      <c r="P688" s="16"/>
      <c r="Q688" s="16"/>
      <c r="R688" s="16"/>
      <c r="S688" s="16"/>
      <c r="T688" s="16"/>
      <c r="U688" s="16"/>
      <c r="V688" s="16"/>
      <c r="W688" s="16"/>
      <c r="X688" s="16"/>
      <c r="Y688" s="16"/>
      <c r="Z688" s="16"/>
      <c r="AA688" s="16"/>
      <c r="AB688" s="16"/>
      <c r="AC688" s="16"/>
      <c r="AD688" s="16"/>
    </row>
    <row r="689">
      <c r="A689" s="16"/>
      <c r="B689" s="16"/>
      <c r="C689" s="16"/>
      <c r="D689" s="16"/>
      <c r="E689" s="29"/>
      <c r="F689" s="163"/>
      <c r="G689" s="16"/>
      <c r="H689" s="16"/>
      <c r="I689" s="16"/>
      <c r="J689" s="16"/>
      <c r="K689" s="16"/>
      <c r="L689" s="163"/>
      <c r="M689" s="163"/>
      <c r="N689" s="16"/>
      <c r="O689" s="16"/>
      <c r="P689" s="16"/>
      <c r="Q689" s="16"/>
      <c r="R689" s="16"/>
      <c r="S689" s="16"/>
      <c r="T689" s="16"/>
      <c r="U689" s="16"/>
      <c r="V689" s="16"/>
      <c r="W689" s="16"/>
      <c r="X689" s="16"/>
      <c r="Y689" s="16"/>
      <c r="Z689" s="16"/>
      <c r="AA689" s="16"/>
      <c r="AB689" s="16"/>
      <c r="AC689" s="16"/>
      <c r="AD689" s="16"/>
    </row>
    <row r="690">
      <c r="A690" s="16"/>
      <c r="B690" s="16"/>
      <c r="C690" s="16"/>
      <c r="D690" s="16"/>
      <c r="E690" s="29"/>
      <c r="F690" s="163"/>
      <c r="G690" s="16"/>
      <c r="H690" s="16"/>
      <c r="I690" s="16"/>
      <c r="J690" s="16"/>
      <c r="K690" s="16"/>
      <c r="L690" s="163"/>
      <c r="M690" s="163"/>
      <c r="N690" s="16"/>
      <c r="O690" s="16"/>
      <c r="P690" s="16"/>
      <c r="Q690" s="16"/>
      <c r="R690" s="16"/>
      <c r="S690" s="16"/>
      <c r="T690" s="16"/>
      <c r="U690" s="16"/>
      <c r="V690" s="16"/>
      <c r="W690" s="16"/>
      <c r="X690" s="16"/>
      <c r="Y690" s="16"/>
      <c r="Z690" s="16"/>
      <c r="AA690" s="16"/>
      <c r="AB690" s="16"/>
      <c r="AC690" s="16"/>
      <c r="AD690" s="16"/>
    </row>
    <row r="691">
      <c r="A691" s="16"/>
      <c r="B691" s="16"/>
      <c r="C691" s="16"/>
      <c r="D691" s="16"/>
      <c r="E691" s="29"/>
      <c r="F691" s="163"/>
      <c r="G691" s="16"/>
      <c r="H691" s="16"/>
      <c r="I691" s="16"/>
      <c r="J691" s="16"/>
      <c r="K691" s="16"/>
      <c r="L691" s="163"/>
      <c r="M691" s="163"/>
      <c r="N691" s="16"/>
      <c r="O691" s="16"/>
      <c r="P691" s="16"/>
      <c r="Q691" s="16"/>
      <c r="R691" s="16"/>
      <c r="S691" s="16"/>
      <c r="T691" s="16"/>
      <c r="U691" s="16"/>
      <c r="V691" s="16"/>
      <c r="W691" s="16"/>
      <c r="X691" s="16"/>
      <c r="Y691" s="16"/>
      <c r="Z691" s="16"/>
      <c r="AA691" s="16"/>
      <c r="AB691" s="16"/>
      <c r="AC691" s="16"/>
      <c r="AD691" s="16"/>
    </row>
    <row r="692">
      <c r="A692" s="16"/>
      <c r="B692" s="16"/>
      <c r="C692" s="16"/>
      <c r="D692" s="16"/>
      <c r="E692" s="29"/>
      <c r="F692" s="163"/>
      <c r="G692" s="16"/>
      <c r="H692" s="16"/>
      <c r="I692" s="16"/>
      <c r="J692" s="16"/>
      <c r="K692" s="16"/>
      <c r="L692" s="163"/>
      <c r="M692" s="163"/>
      <c r="N692" s="16"/>
      <c r="O692" s="16"/>
      <c r="P692" s="16"/>
      <c r="Q692" s="16"/>
      <c r="R692" s="16"/>
      <c r="S692" s="16"/>
      <c r="T692" s="16"/>
      <c r="U692" s="16"/>
      <c r="V692" s="16"/>
      <c r="W692" s="16"/>
      <c r="X692" s="16"/>
      <c r="Y692" s="16"/>
      <c r="Z692" s="16"/>
      <c r="AA692" s="16"/>
      <c r="AB692" s="16"/>
      <c r="AC692" s="16"/>
      <c r="AD692" s="16"/>
    </row>
    <row r="693">
      <c r="A693" s="16"/>
      <c r="B693" s="16"/>
      <c r="C693" s="16"/>
      <c r="D693" s="16"/>
      <c r="E693" s="29"/>
      <c r="F693" s="163"/>
      <c r="G693" s="16"/>
      <c r="H693" s="16"/>
      <c r="I693" s="16"/>
      <c r="J693" s="16"/>
      <c r="K693" s="16"/>
      <c r="L693" s="163"/>
      <c r="M693" s="163"/>
      <c r="N693" s="16"/>
      <c r="O693" s="16"/>
      <c r="P693" s="16"/>
      <c r="Q693" s="16"/>
      <c r="R693" s="16"/>
      <c r="S693" s="16"/>
      <c r="T693" s="16"/>
      <c r="U693" s="16"/>
      <c r="V693" s="16"/>
      <c r="W693" s="16"/>
      <c r="X693" s="16"/>
      <c r="Y693" s="16"/>
      <c r="Z693" s="16"/>
      <c r="AA693" s="16"/>
      <c r="AB693" s="16"/>
      <c r="AC693" s="16"/>
      <c r="AD693" s="16"/>
    </row>
    <row r="694">
      <c r="A694" s="16"/>
      <c r="B694" s="16"/>
      <c r="C694" s="16"/>
      <c r="D694" s="16"/>
      <c r="E694" s="29"/>
      <c r="F694" s="163"/>
      <c r="G694" s="16"/>
      <c r="H694" s="16"/>
      <c r="I694" s="16"/>
      <c r="J694" s="16"/>
      <c r="K694" s="16"/>
      <c r="L694" s="163"/>
      <c r="M694" s="163"/>
      <c r="N694" s="16"/>
      <c r="O694" s="16"/>
      <c r="P694" s="16"/>
      <c r="Q694" s="16"/>
      <c r="R694" s="16"/>
      <c r="S694" s="16"/>
      <c r="T694" s="16"/>
      <c r="U694" s="16"/>
      <c r="V694" s="16"/>
      <c r="W694" s="16"/>
      <c r="X694" s="16"/>
      <c r="Y694" s="16"/>
      <c r="Z694" s="16"/>
      <c r="AA694" s="16"/>
      <c r="AB694" s="16"/>
      <c r="AC694" s="16"/>
      <c r="AD694" s="16"/>
    </row>
    <row r="695">
      <c r="A695" s="16"/>
      <c r="B695" s="16"/>
      <c r="C695" s="16"/>
      <c r="D695" s="16"/>
      <c r="E695" s="29"/>
      <c r="F695" s="163"/>
      <c r="G695" s="16"/>
      <c r="H695" s="16"/>
      <c r="I695" s="16"/>
      <c r="J695" s="16"/>
      <c r="K695" s="16"/>
      <c r="L695" s="163"/>
      <c r="M695" s="163"/>
      <c r="N695" s="16"/>
      <c r="O695" s="16"/>
      <c r="P695" s="16"/>
      <c r="Q695" s="16"/>
      <c r="R695" s="16"/>
      <c r="S695" s="16"/>
      <c r="T695" s="16"/>
      <c r="U695" s="16"/>
      <c r="V695" s="16"/>
      <c r="W695" s="16"/>
      <c r="X695" s="16"/>
      <c r="Y695" s="16"/>
      <c r="Z695" s="16"/>
      <c r="AA695" s="16"/>
      <c r="AB695" s="16"/>
      <c r="AC695" s="16"/>
      <c r="AD695" s="16"/>
    </row>
    <row r="696">
      <c r="A696" s="16"/>
      <c r="B696" s="16"/>
      <c r="C696" s="16"/>
      <c r="D696" s="16"/>
      <c r="E696" s="29"/>
      <c r="F696" s="163"/>
      <c r="G696" s="16"/>
      <c r="H696" s="16"/>
      <c r="I696" s="16"/>
      <c r="J696" s="16"/>
      <c r="K696" s="16"/>
      <c r="L696" s="163"/>
      <c r="M696" s="163"/>
      <c r="N696" s="16"/>
      <c r="O696" s="16"/>
      <c r="P696" s="16"/>
      <c r="Q696" s="16"/>
      <c r="R696" s="16"/>
      <c r="S696" s="16"/>
      <c r="T696" s="16"/>
      <c r="U696" s="16"/>
      <c r="V696" s="16"/>
      <c r="W696" s="16"/>
      <c r="X696" s="16"/>
      <c r="Y696" s="16"/>
      <c r="Z696" s="16"/>
      <c r="AA696" s="16"/>
      <c r="AB696" s="16"/>
      <c r="AC696" s="16"/>
      <c r="AD696" s="16"/>
    </row>
    <row r="697">
      <c r="A697" s="16"/>
      <c r="B697" s="16"/>
      <c r="C697" s="16"/>
      <c r="D697" s="16"/>
      <c r="E697" s="29"/>
      <c r="F697" s="163"/>
      <c r="G697" s="16"/>
      <c r="H697" s="16"/>
      <c r="I697" s="16"/>
      <c r="J697" s="16"/>
      <c r="K697" s="16"/>
      <c r="L697" s="163"/>
      <c r="M697" s="163"/>
      <c r="N697" s="16"/>
      <c r="O697" s="16"/>
      <c r="P697" s="16"/>
      <c r="Q697" s="16"/>
      <c r="R697" s="16"/>
      <c r="S697" s="16"/>
      <c r="T697" s="16"/>
      <c r="U697" s="16"/>
      <c r="V697" s="16"/>
      <c r="W697" s="16"/>
      <c r="X697" s="16"/>
      <c r="Y697" s="16"/>
      <c r="Z697" s="16"/>
      <c r="AA697" s="16"/>
      <c r="AB697" s="16"/>
      <c r="AC697" s="16"/>
      <c r="AD697" s="16"/>
    </row>
    <row r="698">
      <c r="A698" s="16"/>
      <c r="B698" s="16"/>
      <c r="C698" s="16"/>
      <c r="D698" s="16"/>
      <c r="E698" s="29"/>
      <c r="F698" s="163"/>
      <c r="G698" s="16"/>
      <c r="H698" s="16"/>
      <c r="I698" s="16"/>
      <c r="J698" s="16"/>
      <c r="K698" s="16"/>
      <c r="L698" s="163"/>
      <c r="M698" s="163"/>
      <c r="N698" s="16"/>
      <c r="O698" s="16"/>
      <c r="P698" s="16"/>
      <c r="Q698" s="16"/>
      <c r="R698" s="16"/>
      <c r="S698" s="16"/>
      <c r="T698" s="16"/>
      <c r="U698" s="16"/>
      <c r="V698" s="16"/>
      <c r="W698" s="16"/>
      <c r="X698" s="16"/>
      <c r="Y698" s="16"/>
      <c r="Z698" s="16"/>
      <c r="AA698" s="16"/>
      <c r="AB698" s="16"/>
      <c r="AC698" s="16"/>
      <c r="AD698" s="16"/>
    </row>
    <row r="699">
      <c r="A699" s="16"/>
      <c r="B699" s="16"/>
      <c r="C699" s="16"/>
      <c r="D699" s="16"/>
      <c r="E699" s="29"/>
      <c r="F699" s="163"/>
      <c r="G699" s="16"/>
      <c r="H699" s="16"/>
      <c r="I699" s="16"/>
      <c r="J699" s="16"/>
      <c r="K699" s="16"/>
      <c r="L699" s="163"/>
      <c r="M699" s="163"/>
      <c r="N699" s="16"/>
      <c r="O699" s="16"/>
      <c r="P699" s="16"/>
      <c r="Q699" s="16"/>
      <c r="R699" s="16"/>
      <c r="S699" s="16"/>
      <c r="T699" s="16"/>
      <c r="U699" s="16"/>
      <c r="V699" s="16"/>
      <c r="W699" s="16"/>
      <c r="X699" s="16"/>
      <c r="Y699" s="16"/>
      <c r="Z699" s="16"/>
      <c r="AA699" s="16"/>
      <c r="AB699" s="16"/>
      <c r="AC699" s="16"/>
      <c r="AD699" s="16"/>
    </row>
    <row r="700">
      <c r="A700" s="16"/>
      <c r="B700" s="16"/>
      <c r="C700" s="16"/>
      <c r="D700" s="16"/>
      <c r="E700" s="29"/>
      <c r="F700" s="163"/>
      <c r="G700" s="16"/>
      <c r="H700" s="16"/>
      <c r="I700" s="16"/>
      <c r="J700" s="16"/>
      <c r="K700" s="16"/>
      <c r="L700" s="163"/>
      <c r="M700" s="163"/>
      <c r="N700" s="16"/>
      <c r="O700" s="16"/>
      <c r="P700" s="16"/>
      <c r="Q700" s="16"/>
      <c r="R700" s="16"/>
      <c r="S700" s="16"/>
      <c r="T700" s="16"/>
      <c r="U700" s="16"/>
      <c r="V700" s="16"/>
      <c r="W700" s="16"/>
      <c r="X700" s="16"/>
      <c r="Y700" s="16"/>
      <c r="Z700" s="16"/>
      <c r="AA700" s="16"/>
      <c r="AB700" s="16"/>
      <c r="AC700" s="16"/>
      <c r="AD700" s="16"/>
    </row>
    <row r="701">
      <c r="A701" s="16"/>
      <c r="B701" s="16"/>
      <c r="C701" s="16"/>
      <c r="D701" s="16"/>
      <c r="E701" s="29"/>
      <c r="F701" s="163"/>
      <c r="G701" s="16"/>
      <c r="H701" s="16"/>
      <c r="I701" s="16"/>
      <c r="J701" s="16"/>
      <c r="K701" s="16"/>
      <c r="L701" s="163"/>
      <c r="M701" s="163"/>
      <c r="N701" s="16"/>
      <c r="O701" s="16"/>
      <c r="P701" s="16"/>
      <c r="Q701" s="16"/>
      <c r="R701" s="16"/>
      <c r="S701" s="16"/>
      <c r="T701" s="16"/>
      <c r="U701" s="16"/>
      <c r="V701" s="16"/>
      <c r="W701" s="16"/>
      <c r="X701" s="16"/>
      <c r="Y701" s="16"/>
      <c r="Z701" s="16"/>
      <c r="AA701" s="16"/>
      <c r="AB701" s="16"/>
      <c r="AC701" s="16"/>
      <c r="AD701" s="16"/>
    </row>
    <row r="702">
      <c r="A702" s="16"/>
      <c r="B702" s="16"/>
      <c r="C702" s="16"/>
      <c r="D702" s="16"/>
      <c r="E702" s="29"/>
      <c r="F702" s="163"/>
      <c r="G702" s="16"/>
      <c r="H702" s="16"/>
      <c r="I702" s="16"/>
      <c r="J702" s="16"/>
      <c r="K702" s="16"/>
      <c r="L702" s="163"/>
      <c r="M702" s="163"/>
      <c r="N702" s="16"/>
      <c r="O702" s="16"/>
      <c r="P702" s="16"/>
      <c r="Q702" s="16"/>
      <c r="R702" s="16"/>
      <c r="S702" s="16"/>
      <c r="T702" s="16"/>
      <c r="U702" s="16"/>
      <c r="V702" s="16"/>
      <c r="W702" s="16"/>
      <c r="X702" s="16"/>
      <c r="Y702" s="16"/>
      <c r="Z702" s="16"/>
      <c r="AA702" s="16"/>
      <c r="AB702" s="16"/>
      <c r="AC702" s="16"/>
      <c r="AD702" s="16"/>
    </row>
    <row r="703">
      <c r="A703" s="16"/>
      <c r="B703" s="16"/>
      <c r="C703" s="16"/>
      <c r="D703" s="16"/>
      <c r="E703" s="29"/>
      <c r="F703" s="163"/>
      <c r="G703" s="16"/>
      <c r="H703" s="16"/>
      <c r="I703" s="16"/>
      <c r="J703" s="16"/>
      <c r="K703" s="16"/>
      <c r="L703" s="163"/>
      <c r="M703" s="163"/>
      <c r="N703" s="16"/>
      <c r="O703" s="16"/>
      <c r="P703" s="16"/>
      <c r="Q703" s="16"/>
      <c r="R703" s="16"/>
      <c r="S703" s="16"/>
      <c r="T703" s="16"/>
      <c r="U703" s="16"/>
      <c r="V703" s="16"/>
      <c r="W703" s="16"/>
      <c r="X703" s="16"/>
      <c r="Y703" s="16"/>
      <c r="Z703" s="16"/>
      <c r="AA703" s="16"/>
      <c r="AB703" s="16"/>
      <c r="AC703" s="16"/>
      <c r="AD703" s="16"/>
    </row>
    <row r="704">
      <c r="A704" s="16"/>
      <c r="B704" s="16"/>
      <c r="C704" s="16"/>
      <c r="D704" s="16"/>
      <c r="E704" s="29"/>
      <c r="F704" s="163"/>
      <c r="G704" s="16"/>
      <c r="H704" s="16"/>
      <c r="I704" s="16"/>
      <c r="J704" s="16"/>
      <c r="K704" s="16"/>
      <c r="L704" s="163"/>
      <c r="M704" s="163"/>
      <c r="N704" s="16"/>
      <c r="O704" s="16"/>
      <c r="P704" s="16"/>
      <c r="Q704" s="16"/>
      <c r="R704" s="16"/>
      <c r="S704" s="16"/>
      <c r="T704" s="16"/>
      <c r="U704" s="16"/>
      <c r="V704" s="16"/>
      <c r="W704" s="16"/>
      <c r="X704" s="16"/>
      <c r="Y704" s="16"/>
      <c r="Z704" s="16"/>
      <c r="AA704" s="16"/>
      <c r="AB704" s="16"/>
      <c r="AC704" s="16"/>
      <c r="AD704" s="16"/>
    </row>
    <row r="705">
      <c r="A705" s="16"/>
      <c r="B705" s="16"/>
      <c r="C705" s="16"/>
      <c r="D705" s="16"/>
      <c r="E705" s="29"/>
      <c r="F705" s="163"/>
      <c r="G705" s="16"/>
      <c r="H705" s="16"/>
      <c r="I705" s="16"/>
      <c r="J705" s="16"/>
      <c r="K705" s="16"/>
      <c r="L705" s="163"/>
      <c r="M705" s="163"/>
      <c r="N705" s="16"/>
      <c r="O705" s="16"/>
      <c r="P705" s="16"/>
      <c r="Q705" s="16"/>
      <c r="R705" s="16"/>
      <c r="S705" s="16"/>
      <c r="T705" s="16"/>
      <c r="U705" s="16"/>
      <c r="V705" s="16"/>
      <c r="W705" s="16"/>
      <c r="X705" s="16"/>
      <c r="Y705" s="16"/>
      <c r="Z705" s="16"/>
      <c r="AA705" s="16"/>
      <c r="AB705" s="16"/>
      <c r="AC705" s="16"/>
      <c r="AD705" s="16"/>
    </row>
    <row r="706">
      <c r="A706" s="16"/>
      <c r="B706" s="16"/>
      <c r="C706" s="16"/>
      <c r="D706" s="16"/>
      <c r="E706" s="29"/>
      <c r="F706" s="163"/>
      <c r="G706" s="16"/>
      <c r="H706" s="16"/>
      <c r="I706" s="16"/>
      <c r="J706" s="16"/>
      <c r="K706" s="16"/>
      <c r="L706" s="163"/>
      <c r="M706" s="163"/>
      <c r="N706" s="16"/>
      <c r="O706" s="16"/>
      <c r="P706" s="16"/>
      <c r="Q706" s="16"/>
      <c r="R706" s="16"/>
      <c r="S706" s="16"/>
      <c r="T706" s="16"/>
      <c r="U706" s="16"/>
      <c r="V706" s="16"/>
      <c r="W706" s="16"/>
      <c r="X706" s="16"/>
      <c r="Y706" s="16"/>
      <c r="Z706" s="16"/>
      <c r="AA706" s="16"/>
      <c r="AB706" s="16"/>
      <c r="AC706" s="16"/>
      <c r="AD706" s="16"/>
    </row>
    <row r="707">
      <c r="A707" s="16"/>
      <c r="B707" s="16"/>
      <c r="C707" s="16"/>
      <c r="D707" s="16"/>
      <c r="E707" s="29"/>
      <c r="F707" s="163"/>
      <c r="G707" s="16"/>
      <c r="H707" s="16"/>
      <c r="I707" s="16"/>
      <c r="J707" s="16"/>
      <c r="K707" s="16"/>
      <c r="L707" s="163"/>
      <c r="M707" s="163"/>
      <c r="N707" s="16"/>
      <c r="O707" s="16"/>
      <c r="P707" s="16"/>
      <c r="Q707" s="16"/>
      <c r="R707" s="16"/>
      <c r="S707" s="16"/>
      <c r="T707" s="16"/>
      <c r="U707" s="16"/>
      <c r="V707" s="16"/>
      <c r="W707" s="16"/>
      <c r="X707" s="16"/>
      <c r="Y707" s="16"/>
      <c r="Z707" s="16"/>
      <c r="AA707" s="16"/>
      <c r="AB707" s="16"/>
      <c r="AC707" s="16"/>
      <c r="AD707" s="16"/>
    </row>
    <row r="708">
      <c r="A708" s="16"/>
      <c r="B708" s="16"/>
      <c r="C708" s="16"/>
      <c r="D708" s="16"/>
      <c r="E708" s="29"/>
      <c r="F708" s="163"/>
      <c r="G708" s="16"/>
      <c r="H708" s="16"/>
      <c r="I708" s="16"/>
      <c r="J708" s="16"/>
      <c r="K708" s="16"/>
      <c r="L708" s="163"/>
      <c r="M708" s="163"/>
      <c r="N708" s="16"/>
      <c r="O708" s="16"/>
      <c r="P708" s="16"/>
      <c r="Q708" s="16"/>
      <c r="R708" s="16"/>
      <c r="S708" s="16"/>
      <c r="T708" s="16"/>
      <c r="U708" s="16"/>
      <c r="V708" s="16"/>
      <c r="W708" s="16"/>
      <c r="X708" s="16"/>
      <c r="Y708" s="16"/>
      <c r="Z708" s="16"/>
      <c r="AA708" s="16"/>
      <c r="AB708" s="16"/>
      <c r="AC708" s="16"/>
      <c r="AD708" s="16"/>
    </row>
    <row r="709">
      <c r="A709" s="16"/>
      <c r="B709" s="16"/>
      <c r="C709" s="16"/>
      <c r="D709" s="16"/>
      <c r="E709" s="29"/>
      <c r="F709" s="163"/>
      <c r="G709" s="16"/>
      <c r="H709" s="16"/>
      <c r="I709" s="16"/>
      <c r="J709" s="16"/>
      <c r="K709" s="16"/>
      <c r="L709" s="163"/>
      <c r="M709" s="163"/>
      <c r="N709" s="16"/>
      <c r="O709" s="16"/>
      <c r="P709" s="16"/>
      <c r="Q709" s="16"/>
      <c r="R709" s="16"/>
      <c r="S709" s="16"/>
      <c r="T709" s="16"/>
      <c r="U709" s="16"/>
      <c r="V709" s="16"/>
      <c r="W709" s="16"/>
      <c r="X709" s="16"/>
      <c r="Y709" s="16"/>
      <c r="Z709" s="16"/>
      <c r="AA709" s="16"/>
      <c r="AB709" s="16"/>
      <c r="AC709" s="16"/>
      <c r="AD709" s="16"/>
    </row>
    <row r="710">
      <c r="A710" s="16"/>
      <c r="B710" s="16"/>
      <c r="C710" s="16"/>
      <c r="D710" s="16"/>
      <c r="E710" s="29"/>
      <c r="F710" s="163"/>
      <c r="G710" s="16"/>
      <c r="H710" s="16"/>
      <c r="I710" s="16"/>
      <c r="J710" s="16"/>
      <c r="K710" s="16"/>
      <c r="L710" s="163"/>
      <c r="M710" s="163"/>
      <c r="N710" s="16"/>
      <c r="O710" s="16"/>
      <c r="P710" s="16"/>
      <c r="Q710" s="16"/>
      <c r="R710" s="16"/>
      <c r="S710" s="16"/>
      <c r="T710" s="16"/>
      <c r="U710" s="16"/>
      <c r="V710" s="16"/>
      <c r="W710" s="16"/>
      <c r="X710" s="16"/>
      <c r="Y710" s="16"/>
      <c r="Z710" s="16"/>
      <c r="AA710" s="16"/>
      <c r="AB710" s="16"/>
      <c r="AC710" s="16"/>
      <c r="AD710" s="16"/>
    </row>
    <row r="711">
      <c r="A711" s="16"/>
      <c r="B711" s="16"/>
      <c r="C711" s="16"/>
      <c r="D711" s="16"/>
      <c r="E711" s="29"/>
      <c r="F711" s="163"/>
      <c r="G711" s="16"/>
      <c r="H711" s="16"/>
      <c r="I711" s="16"/>
      <c r="J711" s="16"/>
      <c r="K711" s="16"/>
      <c r="L711" s="163"/>
      <c r="M711" s="163"/>
      <c r="N711" s="16"/>
      <c r="O711" s="16"/>
      <c r="P711" s="16"/>
      <c r="Q711" s="16"/>
      <c r="R711" s="16"/>
      <c r="S711" s="16"/>
      <c r="T711" s="16"/>
      <c r="U711" s="16"/>
      <c r="V711" s="16"/>
      <c r="W711" s="16"/>
      <c r="X711" s="16"/>
      <c r="Y711" s="16"/>
      <c r="Z711" s="16"/>
      <c r="AA711" s="16"/>
      <c r="AB711" s="16"/>
      <c r="AC711" s="16"/>
      <c r="AD711" s="16"/>
    </row>
    <row r="712">
      <c r="A712" s="16"/>
      <c r="B712" s="16"/>
      <c r="C712" s="16"/>
      <c r="D712" s="16"/>
      <c r="E712" s="29"/>
      <c r="F712" s="163"/>
      <c r="G712" s="16"/>
      <c r="H712" s="16"/>
      <c r="I712" s="16"/>
      <c r="J712" s="16"/>
      <c r="K712" s="16"/>
      <c r="L712" s="163"/>
      <c r="M712" s="163"/>
      <c r="N712" s="16"/>
      <c r="O712" s="16"/>
      <c r="P712" s="16"/>
      <c r="Q712" s="16"/>
      <c r="R712" s="16"/>
      <c r="S712" s="16"/>
      <c r="T712" s="16"/>
      <c r="U712" s="16"/>
      <c r="V712" s="16"/>
      <c r="W712" s="16"/>
      <c r="X712" s="16"/>
      <c r="Y712" s="16"/>
      <c r="Z712" s="16"/>
      <c r="AA712" s="16"/>
      <c r="AB712" s="16"/>
      <c r="AC712" s="16"/>
      <c r="AD712" s="16"/>
    </row>
    <row r="713">
      <c r="A713" s="16"/>
      <c r="B713" s="16"/>
      <c r="C713" s="16"/>
      <c r="D713" s="16"/>
      <c r="E713" s="29"/>
      <c r="F713" s="163"/>
      <c r="G713" s="16"/>
      <c r="H713" s="16"/>
      <c r="I713" s="16"/>
      <c r="J713" s="16"/>
      <c r="K713" s="16"/>
      <c r="L713" s="163"/>
      <c r="M713" s="163"/>
      <c r="N713" s="16"/>
      <c r="O713" s="16"/>
      <c r="P713" s="16"/>
      <c r="Q713" s="16"/>
      <c r="R713" s="16"/>
      <c r="S713" s="16"/>
      <c r="T713" s="16"/>
      <c r="U713" s="16"/>
      <c r="V713" s="16"/>
      <c r="W713" s="16"/>
      <c r="X713" s="16"/>
      <c r="Y713" s="16"/>
      <c r="Z713" s="16"/>
      <c r="AA713" s="16"/>
      <c r="AB713" s="16"/>
      <c r="AC713" s="16"/>
      <c r="AD713" s="16"/>
    </row>
    <row r="714">
      <c r="A714" s="16"/>
      <c r="B714" s="16"/>
      <c r="C714" s="16"/>
      <c r="D714" s="16"/>
      <c r="E714" s="29"/>
      <c r="F714" s="163"/>
      <c r="G714" s="16"/>
      <c r="H714" s="16"/>
      <c r="I714" s="16"/>
      <c r="J714" s="16"/>
      <c r="K714" s="16"/>
      <c r="L714" s="163"/>
      <c r="M714" s="163"/>
      <c r="N714" s="16"/>
      <c r="O714" s="16"/>
      <c r="P714" s="16"/>
      <c r="Q714" s="16"/>
      <c r="R714" s="16"/>
      <c r="S714" s="16"/>
      <c r="T714" s="16"/>
      <c r="U714" s="16"/>
      <c r="V714" s="16"/>
      <c r="W714" s="16"/>
      <c r="X714" s="16"/>
      <c r="Y714" s="16"/>
      <c r="Z714" s="16"/>
      <c r="AA714" s="16"/>
      <c r="AB714" s="16"/>
      <c r="AC714" s="16"/>
      <c r="AD714" s="16"/>
    </row>
    <row r="715">
      <c r="A715" s="16"/>
      <c r="B715" s="16"/>
      <c r="C715" s="16"/>
      <c r="D715" s="16"/>
      <c r="E715" s="29"/>
      <c r="F715" s="163"/>
      <c r="G715" s="16"/>
      <c r="H715" s="16"/>
      <c r="I715" s="16"/>
      <c r="J715" s="16"/>
      <c r="K715" s="16"/>
      <c r="L715" s="163"/>
      <c r="M715" s="163"/>
      <c r="N715" s="16"/>
      <c r="O715" s="16"/>
      <c r="P715" s="16"/>
      <c r="Q715" s="16"/>
      <c r="R715" s="16"/>
      <c r="S715" s="16"/>
      <c r="T715" s="16"/>
      <c r="U715" s="16"/>
      <c r="V715" s="16"/>
      <c r="W715" s="16"/>
      <c r="X715" s="16"/>
      <c r="Y715" s="16"/>
      <c r="Z715" s="16"/>
      <c r="AA715" s="16"/>
      <c r="AB715" s="16"/>
      <c r="AC715" s="16"/>
      <c r="AD715" s="16"/>
    </row>
    <row r="716">
      <c r="A716" s="16"/>
      <c r="B716" s="16"/>
      <c r="C716" s="16"/>
      <c r="D716" s="16"/>
      <c r="E716" s="29"/>
      <c r="F716" s="163"/>
      <c r="G716" s="16"/>
      <c r="H716" s="16"/>
      <c r="I716" s="16"/>
      <c r="J716" s="16"/>
      <c r="K716" s="16"/>
      <c r="L716" s="163"/>
      <c r="M716" s="163"/>
      <c r="N716" s="16"/>
      <c r="O716" s="16"/>
      <c r="P716" s="16"/>
      <c r="Q716" s="16"/>
      <c r="R716" s="16"/>
      <c r="S716" s="16"/>
      <c r="T716" s="16"/>
      <c r="U716" s="16"/>
      <c r="V716" s="16"/>
      <c r="W716" s="16"/>
      <c r="X716" s="16"/>
      <c r="Y716" s="16"/>
      <c r="Z716" s="16"/>
      <c r="AA716" s="16"/>
      <c r="AB716" s="16"/>
      <c r="AC716" s="16"/>
      <c r="AD716" s="16"/>
    </row>
    <row r="717">
      <c r="A717" s="16"/>
      <c r="B717" s="16"/>
      <c r="C717" s="16"/>
      <c r="D717" s="16"/>
      <c r="E717" s="29"/>
      <c r="F717" s="163"/>
      <c r="G717" s="16"/>
      <c r="H717" s="16"/>
      <c r="I717" s="16"/>
      <c r="J717" s="16"/>
      <c r="K717" s="16"/>
      <c r="L717" s="163"/>
      <c r="M717" s="163"/>
      <c r="N717" s="16"/>
      <c r="O717" s="16"/>
      <c r="P717" s="16"/>
      <c r="Q717" s="16"/>
      <c r="R717" s="16"/>
      <c r="S717" s="16"/>
      <c r="T717" s="16"/>
      <c r="U717" s="16"/>
      <c r="V717" s="16"/>
      <c r="W717" s="16"/>
      <c r="X717" s="16"/>
      <c r="Y717" s="16"/>
      <c r="Z717" s="16"/>
      <c r="AA717" s="16"/>
      <c r="AB717" s="16"/>
      <c r="AC717" s="16"/>
      <c r="AD717" s="16"/>
    </row>
    <row r="718">
      <c r="A718" s="16"/>
      <c r="B718" s="16"/>
      <c r="C718" s="16"/>
      <c r="D718" s="16"/>
      <c r="E718" s="29"/>
      <c r="F718" s="163"/>
      <c r="G718" s="16"/>
      <c r="H718" s="16"/>
      <c r="I718" s="16"/>
      <c r="J718" s="16"/>
      <c r="K718" s="16"/>
      <c r="L718" s="163"/>
      <c r="M718" s="163"/>
      <c r="N718" s="16"/>
      <c r="O718" s="16"/>
      <c r="P718" s="16"/>
      <c r="Q718" s="16"/>
      <c r="R718" s="16"/>
      <c r="S718" s="16"/>
      <c r="T718" s="16"/>
      <c r="U718" s="16"/>
      <c r="V718" s="16"/>
      <c r="W718" s="16"/>
      <c r="X718" s="16"/>
      <c r="Y718" s="16"/>
      <c r="Z718" s="16"/>
      <c r="AA718" s="16"/>
      <c r="AB718" s="16"/>
      <c r="AC718" s="16"/>
      <c r="AD718" s="16"/>
    </row>
    <row r="719">
      <c r="A719" s="16"/>
      <c r="B719" s="16"/>
      <c r="C719" s="16"/>
      <c r="D719" s="16"/>
      <c r="E719" s="29"/>
      <c r="F719" s="163"/>
      <c r="G719" s="16"/>
      <c r="H719" s="16"/>
      <c r="I719" s="16"/>
      <c r="J719" s="16"/>
      <c r="K719" s="16"/>
      <c r="L719" s="163"/>
      <c r="M719" s="163"/>
      <c r="N719" s="16"/>
      <c r="O719" s="16"/>
      <c r="P719" s="16"/>
      <c r="Q719" s="16"/>
      <c r="R719" s="16"/>
      <c r="S719" s="16"/>
      <c r="T719" s="16"/>
      <c r="U719" s="16"/>
      <c r="V719" s="16"/>
      <c r="W719" s="16"/>
      <c r="X719" s="16"/>
      <c r="Y719" s="16"/>
      <c r="Z719" s="16"/>
      <c r="AA719" s="16"/>
      <c r="AB719" s="16"/>
      <c r="AC719" s="16"/>
      <c r="AD719" s="16"/>
    </row>
    <row r="720">
      <c r="A720" s="16"/>
      <c r="B720" s="16"/>
      <c r="C720" s="16"/>
      <c r="D720" s="16"/>
      <c r="E720" s="29"/>
      <c r="F720" s="163"/>
      <c r="G720" s="16"/>
      <c r="H720" s="16"/>
      <c r="I720" s="16"/>
      <c r="J720" s="16"/>
      <c r="K720" s="16"/>
      <c r="L720" s="163"/>
      <c r="M720" s="163"/>
      <c r="N720" s="16"/>
      <c r="O720" s="16"/>
      <c r="P720" s="16"/>
      <c r="Q720" s="16"/>
      <c r="R720" s="16"/>
      <c r="S720" s="16"/>
      <c r="T720" s="16"/>
      <c r="U720" s="16"/>
      <c r="V720" s="16"/>
      <c r="W720" s="16"/>
      <c r="X720" s="16"/>
      <c r="Y720" s="16"/>
      <c r="Z720" s="16"/>
      <c r="AA720" s="16"/>
      <c r="AB720" s="16"/>
      <c r="AC720" s="16"/>
      <c r="AD720" s="16"/>
    </row>
    <row r="721">
      <c r="A721" s="16"/>
      <c r="B721" s="16"/>
      <c r="C721" s="16"/>
      <c r="D721" s="16"/>
      <c r="E721" s="29"/>
      <c r="F721" s="163"/>
      <c r="G721" s="16"/>
      <c r="H721" s="16"/>
      <c r="I721" s="16"/>
      <c r="J721" s="16"/>
      <c r="K721" s="16"/>
      <c r="L721" s="163"/>
      <c r="M721" s="163"/>
      <c r="N721" s="16"/>
      <c r="O721" s="16"/>
      <c r="P721" s="16"/>
      <c r="Q721" s="16"/>
      <c r="R721" s="16"/>
      <c r="S721" s="16"/>
      <c r="T721" s="16"/>
      <c r="U721" s="16"/>
      <c r="V721" s="16"/>
      <c r="W721" s="16"/>
      <c r="X721" s="16"/>
      <c r="Y721" s="16"/>
      <c r="Z721" s="16"/>
      <c r="AA721" s="16"/>
      <c r="AB721" s="16"/>
      <c r="AC721" s="16"/>
      <c r="AD721" s="16"/>
    </row>
    <row r="722">
      <c r="A722" s="16"/>
      <c r="B722" s="16"/>
      <c r="C722" s="16"/>
      <c r="D722" s="16"/>
      <c r="E722" s="29"/>
      <c r="F722" s="163"/>
      <c r="G722" s="16"/>
      <c r="H722" s="16"/>
      <c r="I722" s="16"/>
      <c r="J722" s="16"/>
      <c r="K722" s="16"/>
      <c r="L722" s="163"/>
      <c r="M722" s="163"/>
      <c r="N722" s="16"/>
      <c r="O722" s="16"/>
      <c r="P722" s="16"/>
      <c r="Q722" s="16"/>
      <c r="R722" s="16"/>
      <c r="S722" s="16"/>
      <c r="T722" s="16"/>
      <c r="U722" s="16"/>
      <c r="V722" s="16"/>
      <c r="W722" s="16"/>
      <c r="X722" s="16"/>
      <c r="Y722" s="16"/>
      <c r="Z722" s="16"/>
      <c r="AA722" s="16"/>
      <c r="AB722" s="16"/>
      <c r="AC722" s="16"/>
      <c r="AD722" s="16"/>
    </row>
    <row r="723">
      <c r="A723" s="16"/>
      <c r="B723" s="16"/>
      <c r="C723" s="16"/>
      <c r="D723" s="16"/>
      <c r="E723" s="16"/>
      <c r="F723" s="163"/>
      <c r="G723" s="16"/>
      <c r="H723" s="16"/>
      <c r="I723" s="16"/>
      <c r="J723" s="16"/>
      <c r="K723" s="16"/>
      <c r="L723" s="163"/>
      <c r="M723" s="163"/>
      <c r="N723" s="16"/>
      <c r="O723" s="16"/>
      <c r="P723" s="16"/>
      <c r="Q723" s="16"/>
      <c r="R723" s="16"/>
      <c r="S723" s="16"/>
      <c r="T723" s="16"/>
      <c r="U723" s="16"/>
      <c r="V723" s="16"/>
      <c r="W723" s="16"/>
      <c r="X723" s="16"/>
      <c r="Y723" s="16"/>
      <c r="Z723" s="16"/>
      <c r="AA723" s="16"/>
      <c r="AB723" s="16"/>
      <c r="AC723" s="16"/>
      <c r="AD723" s="16"/>
    </row>
    <row r="724">
      <c r="A724" s="16"/>
      <c r="B724" s="16"/>
      <c r="C724" s="16"/>
      <c r="D724" s="16"/>
      <c r="E724" s="16"/>
      <c r="F724" s="163"/>
      <c r="G724" s="16"/>
      <c r="H724" s="16"/>
      <c r="I724" s="16"/>
      <c r="J724" s="16"/>
      <c r="K724" s="16"/>
      <c r="L724" s="163"/>
      <c r="M724" s="163"/>
      <c r="N724" s="16"/>
      <c r="O724" s="16"/>
      <c r="P724" s="16"/>
      <c r="Q724" s="16"/>
      <c r="R724" s="16"/>
      <c r="S724" s="16"/>
      <c r="T724" s="16"/>
      <c r="U724" s="16"/>
      <c r="V724" s="16"/>
      <c r="W724" s="16"/>
      <c r="X724" s="16"/>
      <c r="Y724" s="16"/>
      <c r="Z724" s="16"/>
      <c r="AA724" s="16"/>
      <c r="AB724" s="16"/>
      <c r="AC724" s="16"/>
      <c r="AD724" s="16"/>
    </row>
    <row r="725">
      <c r="A725" s="16"/>
      <c r="B725" s="16"/>
      <c r="C725" s="16"/>
      <c r="D725" s="16"/>
      <c r="E725" s="16"/>
      <c r="F725" s="163"/>
      <c r="G725" s="16"/>
      <c r="H725" s="16"/>
      <c r="I725" s="16"/>
      <c r="J725" s="16"/>
      <c r="K725" s="16"/>
      <c r="L725" s="163"/>
      <c r="M725" s="163"/>
      <c r="N725" s="16"/>
      <c r="O725" s="16"/>
      <c r="P725" s="16"/>
      <c r="Q725" s="16"/>
      <c r="R725" s="16"/>
      <c r="S725" s="16"/>
      <c r="T725" s="16"/>
      <c r="U725" s="16"/>
      <c r="V725" s="16"/>
      <c r="W725" s="16"/>
      <c r="X725" s="16"/>
      <c r="Y725" s="16"/>
      <c r="Z725" s="16"/>
      <c r="AA725" s="16"/>
      <c r="AB725" s="16"/>
      <c r="AC725" s="16"/>
      <c r="AD725" s="16"/>
    </row>
    <row r="726">
      <c r="A726" s="16"/>
      <c r="B726" s="16"/>
      <c r="C726" s="16"/>
      <c r="D726" s="16"/>
      <c r="E726" s="16"/>
      <c r="F726" s="163"/>
      <c r="G726" s="16"/>
      <c r="H726" s="16"/>
      <c r="I726" s="16"/>
      <c r="J726" s="16"/>
      <c r="K726" s="16"/>
      <c r="L726" s="163"/>
      <c r="M726" s="163"/>
      <c r="N726" s="16"/>
      <c r="O726" s="16"/>
      <c r="P726" s="16"/>
      <c r="Q726" s="16"/>
      <c r="R726" s="16"/>
      <c r="S726" s="16"/>
      <c r="T726" s="16"/>
      <c r="U726" s="16"/>
      <c r="V726" s="16"/>
      <c r="W726" s="16"/>
      <c r="X726" s="16"/>
      <c r="Y726" s="16"/>
      <c r="Z726" s="16"/>
      <c r="AA726" s="16"/>
      <c r="AB726" s="16"/>
      <c r="AC726" s="16"/>
      <c r="AD726" s="16"/>
    </row>
    <row r="727">
      <c r="A727" s="16"/>
      <c r="B727" s="16"/>
      <c r="C727" s="16"/>
      <c r="D727" s="16"/>
      <c r="E727" s="16"/>
      <c r="F727" s="163"/>
      <c r="G727" s="16"/>
      <c r="H727" s="16"/>
      <c r="I727" s="16"/>
      <c r="J727" s="16"/>
      <c r="K727" s="16"/>
      <c r="L727" s="163"/>
      <c r="M727" s="163"/>
      <c r="N727" s="16"/>
      <c r="O727" s="16"/>
      <c r="P727" s="16"/>
      <c r="Q727" s="16"/>
      <c r="R727" s="16"/>
      <c r="S727" s="16"/>
      <c r="T727" s="16"/>
      <c r="U727" s="16"/>
      <c r="V727" s="16"/>
      <c r="W727" s="16"/>
      <c r="X727" s="16"/>
      <c r="Y727" s="16"/>
      <c r="Z727" s="16"/>
      <c r="AA727" s="16"/>
      <c r="AB727" s="16"/>
      <c r="AC727" s="16"/>
      <c r="AD727" s="16"/>
    </row>
    <row r="728">
      <c r="A728" s="16"/>
      <c r="B728" s="16"/>
      <c r="C728" s="16"/>
      <c r="D728" s="16"/>
      <c r="E728" s="16"/>
      <c r="F728" s="163"/>
      <c r="G728" s="16"/>
      <c r="H728" s="16"/>
      <c r="I728" s="16"/>
      <c r="J728" s="16"/>
      <c r="K728" s="16"/>
      <c r="L728" s="163"/>
      <c r="M728" s="163"/>
      <c r="N728" s="16"/>
      <c r="O728" s="16"/>
      <c r="P728" s="16"/>
      <c r="Q728" s="16"/>
      <c r="R728" s="16"/>
      <c r="S728" s="16"/>
      <c r="T728" s="16"/>
      <c r="U728" s="16"/>
      <c r="V728" s="16"/>
      <c r="W728" s="16"/>
      <c r="X728" s="16"/>
      <c r="Y728" s="16"/>
      <c r="Z728" s="16"/>
      <c r="AA728" s="16"/>
      <c r="AB728" s="16"/>
      <c r="AC728" s="16"/>
      <c r="AD728" s="16"/>
    </row>
    <row r="729">
      <c r="A729" s="16"/>
      <c r="B729" s="16"/>
      <c r="C729" s="16"/>
      <c r="D729" s="16"/>
      <c r="E729" s="16"/>
      <c r="F729" s="163"/>
      <c r="G729" s="16"/>
      <c r="H729" s="16"/>
      <c r="I729" s="16"/>
      <c r="J729" s="16"/>
      <c r="K729" s="16"/>
      <c r="L729" s="163"/>
      <c r="M729" s="163"/>
      <c r="N729" s="16"/>
      <c r="O729" s="16"/>
      <c r="P729" s="16"/>
      <c r="Q729" s="16"/>
      <c r="R729" s="16"/>
      <c r="S729" s="16"/>
      <c r="T729" s="16"/>
      <c r="U729" s="16"/>
      <c r="V729" s="16"/>
      <c r="W729" s="16"/>
      <c r="X729" s="16"/>
      <c r="Y729" s="16"/>
      <c r="Z729" s="16"/>
      <c r="AA729" s="16"/>
      <c r="AB729" s="16"/>
      <c r="AC729" s="16"/>
      <c r="AD729" s="16"/>
    </row>
    <row r="730">
      <c r="A730" s="16"/>
      <c r="B730" s="16"/>
      <c r="C730" s="16"/>
      <c r="D730" s="16"/>
      <c r="E730" s="16"/>
      <c r="F730" s="163"/>
      <c r="G730" s="16"/>
      <c r="H730" s="16"/>
      <c r="I730" s="16"/>
      <c r="J730" s="16"/>
      <c r="K730" s="16"/>
      <c r="L730" s="163"/>
      <c r="M730" s="163"/>
      <c r="N730" s="16"/>
      <c r="O730" s="16"/>
      <c r="P730" s="16"/>
      <c r="Q730" s="16"/>
      <c r="R730" s="16"/>
      <c r="S730" s="16"/>
      <c r="T730" s="16"/>
      <c r="U730" s="16"/>
      <c r="V730" s="16"/>
      <c r="W730" s="16"/>
      <c r="X730" s="16"/>
      <c r="Y730" s="16"/>
      <c r="Z730" s="16"/>
      <c r="AA730" s="16"/>
      <c r="AB730" s="16"/>
      <c r="AC730" s="16"/>
      <c r="AD730" s="16"/>
    </row>
    <row r="731">
      <c r="A731" s="16"/>
      <c r="B731" s="16"/>
      <c r="C731" s="16"/>
      <c r="D731" s="16"/>
      <c r="E731" s="16"/>
      <c r="F731" s="163"/>
      <c r="G731" s="16"/>
      <c r="H731" s="16"/>
      <c r="I731" s="16"/>
      <c r="J731" s="16"/>
      <c r="K731" s="16"/>
      <c r="L731" s="163"/>
      <c r="M731" s="163"/>
      <c r="N731" s="16"/>
      <c r="O731" s="16"/>
      <c r="P731" s="16"/>
      <c r="Q731" s="16"/>
      <c r="R731" s="16"/>
      <c r="S731" s="16"/>
      <c r="T731" s="16"/>
      <c r="U731" s="16"/>
      <c r="V731" s="16"/>
      <c r="W731" s="16"/>
      <c r="X731" s="16"/>
      <c r="Y731" s="16"/>
      <c r="Z731" s="16"/>
      <c r="AA731" s="16"/>
      <c r="AB731" s="16"/>
      <c r="AC731" s="16"/>
      <c r="AD731" s="16"/>
    </row>
    <row r="732">
      <c r="A732" s="16"/>
      <c r="B732" s="16"/>
      <c r="C732" s="16"/>
      <c r="D732" s="16"/>
      <c r="E732" s="16"/>
      <c r="F732" s="163"/>
      <c r="G732" s="16"/>
      <c r="H732" s="16"/>
      <c r="I732" s="16"/>
      <c r="J732" s="16"/>
      <c r="K732" s="16"/>
      <c r="L732" s="163"/>
      <c r="M732" s="163"/>
      <c r="N732" s="16"/>
      <c r="O732" s="16"/>
      <c r="P732" s="16"/>
      <c r="Q732" s="16"/>
      <c r="R732" s="16"/>
      <c r="S732" s="16"/>
      <c r="T732" s="16"/>
      <c r="U732" s="16"/>
      <c r="V732" s="16"/>
      <c r="W732" s="16"/>
      <c r="X732" s="16"/>
      <c r="Y732" s="16"/>
      <c r="Z732" s="16"/>
      <c r="AA732" s="16"/>
      <c r="AB732" s="16"/>
      <c r="AC732" s="16"/>
      <c r="AD732" s="16"/>
    </row>
    <row r="733">
      <c r="A733" s="16"/>
      <c r="B733" s="16"/>
      <c r="C733" s="16"/>
      <c r="D733" s="16"/>
      <c r="E733" s="16"/>
      <c r="F733" s="163"/>
      <c r="G733" s="16"/>
      <c r="H733" s="16"/>
      <c r="I733" s="16"/>
      <c r="J733" s="16"/>
      <c r="K733" s="16"/>
      <c r="L733" s="163"/>
      <c r="M733" s="163"/>
      <c r="N733" s="16"/>
      <c r="O733" s="16"/>
      <c r="P733" s="16"/>
      <c r="Q733" s="16"/>
      <c r="R733" s="16"/>
      <c r="S733" s="16"/>
      <c r="T733" s="16"/>
      <c r="U733" s="16"/>
      <c r="V733" s="16"/>
      <c r="W733" s="16"/>
      <c r="X733" s="16"/>
      <c r="Y733" s="16"/>
      <c r="Z733" s="16"/>
      <c r="AA733" s="16"/>
      <c r="AB733" s="16"/>
      <c r="AC733" s="16"/>
      <c r="AD733" s="16"/>
    </row>
    <row r="734">
      <c r="A734" s="16"/>
      <c r="B734" s="16"/>
      <c r="C734" s="16"/>
      <c r="D734" s="16"/>
      <c r="E734" s="16"/>
      <c r="F734" s="163"/>
      <c r="G734" s="16"/>
      <c r="H734" s="16"/>
      <c r="I734" s="16"/>
      <c r="J734" s="16"/>
      <c r="K734" s="16"/>
      <c r="L734" s="163"/>
      <c r="M734" s="163"/>
      <c r="N734" s="16"/>
      <c r="O734" s="16"/>
      <c r="P734" s="16"/>
      <c r="Q734" s="16"/>
      <c r="R734" s="16"/>
      <c r="S734" s="16"/>
      <c r="T734" s="16"/>
      <c r="U734" s="16"/>
      <c r="V734" s="16"/>
      <c r="W734" s="16"/>
      <c r="X734" s="16"/>
      <c r="Y734" s="16"/>
      <c r="Z734" s="16"/>
      <c r="AA734" s="16"/>
      <c r="AB734" s="16"/>
      <c r="AC734" s="16"/>
      <c r="AD734" s="16"/>
    </row>
    <row r="735">
      <c r="A735" s="16"/>
      <c r="B735" s="16"/>
      <c r="C735" s="16"/>
      <c r="D735" s="16"/>
      <c r="E735" s="16"/>
      <c r="F735" s="163"/>
      <c r="G735" s="16"/>
      <c r="H735" s="16"/>
      <c r="I735" s="16"/>
      <c r="J735" s="16"/>
      <c r="K735" s="16"/>
      <c r="L735" s="163"/>
      <c r="M735" s="163"/>
      <c r="N735" s="16"/>
      <c r="O735" s="16"/>
      <c r="P735" s="16"/>
      <c r="Q735" s="16"/>
      <c r="R735" s="16"/>
      <c r="S735" s="16"/>
      <c r="T735" s="16"/>
      <c r="U735" s="16"/>
      <c r="V735" s="16"/>
      <c r="W735" s="16"/>
      <c r="X735" s="16"/>
      <c r="Y735" s="16"/>
      <c r="Z735" s="16"/>
      <c r="AA735" s="16"/>
      <c r="AB735" s="16"/>
      <c r="AC735" s="16"/>
      <c r="AD735" s="16"/>
    </row>
    <row r="736">
      <c r="A736" s="16"/>
      <c r="B736" s="16"/>
      <c r="C736" s="16"/>
      <c r="D736" s="16"/>
      <c r="E736" s="16"/>
      <c r="F736" s="163"/>
      <c r="G736" s="16"/>
      <c r="H736" s="16"/>
      <c r="I736" s="16"/>
      <c r="J736" s="16"/>
      <c r="K736" s="16"/>
      <c r="L736" s="163"/>
      <c r="M736" s="163"/>
      <c r="N736" s="16"/>
      <c r="O736" s="16"/>
      <c r="P736" s="16"/>
      <c r="Q736" s="16"/>
      <c r="R736" s="16"/>
      <c r="S736" s="16"/>
      <c r="T736" s="16"/>
      <c r="U736" s="16"/>
      <c r="V736" s="16"/>
      <c r="W736" s="16"/>
      <c r="X736" s="16"/>
      <c r="Y736" s="16"/>
      <c r="Z736" s="16"/>
      <c r="AA736" s="16"/>
      <c r="AB736" s="16"/>
      <c r="AC736" s="16"/>
      <c r="AD736" s="16"/>
    </row>
    <row r="737">
      <c r="A737" s="16"/>
      <c r="B737" s="16"/>
      <c r="C737" s="16"/>
      <c r="D737" s="16"/>
      <c r="E737" s="16"/>
      <c r="F737" s="163"/>
      <c r="G737" s="16"/>
      <c r="H737" s="16"/>
      <c r="I737" s="16"/>
      <c r="J737" s="16"/>
      <c r="K737" s="16"/>
      <c r="L737" s="163"/>
      <c r="M737" s="163"/>
      <c r="N737" s="16"/>
      <c r="O737" s="16"/>
      <c r="P737" s="16"/>
      <c r="Q737" s="16"/>
      <c r="R737" s="16"/>
      <c r="S737" s="16"/>
      <c r="T737" s="16"/>
      <c r="U737" s="16"/>
      <c r="V737" s="16"/>
      <c r="W737" s="16"/>
      <c r="X737" s="16"/>
      <c r="Y737" s="16"/>
      <c r="Z737" s="16"/>
      <c r="AA737" s="16"/>
      <c r="AB737" s="16"/>
      <c r="AC737" s="16"/>
      <c r="AD737" s="16"/>
    </row>
    <row r="738">
      <c r="A738" s="16"/>
      <c r="B738" s="16"/>
      <c r="C738" s="16"/>
      <c r="D738" s="16"/>
      <c r="E738" s="16"/>
      <c r="F738" s="163"/>
      <c r="G738" s="16"/>
      <c r="H738" s="16"/>
      <c r="I738" s="16"/>
      <c r="J738" s="16"/>
      <c r="K738" s="16"/>
      <c r="L738" s="163"/>
      <c r="M738" s="163"/>
      <c r="N738" s="16"/>
      <c r="O738" s="16"/>
      <c r="P738" s="16"/>
      <c r="Q738" s="16"/>
      <c r="R738" s="16"/>
      <c r="S738" s="16"/>
      <c r="T738" s="16"/>
      <c r="U738" s="16"/>
      <c r="V738" s="16"/>
      <c r="W738" s="16"/>
      <c r="X738" s="16"/>
      <c r="Y738" s="16"/>
      <c r="Z738" s="16"/>
      <c r="AA738" s="16"/>
      <c r="AB738" s="16"/>
      <c r="AC738" s="16"/>
      <c r="AD738" s="16"/>
    </row>
    <row r="739">
      <c r="A739" s="16"/>
      <c r="B739" s="16"/>
      <c r="C739" s="16"/>
      <c r="D739" s="16"/>
      <c r="E739" s="16"/>
      <c r="F739" s="163"/>
      <c r="G739" s="16"/>
      <c r="H739" s="16"/>
      <c r="I739" s="16"/>
      <c r="J739" s="16"/>
      <c r="K739" s="16"/>
      <c r="L739" s="163"/>
      <c r="M739" s="163"/>
      <c r="N739" s="16"/>
      <c r="O739" s="16"/>
      <c r="P739" s="16"/>
      <c r="Q739" s="16"/>
      <c r="R739" s="16"/>
      <c r="S739" s="16"/>
      <c r="T739" s="16"/>
      <c r="U739" s="16"/>
      <c r="V739" s="16"/>
      <c r="W739" s="16"/>
      <c r="X739" s="16"/>
      <c r="Y739" s="16"/>
      <c r="Z739" s="16"/>
      <c r="AA739" s="16"/>
      <c r="AB739" s="16"/>
      <c r="AC739" s="16"/>
      <c r="AD739" s="16"/>
    </row>
    <row r="740">
      <c r="A740" s="16"/>
      <c r="B740" s="16"/>
      <c r="C740" s="16"/>
      <c r="D740" s="16"/>
      <c r="E740" s="16"/>
      <c r="F740" s="163"/>
      <c r="G740" s="16"/>
      <c r="H740" s="16"/>
      <c r="I740" s="16"/>
      <c r="J740" s="16"/>
      <c r="K740" s="16"/>
      <c r="L740" s="163"/>
      <c r="M740" s="163"/>
      <c r="N740" s="16"/>
      <c r="O740" s="16"/>
      <c r="P740" s="16"/>
      <c r="Q740" s="16"/>
      <c r="R740" s="16"/>
      <c r="S740" s="16"/>
      <c r="T740" s="16"/>
      <c r="U740" s="16"/>
      <c r="V740" s="16"/>
      <c r="W740" s="16"/>
      <c r="X740" s="16"/>
      <c r="Y740" s="16"/>
      <c r="Z740" s="16"/>
      <c r="AA740" s="16"/>
      <c r="AB740" s="16"/>
      <c r="AC740" s="16"/>
      <c r="AD740" s="16"/>
    </row>
    <row r="741">
      <c r="A741" s="16"/>
      <c r="B741" s="16"/>
      <c r="C741" s="16"/>
      <c r="D741" s="16"/>
      <c r="E741" s="16"/>
      <c r="F741" s="163"/>
      <c r="G741" s="16"/>
      <c r="H741" s="16"/>
      <c r="I741" s="16"/>
      <c r="J741" s="16"/>
      <c r="K741" s="16"/>
      <c r="L741" s="163"/>
      <c r="M741" s="163"/>
      <c r="N741" s="16"/>
      <c r="O741" s="16"/>
      <c r="P741" s="16"/>
      <c r="Q741" s="16"/>
      <c r="R741" s="16"/>
      <c r="S741" s="16"/>
      <c r="T741" s="16"/>
      <c r="U741" s="16"/>
      <c r="V741" s="16"/>
      <c r="W741" s="16"/>
      <c r="X741" s="16"/>
      <c r="Y741" s="16"/>
      <c r="Z741" s="16"/>
      <c r="AA741" s="16"/>
      <c r="AB741" s="16"/>
      <c r="AC741" s="16"/>
      <c r="AD741" s="16"/>
    </row>
    <row r="742">
      <c r="A742" s="16"/>
      <c r="B742" s="16"/>
      <c r="C742" s="16"/>
      <c r="D742" s="16"/>
      <c r="E742" s="16"/>
      <c r="F742" s="163"/>
      <c r="G742" s="16"/>
      <c r="H742" s="16"/>
      <c r="I742" s="16"/>
      <c r="J742" s="16"/>
      <c r="K742" s="16"/>
      <c r="L742" s="163"/>
      <c r="M742" s="163"/>
      <c r="N742" s="16"/>
      <c r="O742" s="16"/>
      <c r="P742" s="16"/>
      <c r="Q742" s="16"/>
      <c r="R742" s="16"/>
      <c r="S742" s="16"/>
      <c r="T742" s="16"/>
      <c r="U742" s="16"/>
      <c r="V742" s="16"/>
      <c r="W742" s="16"/>
      <c r="X742" s="16"/>
      <c r="Y742" s="16"/>
      <c r="Z742" s="16"/>
      <c r="AA742" s="16"/>
      <c r="AB742" s="16"/>
      <c r="AC742" s="16"/>
      <c r="AD742" s="16"/>
    </row>
    <row r="743">
      <c r="A743" s="16"/>
      <c r="B743" s="16"/>
      <c r="C743" s="16"/>
      <c r="D743" s="16"/>
      <c r="E743" s="16"/>
      <c r="F743" s="163"/>
      <c r="G743" s="16"/>
      <c r="H743" s="16"/>
      <c r="I743" s="16"/>
      <c r="J743" s="16"/>
      <c r="K743" s="16"/>
      <c r="L743" s="163"/>
      <c r="M743" s="163"/>
      <c r="N743" s="16"/>
      <c r="O743" s="16"/>
      <c r="P743" s="16"/>
      <c r="Q743" s="16"/>
      <c r="R743" s="16"/>
      <c r="S743" s="16"/>
      <c r="T743" s="16"/>
      <c r="U743" s="16"/>
      <c r="V743" s="16"/>
      <c r="W743" s="16"/>
      <c r="X743" s="16"/>
      <c r="Y743" s="16"/>
      <c r="Z743" s="16"/>
      <c r="AA743" s="16"/>
      <c r="AB743" s="16"/>
      <c r="AC743" s="16"/>
      <c r="AD743" s="16"/>
    </row>
    <row r="744">
      <c r="A744" s="16"/>
      <c r="B744" s="16"/>
      <c r="C744" s="16"/>
      <c r="D744" s="16"/>
      <c r="E744" s="16"/>
      <c r="F744" s="163"/>
      <c r="G744" s="16"/>
      <c r="H744" s="16"/>
      <c r="I744" s="16"/>
      <c r="J744" s="16"/>
      <c r="K744" s="16"/>
      <c r="L744" s="163"/>
      <c r="M744" s="163"/>
      <c r="N744" s="16"/>
      <c r="O744" s="16"/>
      <c r="P744" s="16"/>
      <c r="Q744" s="16"/>
      <c r="R744" s="16"/>
      <c r="S744" s="16"/>
      <c r="T744" s="16"/>
      <c r="U744" s="16"/>
      <c r="V744" s="16"/>
      <c r="W744" s="16"/>
      <c r="X744" s="16"/>
      <c r="Y744" s="16"/>
      <c r="Z744" s="16"/>
      <c r="AA744" s="16"/>
      <c r="AB744" s="16"/>
      <c r="AC744" s="16"/>
      <c r="AD744" s="16"/>
    </row>
    <row r="745">
      <c r="A745" s="16"/>
      <c r="B745" s="16"/>
      <c r="C745" s="16"/>
      <c r="D745" s="16"/>
      <c r="E745" s="16"/>
      <c r="F745" s="163"/>
      <c r="G745" s="16"/>
      <c r="H745" s="16"/>
      <c r="I745" s="16"/>
      <c r="J745" s="16"/>
      <c r="K745" s="16"/>
      <c r="L745" s="163"/>
      <c r="M745" s="163"/>
      <c r="N745" s="16"/>
      <c r="O745" s="16"/>
      <c r="P745" s="16"/>
      <c r="Q745" s="16"/>
      <c r="R745" s="16"/>
      <c r="S745" s="16"/>
      <c r="T745" s="16"/>
      <c r="U745" s="16"/>
      <c r="V745" s="16"/>
      <c r="W745" s="16"/>
      <c r="X745" s="16"/>
      <c r="Y745" s="16"/>
      <c r="Z745" s="16"/>
      <c r="AA745" s="16"/>
      <c r="AB745" s="16"/>
      <c r="AC745" s="16"/>
      <c r="AD745" s="16"/>
    </row>
    <row r="746">
      <c r="A746" s="16"/>
      <c r="B746" s="16"/>
      <c r="C746" s="16"/>
      <c r="D746" s="16"/>
      <c r="E746" s="16"/>
      <c r="F746" s="163"/>
      <c r="G746" s="16"/>
      <c r="H746" s="16"/>
      <c r="I746" s="16"/>
      <c r="J746" s="16"/>
      <c r="K746" s="16"/>
      <c r="L746" s="163"/>
      <c r="M746" s="163"/>
      <c r="N746" s="16"/>
      <c r="O746" s="16"/>
      <c r="P746" s="16"/>
      <c r="Q746" s="16"/>
      <c r="R746" s="16"/>
      <c r="S746" s="16"/>
      <c r="T746" s="16"/>
      <c r="U746" s="16"/>
      <c r="V746" s="16"/>
      <c r="W746" s="16"/>
      <c r="X746" s="16"/>
      <c r="Y746" s="16"/>
      <c r="Z746" s="16"/>
      <c r="AA746" s="16"/>
      <c r="AB746" s="16"/>
      <c r="AC746" s="16"/>
      <c r="AD746" s="16"/>
    </row>
    <row r="747">
      <c r="A747" s="16"/>
      <c r="B747" s="16"/>
      <c r="C747" s="16"/>
      <c r="D747" s="16"/>
      <c r="E747" s="16"/>
      <c r="F747" s="163"/>
      <c r="G747" s="16"/>
      <c r="H747" s="16"/>
      <c r="I747" s="16"/>
      <c r="J747" s="16"/>
      <c r="K747" s="16"/>
      <c r="L747" s="163"/>
      <c r="M747" s="163"/>
      <c r="N747" s="16"/>
      <c r="O747" s="16"/>
      <c r="P747" s="16"/>
      <c r="Q747" s="16"/>
      <c r="R747" s="16"/>
      <c r="S747" s="16"/>
      <c r="T747" s="16"/>
      <c r="U747" s="16"/>
      <c r="V747" s="16"/>
      <c r="W747" s="16"/>
      <c r="X747" s="16"/>
      <c r="Y747" s="16"/>
      <c r="Z747" s="16"/>
      <c r="AA747" s="16"/>
      <c r="AB747" s="16"/>
      <c r="AC747" s="16"/>
      <c r="AD747" s="16"/>
    </row>
    <row r="748">
      <c r="A748" s="16"/>
      <c r="B748" s="16"/>
      <c r="C748" s="16"/>
      <c r="D748" s="16"/>
      <c r="E748" s="16"/>
      <c r="F748" s="163"/>
      <c r="G748" s="16"/>
      <c r="H748" s="16"/>
      <c r="I748" s="16"/>
      <c r="J748" s="16"/>
      <c r="K748" s="16"/>
      <c r="L748" s="163"/>
      <c r="M748" s="163"/>
      <c r="N748" s="16"/>
      <c r="O748" s="16"/>
      <c r="P748" s="16"/>
      <c r="Q748" s="16"/>
      <c r="R748" s="16"/>
      <c r="S748" s="16"/>
      <c r="T748" s="16"/>
      <c r="U748" s="16"/>
      <c r="V748" s="16"/>
      <c r="W748" s="16"/>
      <c r="X748" s="16"/>
      <c r="Y748" s="16"/>
      <c r="Z748" s="16"/>
      <c r="AA748" s="16"/>
      <c r="AB748" s="16"/>
      <c r="AC748" s="16"/>
      <c r="AD748" s="16"/>
    </row>
    <row r="749">
      <c r="A749" s="16"/>
      <c r="B749" s="16"/>
      <c r="C749" s="16"/>
      <c r="D749" s="16"/>
      <c r="E749" s="16"/>
      <c r="F749" s="163"/>
      <c r="G749" s="16"/>
      <c r="H749" s="16"/>
      <c r="I749" s="16"/>
      <c r="J749" s="16"/>
      <c r="K749" s="16"/>
      <c r="L749" s="163"/>
      <c r="M749" s="163"/>
      <c r="N749" s="16"/>
      <c r="O749" s="16"/>
      <c r="P749" s="16"/>
      <c r="Q749" s="16"/>
      <c r="R749" s="16"/>
      <c r="S749" s="16"/>
      <c r="T749" s="16"/>
      <c r="U749" s="16"/>
      <c r="V749" s="16"/>
      <c r="W749" s="16"/>
      <c r="X749" s="16"/>
      <c r="Y749" s="16"/>
      <c r="Z749" s="16"/>
      <c r="AA749" s="16"/>
      <c r="AB749" s="16"/>
      <c r="AC749" s="16"/>
      <c r="AD749" s="16"/>
    </row>
    <row r="750">
      <c r="A750" s="16"/>
      <c r="B750" s="16"/>
      <c r="C750" s="16"/>
      <c r="D750" s="16"/>
      <c r="E750" s="16"/>
      <c r="F750" s="163"/>
      <c r="G750" s="16"/>
      <c r="H750" s="16"/>
      <c r="I750" s="16"/>
      <c r="J750" s="16"/>
      <c r="K750" s="16"/>
      <c r="L750" s="163"/>
      <c r="M750" s="163"/>
      <c r="N750" s="16"/>
      <c r="O750" s="16"/>
      <c r="P750" s="16"/>
      <c r="Q750" s="16"/>
      <c r="R750" s="16"/>
      <c r="S750" s="16"/>
      <c r="T750" s="16"/>
      <c r="U750" s="16"/>
      <c r="V750" s="16"/>
      <c r="W750" s="16"/>
      <c r="X750" s="16"/>
      <c r="Y750" s="16"/>
      <c r="Z750" s="16"/>
      <c r="AA750" s="16"/>
      <c r="AB750" s="16"/>
      <c r="AC750" s="16"/>
      <c r="AD750" s="16"/>
    </row>
    <row r="751">
      <c r="A751" s="16"/>
      <c r="B751" s="16"/>
      <c r="C751" s="16"/>
      <c r="D751" s="16"/>
      <c r="E751" s="16"/>
      <c r="F751" s="163"/>
      <c r="G751" s="16"/>
      <c r="H751" s="16"/>
      <c r="I751" s="16"/>
      <c r="J751" s="16"/>
      <c r="K751" s="16"/>
      <c r="L751" s="163"/>
      <c r="M751" s="163"/>
      <c r="N751" s="16"/>
      <c r="O751" s="16"/>
      <c r="P751" s="16"/>
      <c r="Q751" s="16"/>
      <c r="R751" s="16"/>
      <c r="S751" s="16"/>
      <c r="T751" s="16"/>
      <c r="U751" s="16"/>
      <c r="V751" s="16"/>
      <c r="W751" s="16"/>
      <c r="X751" s="16"/>
      <c r="Y751" s="16"/>
      <c r="Z751" s="16"/>
      <c r="AA751" s="16"/>
      <c r="AB751" s="16"/>
      <c r="AC751" s="16"/>
      <c r="AD751" s="16"/>
    </row>
    <row r="752">
      <c r="A752" s="16"/>
      <c r="B752" s="16"/>
      <c r="C752" s="16"/>
      <c r="D752" s="16"/>
      <c r="E752" s="16"/>
      <c r="F752" s="163"/>
      <c r="G752" s="16"/>
      <c r="H752" s="16"/>
      <c r="I752" s="16"/>
      <c r="J752" s="16"/>
      <c r="K752" s="16"/>
      <c r="L752" s="163"/>
      <c r="M752" s="163"/>
      <c r="N752" s="16"/>
      <c r="O752" s="16"/>
      <c r="P752" s="16"/>
      <c r="Q752" s="16"/>
      <c r="R752" s="16"/>
      <c r="S752" s="16"/>
      <c r="T752" s="16"/>
      <c r="U752" s="16"/>
      <c r="V752" s="16"/>
      <c r="W752" s="16"/>
      <c r="X752" s="16"/>
      <c r="Y752" s="16"/>
      <c r="Z752" s="16"/>
      <c r="AA752" s="16"/>
      <c r="AB752" s="16"/>
      <c r="AC752" s="16"/>
      <c r="AD752" s="16"/>
    </row>
    <row r="753">
      <c r="A753" s="16"/>
      <c r="B753" s="16"/>
      <c r="C753" s="16"/>
      <c r="D753" s="16"/>
      <c r="E753" s="16"/>
      <c r="F753" s="163"/>
      <c r="G753" s="16"/>
      <c r="H753" s="16"/>
      <c r="I753" s="16"/>
      <c r="J753" s="16"/>
      <c r="K753" s="16"/>
      <c r="L753" s="163"/>
      <c r="M753" s="163"/>
      <c r="N753" s="16"/>
      <c r="O753" s="16"/>
      <c r="P753" s="16"/>
      <c r="Q753" s="16"/>
      <c r="R753" s="16"/>
      <c r="S753" s="16"/>
      <c r="T753" s="16"/>
      <c r="U753" s="16"/>
      <c r="V753" s="16"/>
      <c r="W753" s="16"/>
      <c r="X753" s="16"/>
      <c r="Y753" s="16"/>
      <c r="Z753" s="16"/>
      <c r="AA753" s="16"/>
      <c r="AB753" s="16"/>
      <c r="AC753" s="16"/>
      <c r="AD753" s="16"/>
    </row>
    <row r="754">
      <c r="A754" s="16"/>
      <c r="B754" s="16"/>
      <c r="C754" s="16"/>
      <c r="D754" s="16"/>
      <c r="E754" s="16"/>
      <c r="F754" s="163"/>
      <c r="G754" s="16"/>
      <c r="H754" s="16"/>
      <c r="I754" s="16"/>
      <c r="J754" s="16"/>
      <c r="K754" s="16"/>
      <c r="L754" s="163"/>
      <c r="M754" s="163"/>
      <c r="N754" s="16"/>
      <c r="O754" s="16"/>
      <c r="P754" s="16"/>
      <c r="Q754" s="16"/>
      <c r="R754" s="16"/>
      <c r="S754" s="16"/>
      <c r="T754" s="16"/>
      <c r="U754" s="16"/>
      <c r="V754" s="16"/>
      <c r="W754" s="16"/>
      <c r="X754" s="16"/>
      <c r="Y754" s="16"/>
      <c r="Z754" s="16"/>
      <c r="AA754" s="16"/>
      <c r="AB754" s="16"/>
      <c r="AC754" s="16"/>
      <c r="AD754" s="16"/>
    </row>
    <row r="755">
      <c r="A755" s="16"/>
      <c r="B755" s="16"/>
      <c r="C755" s="16"/>
      <c r="D755" s="16"/>
      <c r="E755" s="16"/>
      <c r="F755" s="163"/>
      <c r="G755" s="16"/>
      <c r="H755" s="16"/>
      <c r="I755" s="16"/>
      <c r="J755" s="16"/>
      <c r="K755" s="16"/>
      <c r="L755" s="163"/>
      <c r="M755" s="163"/>
      <c r="N755" s="16"/>
      <c r="O755" s="16"/>
      <c r="P755" s="16"/>
      <c r="Q755" s="16"/>
      <c r="R755" s="16"/>
      <c r="S755" s="16"/>
      <c r="T755" s="16"/>
      <c r="U755" s="16"/>
      <c r="V755" s="16"/>
      <c r="W755" s="16"/>
      <c r="X755" s="16"/>
      <c r="Y755" s="16"/>
      <c r="Z755" s="16"/>
      <c r="AA755" s="16"/>
      <c r="AB755" s="16"/>
      <c r="AC755" s="16"/>
      <c r="AD755" s="16"/>
    </row>
    <row r="756">
      <c r="A756" s="16"/>
      <c r="B756" s="16"/>
      <c r="C756" s="16"/>
      <c r="D756" s="16"/>
      <c r="E756" s="16"/>
      <c r="F756" s="163"/>
      <c r="G756" s="16"/>
      <c r="H756" s="16"/>
      <c r="I756" s="16"/>
      <c r="J756" s="16"/>
      <c r="K756" s="16"/>
      <c r="L756" s="163"/>
      <c r="M756" s="163"/>
      <c r="N756" s="16"/>
      <c r="O756" s="16"/>
      <c r="P756" s="16"/>
      <c r="Q756" s="16"/>
      <c r="R756" s="16"/>
      <c r="S756" s="16"/>
      <c r="T756" s="16"/>
      <c r="U756" s="16"/>
      <c r="V756" s="16"/>
      <c r="W756" s="16"/>
      <c r="X756" s="16"/>
      <c r="Y756" s="16"/>
      <c r="Z756" s="16"/>
      <c r="AA756" s="16"/>
      <c r="AB756" s="16"/>
      <c r="AC756" s="16"/>
      <c r="AD756" s="16"/>
    </row>
    <row r="757">
      <c r="A757" s="16"/>
      <c r="B757" s="16"/>
      <c r="C757" s="16"/>
      <c r="D757" s="16"/>
      <c r="E757" s="16"/>
      <c r="F757" s="163"/>
      <c r="G757" s="16"/>
      <c r="H757" s="16"/>
      <c r="I757" s="16"/>
      <c r="J757" s="16"/>
      <c r="K757" s="16"/>
      <c r="L757" s="163"/>
      <c r="M757" s="163"/>
      <c r="N757" s="16"/>
      <c r="O757" s="16"/>
      <c r="P757" s="16"/>
      <c r="Q757" s="16"/>
      <c r="R757" s="16"/>
      <c r="S757" s="16"/>
      <c r="T757" s="16"/>
      <c r="U757" s="16"/>
      <c r="V757" s="16"/>
      <c r="W757" s="16"/>
      <c r="X757" s="16"/>
      <c r="Y757" s="16"/>
      <c r="Z757" s="16"/>
      <c r="AA757" s="16"/>
      <c r="AB757" s="16"/>
      <c r="AC757" s="16"/>
      <c r="AD757" s="16"/>
    </row>
    <row r="758">
      <c r="A758" s="16"/>
      <c r="B758" s="16"/>
      <c r="C758" s="16"/>
      <c r="D758" s="16"/>
      <c r="E758" s="16"/>
      <c r="F758" s="163"/>
      <c r="G758" s="16"/>
      <c r="H758" s="16"/>
      <c r="I758" s="16"/>
      <c r="J758" s="16"/>
      <c r="K758" s="16"/>
      <c r="L758" s="163"/>
      <c r="M758" s="163"/>
      <c r="N758" s="16"/>
      <c r="O758" s="16"/>
      <c r="P758" s="16"/>
      <c r="Q758" s="16"/>
      <c r="R758" s="16"/>
      <c r="S758" s="16"/>
      <c r="T758" s="16"/>
      <c r="U758" s="16"/>
      <c r="V758" s="16"/>
      <c r="W758" s="16"/>
      <c r="X758" s="16"/>
      <c r="Y758" s="16"/>
      <c r="Z758" s="16"/>
      <c r="AA758" s="16"/>
      <c r="AB758" s="16"/>
      <c r="AC758" s="16"/>
      <c r="AD758" s="16"/>
    </row>
    <row r="759">
      <c r="A759" s="16"/>
      <c r="B759" s="16"/>
      <c r="C759" s="16"/>
      <c r="D759" s="16"/>
      <c r="E759" s="16"/>
      <c r="F759" s="163"/>
      <c r="G759" s="16"/>
      <c r="H759" s="16"/>
      <c r="I759" s="16"/>
      <c r="J759" s="16"/>
      <c r="K759" s="16"/>
      <c r="L759" s="163"/>
      <c r="M759" s="163"/>
      <c r="N759" s="16"/>
      <c r="O759" s="16"/>
      <c r="P759" s="16"/>
      <c r="Q759" s="16"/>
      <c r="R759" s="16"/>
      <c r="S759" s="16"/>
      <c r="T759" s="16"/>
      <c r="U759" s="16"/>
      <c r="V759" s="16"/>
      <c r="W759" s="16"/>
      <c r="X759" s="16"/>
      <c r="Y759" s="16"/>
      <c r="Z759" s="16"/>
      <c r="AA759" s="16"/>
      <c r="AB759" s="16"/>
      <c r="AC759" s="16"/>
      <c r="AD759" s="16"/>
    </row>
    <row r="760">
      <c r="A760" s="16"/>
      <c r="B760" s="16"/>
      <c r="C760" s="16"/>
      <c r="D760" s="16"/>
      <c r="E760" s="16"/>
      <c r="F760" s="163"/>
      <c r="G760" s="16"/>
      <c r="H760" s="16"/>
      <c r="I760" s="16"/>
      <c r="J760" s="16"/>
      <c r="K760" s="16"/>
      <c r="L760" s="163"/>
      <c r="M760" s="163"/>
      <c r="N760" s="16"/>
      <c r="O760" s="16"/>
      <c r="P760" s="16"/>
      <c r="Q760" s="16"/>
      <c r="R760" s="16"/>
      <c r="S760" s="16"/>
      <c r="T760" s="16"/>
      <c r="U760" s="16"/>
      <c r="V760" s="16"/>
      <c r="W760" s="16"/>
      <c r="X760" s="16"/>
      <c r="Y760" s="16"/>
      <c r="Z760" s="16"/>
      <c r="AA760" s="16"/>
      <c r="AB760" s="16"/>
      <c r="AC760" s="16"/>
      <c r="AD760" s="16"/>
    </row>
    <row r="761">
      <c r="A761" s="16"/>
      <c r="B761" s="16"/>
      <c r="C761" s="16"/>
      <c r="D761" s="16"/>
      <c r="E761" s="16"/>
      <c r="F761" s="163"/>
      <c r="G761" s="16"/>
      <c r="H761" s="16"/>
      <c r="I761" s="16"/>
      <c r="J761" s="16"/>
      <c r="K761" s="16"/>
      <c r="L761" s="163"/>
      <c r="M761" s="163"/>
      <c r="N761" s="16"/>
      <c r="O761" s="16"/>
      <c r="P761" s="16"/>
      <c r="Q761" s="16"/>
      <c r="R761" s="16"/>
      <c r="S761" s="16"/>
      <c r="T761" s="16"/>
      <c r="U761" s="16"/>
      <c r="V761" s="16"/>
      <c r="W761" s="16"/>
      <c r="X761" s="16"/>
      <c r="Y761" s="16"/>
      <c r="Z761" s="16"/>
      <c r="AA761" s="16"/>
      <c r="AB761" s="16"/>
      <c r="AC761" s="16"/>
      <c r="AD761" s="16"/>
    </row>
    <row r="762">
      <c r="A762" s="16"/>
      <c r="B762" s="16"/>
      <c r="C762" s="16"/>
      <c r="D762" s="16"/>
      <c r="E762" s="16"/>
      <c r="F762" s="163"/>
      <c r="G762" s="16"/>
      <c r="H762" s="16"/>
      <c r="I762" s="16"/>
      <c r="J762" s="16"/>
      <c r="K762" s="16"/>
      <c r="L762" s="163"/>
      <c r="M762" s="163"/>
      <c r="N762" s="16"/>
      <c r="O762" s="16"/>
      <c r="P762" s="16"/>
      <c r="Q762" s="16"/>
      <c r="R762" s="16"/>
      <c r="S762" s="16"/>
      <c r="T762" s="16"/>
      <c r="U762" s="16"/>
      <c r="V762" s="16"/>
      <c r="W762" s="16"/>
      <c r="X762" s="16"/>
      <c r="Y762" s="16"/>
      <c r="Z762" s="16"/>
      <c r="AA762" s="16"/>
      <c r="AB762" s="16"/>
      <c r="AC762" s="16"/>
      <c r="AD762" s="16"/>
    </row>
    <row r="763">
      <c r="A763" s="16"/>
      <c r="B763" s="16"/>
      <c r="C763" s="16"/>
      <c r="D763" s="16"/>
      <c r="E763" s="16"/>
      <c r="F763" s="163"/>
      <c r="G763" s="16"/>
      <c r="H763" s="16"/>
      <c r="I763" s="16"/>
      <c r="J763" s="16"/>
      <c r="K763" s="16"/>
      <c r="L763" s="163"/>
      <c r="M763" s="163"/>
      <c r="N763" s="16"/>
      <c r="O763" s="16"/>
      <c r="P763" s="16"/>
      <c r="Q763" s="16"/>
      <c r="R763" s="16"/>
      <c r="S763" s="16"/>
      <c r="T763" s="16"/>
      <c r="U763" s="16"/>
      <c r="V763" s="16"/>
      <c r="W763" s="16"/>
      <c r="X763" s="16"/>
      <c r="Y763" s="16"/>
      <c r="Z763" s="16"/>
      <c r="AA763" s="16"/>
      <c r="AB763" s="16"/>
      <c r="AC763" s="16"/>
      <c r="AD763" s="16"/>
    </row>
    <row r="764">
      <c r="A764" s="16"/>
      <c r="B764" s="16"/>
      <c r="C764" s="16"/>
      <c r="D764" s="16"/>
      <c r="E764" s="16"/>
      <c r="F764" s="163"/>
      <c r="G764" s="16"/>
      <c r="H764" s="16"/>
      <c r="I764" s="16"/>
      <c r="J764" s="16"/>
      <c r="K764" s="16"/>
      <c r="L764" s="163"/>
      <c r="M764" s="163"/>
      <c r="N764" s="16"/>
      <c r="O764" s="16"/>
      <c r="P764" s="16"/>
      <c r="Q764" s="16"/>
      <c r="R764" s="16"/>
      <c r="S764" s="16"/>
      <c r="T764" s="16"/>
      <c r="U764" s="16"/>
      <c r="V764" s="16"/>
      <c r="W764" s="16"/>
      <c r="X764" s="16"/>
      <c r="Y764" s="16"/>
      <c r="Z764" s="16"/>
      <c r="AA764" s="16"/>
      <c r="AB764" s="16"/>
      <c r="AC764" s="16"/>
      <c r="AD764" s="16"/>
    </row>
    <row r="765">
      <c r="A765" s="16"/>
      <c r="B765" s="16"/>
      <c r="C765" s="16"/>
      <c r="D765" s="16"/>
      <c r="E765" s="16"/>
      <c r="F765" s="163"/>
      <c r="G765" s="16"/>
      <c r="H765" s="16"/>
      <c r="I765" s="16"/>
      <c r="J765" s="16"/>
      <c r="K765" s="16"/>
      <c r="L765" s="163"/>
      <c r="M765" s="163"/>
      <c r="N765" s="16"/>
      <c r="O765" s="16"/>
      <c r="P765" s="16"/>
      <c r="Q765" s="16"/>
      <c r="R765" s="16"/>
      <c r="S765" s="16"/>
      <c r="T765" s="16"/>
      <c r="U765" s="16"/>
      <c r="V765" s="16"/>
      <c r="W765" s="16"/>
      <c r="X765" s="16"/>
      <c r="Y765" s="16"/>
      <c r="Z765" s="16"/>
      <c r="AA765" s="16"/>
      <c r="AB765" s="16"/>
      <c r="AC765" s="16"/>
      <c r="AD765" s="16"/>
    </row>
    <row r="766">
      <c r="A766" s="16"/>
      <c r="B766" s="16"/>
      <c r="C766" s="16"/>
      <c r="D766" s="16"/>
      <c r="E766" s="16"/>
      <c r="F766" s="163"/>
      <c r="G766" s="16"/>
      <c r="H766" s="16"/>
      <c r="I766" s="16"/>
      <c r="J766" s="16"/>
      <c r="K766" s="16"/>
      <c r="L766" s="163"/>
      <c r="M766" s="163"/>
      <c r="N766" s="16"/>
      <c r="O766" s="16"/>
      <c r="P766" s="16"/>
      <c r="Q766" s="16"/>
      <c r="R766" s="16"/>
      <c r="S766" s="16"/>
      <c r="T766" s="16"/>
      <c r="U766" s="16"/>
      <c r="V766" s="16"/>
      <c r="W766" s="16"/>
      <c r="X766" s="16"/>
      <c r="Y766" s="16"/>
      <c r="Z766" s="16"/>
      <c r="AA766" s="16"/>
      <c r="AB766" s="16"/>
      <c r="AC766" s="16"/>
      <c r="AD766" s="16"/>
    </row>
    <row r="767">
      <c r="A767" s="16"/>
      <c r="B767" s="16"/>
      <c r="C767" s="16"/>
      <c r="D767" s="16"/>
      <c r="E767" s="16"/>
      <c r="F767" s="163"/>
      <c r="G767" s="16"/>
      <c r="H767" s="16"/>
      <c r="I767" s="16"/>
      <c r="J767" s="16"/>
      <c r="K767" s="16"/>
      <c r="L767" s="163"/>
      <c r="M767" s="163"/>
      <c r="N767" s="16"/>
      <c r="O767" s="16"/>
      <c r="P767" s="16"/>
      <c r="Q767" s="16"/>
      <c r="R767" s="16"/>
      <c r="S767" s="16"/>
      <c r="T767" s="16"/>
      <c r="U767" s="16"/>
      <c r="V767" s="16"/>
      <c r="W767" s="16"/>
      <c r="X767" s="16"/>
      <c r="Y767" s="16"/>
      <c r="Z767" s="16"/>
      <c r="AA767" s="16"/>
      <c r="AB767" s="16"/>
      <c r="AC767" s="16"/>
      <c r="AD767" s="16"/>
    </row>
    <row r="768">
      <c r="A768" s="16"/>
      <c r="B768" s="16"/>
      <c r="C768" s="16"/>
      <c r="D768" s="16"/>
      <c r="E768" s="16"/>
      <c r="F768" s="163"/>
      <c r="G768" s="16"/>
      <c r="H768" s="16"/>
      <c r="I768" s="16"/>
      <c r="J768" s="16"/>
      <c r="K768" s="16"/>
      <c r="L768" s="163"/>
      <c r="M768" s="163"/>
      <c r="N768" s="16"/>
      <c r="O768" s="16"/>
      <c r="P768" s="16"/>
      <c r="Q768" s="16"/>
      <c r="R768" s="16"/>
      <c r="S768" s="16"/>
      <c r="T768" s="16"/>
      <c r="U768" s="16"/>
      <c r="V768" s="16"/>
      <c r="W768" s="16"/>
      <c r="X768" s="16"/>
      <c r="Y768" s="16"/>
      <c r="Z768" s="16"/>
      <c r="AA768" s="16"/>
      <c r="AB768" s="16"/>
      <c r="AC768" s="16"/>
      <c r="AD768" s="16"/>
    </row>
    <row r="769">
      <c r="A769" s="16"/>
      <c r="B769" s="16"/>
      <c r="C769" s="16"/>
      <c r="D769" s="16"/>
      <c r="E769" s="16"/>
      <c r="F769" s="163"/>
      <c r="G769" s="16"/>
      <c r="H769" s="16"/>
      <c r="I769" s="16"/>
      <c r="J769" s="16"/>
      <c r="K769" s="16"/>
      <c r="L769" s="163"/>
      <c r="M769" s="163"/>
      <c r="N769" s="16"/>
      <c r="O769" s="16"/>
      <c r="P769" s="16"/>
      <c r="Q769" s="16"/>
      <c r="R769" s="16"/>
      <c r="S769" s="16"/>
      <c r="T769" s="16"/>
      <c r="U769" s="16"/>
      <c r="V769" s="16"/>
      <c r="W769" s="16"/>
      <c r="X769" s="16"/>
      <c r="Y769" s="16"/>
      <c r="Z769" s="16"/>
      <c r="AA769" s="16"/>
      <c r="AB769" s="16"/>
      <c r="AC769" s="16"/>
      <c r="AD769" s="16"/>
    </row>
    <row r="770">
      <c r="A770" s="16"/>
      <c r="B770" s="16"/>
      <c r="C770" s="16"/>
      <c r="D770" s="16"/>
      <c r="E770" s="16"/>
      <c r="F770" s="163"/>
      <c r="G770" s="16"/>
      <c r="H770" s="16"/>
      <c r="I770" s="16"/>
      <c r="J770" s="16"/>
      <c r="K770" s="16"/>
      <c r="L770" s="163"/>
      <c r="M770" s="163"/>
      <c r="N770" s="16"/>
      <c r="O770" s="16"/>
      <c r="P770" s="16"/>
      <c r="Q770" s="16"/>
      <c r="R770" s="16"/>
      <c r="S770" s="16"/>
      <c r="T770" s="16"/>
      <c r="U770" s="16"/>
      <c r="V770" s="16"/>
      <c r="W770" s="16"/>
      <c r="X770" s="16"/>
      <c r="Y770" s="16"/>
      <c r="Z770" s="16"/>
      <c r="AA770" s="16"/>
      <c r="AB770" s="16"/>
      <c r="AC770" s="16"/>
      <c r="AD770" s="16"/>
    </row>
    <row r="771">
      <c r="A771" s="16"/>
      <c r="B771" s="16"/>
      <c r="C771" s="16"/>
      <c r="D771" s="16"/>
      <c r="E771" s="16"/>
      <c r="F771" s="163"/>
      <c r="G771" s="16"/>
      <c r="H771" s="16"/>
      <c r="I771" s="16"/>
      <c r="J771" s="16"/>
      <c r="K771" s="16"/>
      <c r="L771" s="163"/>
      <c r="M771" s="163"/>
      <c r="N771" s="16"/>
      <c r="O771" s="16"/>
      <c r="P771" s="16"/>
      <c r="Q771" s="16"/>
      <c r="R771" s="16"/>
      <c r="S771" s="16"/>
      <c r="T771" s="16"/>
      <c r="U771" s="16"/>
      <c r="V771" s="16"/>
      <c r="W771" s="16"/>
      <c r="X771" s="16"/>
      <c r="Y771" s="16"/>
      <c r="Z771" s="16"/>
      <c r="AA771" s="16"/>
      <c r="AB771" s="16"/>
      <c r="AC771" s="16"/>
      <c r="AD771" s="16"/>
    </row>
    <row r="772">
      <c r="A772" s="16"/>
      <c r="B772" s="16"/>
      <c r="C772" s="16"/>
      <c r="D772" s="16"/>
      <c r="E772" s="16"/>
      <c r="F772" s="163"/>
      <c r="G772" s="16"/>
      <c r="H772" s="16"/>
      <c r="I772" s="16"/>
      <c r="J772" s="16"/>
      <c r="K772" s="16"/>
      <c r="L772" s="163"/>
      <c r="M772" s="163"/>
      <c r="N772" s="16"/>
      <c r="O772" s="16"/>
      <c r="P772" s="16"/>
      <c r="Q772" s="16"/>
      <c r="R772" s="16"/>
      <c r="S772" s="16"/>
      <c r="T772" s="16"/>
      <c r="U772" s="16"/>
      <c r="V772" s="16"/>
      <c r="W772" s="16"/>
      <c r="X772" s="16"/>
      <c r="Y772" s="16"/>
      <c r="Z772" s="16"/>
      <c r="AA772" s="16"/>
      <c r="AB772" s="16"/>
      <c r="AC772" s="16"/>
      <c r="AD772" s="16"/>
    </row>
    <row r="773">
      <c r="A773" s="16"/>
      <c r="B773" s="16"/>
      <c r="C773" s="16"/>
      <c r="D773" s="16"/>
      <c r="E773" s="16"/>
      <c r="F773" s="163"/>
      <c r="G773" s="16"/>
      <c r="H773" s="16"/>
      <c r="I773" s="16"/>
      <c r="J773" s="16"/>
      <c r="K773" s="16"/>
      <c r="L773" s="163"/>
      <c r="M773" s="163"/>
      <c r="N773" s="16"/>
      <c r="O773" s="16"/>
      <c r="P773" s="16"/>
      <c r="Q773" s="16"/>
      <c r="R773" s="16"/>
      <c r="S773" s="16"/>
      <c r="T773" s="16"/>
      <c r="U773" s="16"/>
      <c r="V773" s="16"/>
      <c r="W773" s="16"/>
      <c r="X773" s="16"/>
      <c r="Y773" s="16"/>
      <c r="Z773" s="16"/>
      <c r="AA773" s="16"/>
      <c r="AB773" s="16"/>
      <c r="AC773" s="16"/>
      <c r="AD773" s="16"/>
    </row>
    <row r="774">
      <c r="A774" s="16"/>
      <c r="B774" s="16"/>
      <c r="C774" s="16"/>
      <c r="D774" s="16"/>
      <c r="E774" s="16"/>
      <c r="F774" s="163"/>
      <c r="G774" s="16"/>
      <c r="H774" s="16"/>
      <c r="I774" s="16"/>
      <c r="J774" s="16"/>
      <c r="K774" s="16"/>
      <c r="L774" s="163"/>
      <c r="M774" s="163"/>
      <c r="N774" s="16"/>
      <c r="O774" s="16"/>
      <c r="P774" s="16"/>
      <c r="Q774" s="16"/>
      <c r="R774" s="16"/>
      <c r="S774" s="16"/>
      <c r="T774" s="16"/>
      <c r="U774" s="16"/>
      <c r="V774" s="16"/>
      <c r="W774" s="16"/>
      <c r="X774" s="16"/>
      <c r="Y774" s="16"/>
      <c r="Z774" s="16"/>
      <c r="AA774" s="16"/>
      <c r="AB774" s="16"/>
      <c r="AC774" s="16"/>
      <c r="AD774" s="16"/>
    </row>
    <row r="775">
      <c r="A775" s="16"/>
      <c r="B775" s="16"/>
      <c r="C775" s="16"/>
      <c r="D775" s="16"/>
      <c r="E775" s="16"/>
      <c r="F775" s="163"/>
      <c r="G775" s="16"/>
      <c r="H775" s="16"/>
      <c r="I775" s="16"/>
      <c r="J775" s="16"/>
      <c r="K775" s="16"/>
      <c r="L775" s="163"/>
      <c r="M775" s="163"/>
      <c r="N775" s="16"/>
      <c r="O775" s="16"/>
      <c r="P775" s="16"/>
      <c r="Q775" s="16"/>
      <c r="R775" s="16"/>
      <c r="S775" s="16"/>
      <c r="T775" s="16"/>
      <c r="U775" s="16"/>
      <c r="V775" s="16"/>
      <c r="W775" s="16"/>
      <c r="X775" s="16"/>
      <c r="Y775" s="16"/>
      <c r="Z775" s="16"/>
      <c r="AA775" s="16"/>
      <c r="AB775" s="16"/>
      <c r="AC775" s="16"/>
      <c r="AD775" s="16"/>
    </row>
    <row r="776">
      <c r="A776" s="16"/>
      <c r="B776" s="16"/>
      <c r="C776" s="16"/>
      <c r="D776" s="16"/>
      <c r="E776" s="16"/>
      <c r="F776" s="163"/>
      <c r="G776" s="16"/>
      <c r="H776" s="16"/>
      <c r="I776" s="16"/>
      <c r="J776" s="16"/>
      <c r="K776" s="16"/>
      <c r="L776" s="163"/>
      <c r="M776" s="163"/>
      <c r="N776" s="16"/>
      <c r="O776" s="16"/>
      <c r="P776" s="16"/>
      <c r="Q776" s="16"/>
      <c r="R776" s="16"/>
      <c r="S776" s="16"/>
      <c r="T776" s="16"/>
      <c r="U776" s="16"/>
      <c r="V776" s="16"/>
      <c r="W776" s="16"/>
      <c r="X776" s="16"/>
      <c r="Y776" s="16"/>
      <c r="Z776" s="16"/>
      <c r="AA776" s="16"/>
      <c r="AB776" s="16"/>
      <c r="AC776" s="16"/>
      <c r="AD776" s="16"/>
    </row>
    <row r="777">
      <c r="A777" s="16"/>
      <c r="B777" s="16"/>
      <c r="C777" s="16"/>
      <c r="D777" s="16"/>
      <c r="E777" s="16"/>
      <c r="F777" s="163"/>
      <c r="G777" s="16"/>
      <c r="H777" s="16"/>
      <c r="I777" s="16"/>
      <c r="J777" s="16"/>
      <c r="K777" s="16"/>
      <c r="L777" s="163"/>
      <c r="M777" s="163"/>
      <c r="N777" s="16"/>
      <c r="O777" s="16"/>
      <c r="P777" s="16"/>
      <c r="Q777" s="16"/>
      <c r="R777" s="16"/>
      <c r="S777" s="16"/>
      <c r="T777" s="16"/>
      <c r="U777" s="16"/>
      <c r="V777" s="16"/>
      <c r="W777" s="16"/>
      <c r="X777" s="16"/>
      <c r="Y777" s="16"/>
      <c r="Z777" s="16"/>
      <c r="AA777" s="16"/>
      <c r="AB777" s="16"/>
      <c r="AC777" s="16"/>
      <c r="AD777" s="16"/>
    </row>
    <row r="778">
      <c r="A778" s="16"/>
      <c r="B778" s="16"/>
      <c r="C778" s="16"/>
      <c r="D778" s="16"/>
      <c r="E778" s="16"/>
      <c r="F778" s="163"/>
      <c r="G778" s="16"/>
      <c r="H778" s="16"/>
      <c r="I778" s="16"/>
      <c r="J778" s="16"/>
      <c r="K778" s="16"/>
      <c r="L778" s="163"/>
      <c r="M778" s="163"/>
      <c r="N778" s="16"/>
      <c r="O778" s="16"/>
      <c r="P778" s="16"/>
      <c r="Q778" s="16"/>
      <c r="R778" s="16"/>
      <c r="S778" s="16"/>
      <c r="T778" s="16"/>
      <c r="U778" s="16"/>
      <c r="V778" s="16"/>
      <c r="W778" s="16"/>
      <c r="X778" s="16"/>
      <c r="Y778" s="16"/>
      <c r="Z778" s="16"/>
      <c r="AA778" s="16"/>
      <c r="AB778" s="16"/>
      <c r="AC778" s="16"/>
      <c r="AD778" s="16"/>
    </row>
    <row r="779">
      <c r="A779" s="16"/>
      <c r="B779" s="16"/>
      <c r="C779" s="16"/>
      <c r="D779" s="16"/>
      <c r="E779" s="16"/>
      <c r="F779" s="163"/>
      <c r="G779" s="16"/>
      <c r="H779" s="16"/>
      <c r="I779" s="16"/>
      <c r="J779" s="16"/>
      <c r="K779" s="16"/>
      <c r="L779" s="163"/>
      <c r="M779" s="163"/>
      <c r="N779" s="16"/>
      <c r="O779" s="16"/>
      <c r="P779" s="16"/>
      <c r="Q779" s="16"/>
      <c r="R779" s="16"/>
      <c r="S779" s="16"/>
      <c r="T779" s="16"/>
      <c r="U779" s="16"/>
      <c r="V779" s="16"/>
      <c r="W779" s="16"/>
      <c r="X779" s="16"/>
      <c r="Y779" s="16"/>
      <c r="Z779" s="16"/>
      <c r="AA779" s="16"/>
      <c r="AB779" s="16"/>
      <c r="AC779" s="16"/>
      <c r="AD779" s="16"/>
    </row>
    <row r="780">
      <c r="A780" s="16"/>
      <c r="B780" s="16"/>
      <c r="C780" s="16"/>
      <c r="D780" s="16"/>
      <c r="E780" s="16"/>
      <c r="F780" s="163"/>
      <c r="G780" s="16"/>
      <c r="H780" s="16"/>
      <c r="I780" s="16"/>
      <c r="J780" s="16"/>
      <c r="K780" s="16"/>
      <c r="L780" s="163"/>
      <c r="M780" s="163"/>
      <c r="N780" s="16"/>
      <c r="O780" s="16"/>
      <c r="P780" s="16"/>
      <c r="Q780" s="16"/>
      <c r="R780" s="16"/>
      <c r="S780" s="16"/>
      <c r="T780" s="16"/>
      <c r="U780" s="16"/>
      <c r="V780" s="16"/>
      <c r="W780" s="16"/>
      <c r="X780" s="16"/>
      <c r="Y780" s="16"/>
      <c r="Z780" s="16"/>
      <c r="AA780" s="16"/>
      <c r="AB780" s="16"/>
      <c r="AC780" s="16"/>
      <c r="AD780" s="16"/>
    </row>
    <row r="781">
      <c r="A781" s="16"/>
      <c r="B781" s="16"/>
      <c r="C781" s="16"/>
      <c r="D781" s="16"/>
      <c r="E781" s="16"/>
      <c r="F781" s="163"/>
      <c r="G781" s="16"/>
      <c r="H781" s="16"/>
      <c r="I781" s="16"/>
      <c r="J781" s="16"/>
      <c r="K781" s="16"/>
      <c r="L781" s="163"/>
      <c r="M781" s="163"/>
      <c r="N781" s="16"/>
      <c r="O781" s="16"/>
      <c r="P781" s="16"/>
      <c r="Q781" s="16"/>
      <c r="R781" s="16"/>
      <c r="S781" s="16"/>
      <c r="T781" s="16"/>
      <c r="U781" s="16"/>
      <c r="V781" s="16"/>
      <c r="W781" s="16"/>
      <c r="X781" s="16"/>
      <c r="Y781" s="16"/>
      <c r="Z781" s="16"/>
      <c r="AA781" s="16"/>
      <c r="AB781" s="16"/>
      <c r="AC781" s="16"/>
      <c r="AD781" s="16"/>
    </row>
    <row r="782">
      <c r="A782" s="16"/>
      <c r="B782" s="16"/>
      <c r="C782" s="16"/>
      <c r="D782" s="16"/>
      <c r="E782" s="16"/>
      <c r="F782" s="163"/>
      <c r="G782" s="16"/>
      <c r="H782" s="16"/>
      <c r="I782" s="16"/>
      <c r="J782" s="16"/>
      <c r="K782" s="16"/>
      <c r="L782" s="163"/>
      <c r="M782" s="163"/>
      <c r="N782" s="16"/>
      <c r="O782" s="16"/>
      <c r="P782" s="16"/>
      <c r="Q782" s="16"/>
      <c r="R782" s="16"/>
      <c r="S782" s="16"/>
      <c r="T782" s="16"/>
      <c r="U782" s="16"/>
      <c r="V782" s="16"/>
      <c r="W782" s="16"/>
      <c r="X782" s="16"/>
      <c r="Y782" s="16"/>
      <c r="Z782" s="16"/>
      <c r="AA782" s="16"/>
      <c r="AB782" s="16"/>
      <c r="AC782" s="16"/>
      <c r="AD782" s="16"/>
    </row>
    <row r="783">
      <c r="A783" s="16"/>
      <c r="B783" s="16"/>
      <c r="C783" s="16"/>
      <c r="D783" s="16"/>
      <c r="E783" s="16"/>
      <c r="F783" s="163"/>
      <c r="G783" s="16"/>
      <c r="H783" s="16"/>
      <c r="I783" s="16"/>
      <c r="J783" s="16"/>
      <c r="K783" s="16"/>
      <c r="L783" s="163"/>
      <c r="M783" s="163"/>
      <c r="N783" s="16"/>
      <c r="O783" s="16"/>
      <c r="P783" s="16"/>
      <c r="Q783" s="16"/>
      <c r="R783" s="16"/>
      <c r="S783" s="16"/>
      <c r="T783" s="16"/>
      <c r="U783" s="16"/>
      <c r="V783" s="16"/>
      <c r="W783" s="16"/>
      <c r="X783" s="16"/>
      <c r="Y783" s="16"/>
      <c r="Z783" s="16"/>
      <c r="AA783" s="16"/>
      <c r="AB783" s="16"/>
      <c r="AC783" s="16"/>
      <c r="AD783" s="16"/>
    </row>
    <row r="784">
      <c r="A784" s="16"/>
      <c r="B784" s="16"/>
      <c r="C784" s="16"/>
      <c r="D784" s="16"/>
      <c r="E784" s="16"/>
      <c r="F784" s="163"/>
      <c r="G784" s="16"/>
      <c r="H784" s="16"/>
      <c r="I784" s="16"/>
      <c r="J784" s="16"/>
      <c r="K784" s="16"/>
      <c r="L784" s="163"/>
      <c r="M784" s="163"/>
      <c r="N784" s="16"/>
      <c r="O784" s="16"/>
      <c r="P784" s="16"/>
      <c r="Q784" s="16"/>
      <c r="R784" s="16"/>
      <c r="S784" s="16"/>
      <c r="T784" s="16"/>
      <c r="U784" s="16"/>
      <c r="V784" s="16"/>
      <c r="W784" s="16"/>
      <c r="X784" s="16"/>
      <c r="Y784" s="16"/>
      <c r="Z784" s="16"/>
      <c r="AA784" s="16"/>
      <c r="AB784" s="16"/>
      <c r="AC784" s="16"/>
      <c r="AD784" s="16"/>
    </row>
    <row r="785">
      <c r="A785" s="16"/>
      <c r="B785" s="16"/>
      <c r="C785" s="16"/>
      <c r="D785" s="16"/>
      <c r="E785" s="16"/>
      <c r="F785" s="163"/>
      <c r="G785" s="16"/>
      <c r="H785" s="16"/>
      <c r="I785" s="16"/>
      <c r="J785" s="16"/>
      <c r="K785" s="16"/>
      <c r="L785" s="163"/>
      <c r="M785" s="163"/>
      <c r="N785" s="16"/>
      <c r="O785" s="16"/>
      <c r="P785" s="16"/>
      <c r="Q785" s="16"/>
      <c r="R785" s="16"/>
      <c r="S785" s="16"/>
      <c r="T785" s="16"/>
      <c r="U785" s="16"/>
      <c r="V785" s="16"/>
      <c r="W785" s="16"/>
      <c r="X785" s="16"/>
      <c r="Y785" s="16"/>
      <c r="Z785" s="16"/>
      <c r="AA785" s="16"/>
      <c r="AB785" s="16"/>
      <c r="AC785" s="16"/>
      <c r="AD785" s="16"/>
    </row>
    <row r="786">
      <c r="A786" s="16"/>
      <c r="B786" s="16"/>
      <c r="C786" s="16"/>
      <c r="D786" s="16"/>
      <c r="E786" s="16"/>
      <c r="F786" s="163"/>
      <c r="G786" s="16"/>
      <c r="H786" s="16"/>
      <c r="I786" s="16"/>
      <c r="J786" s="16"/>
      <c r="K786" s="16"/>
      <c r="L786" s="163"/>
      <c r="M786" s="163"/>
      <c r="N786" s="16"/>
      <c r="O786" s="16"/>
      <c r="P786" s="16"/>
      <c r="Q786" s="16"/>
      <c r="R786" s="16"/>
      <c r="S786" s="16"/>
      <c r="T786" s="16"/>
      <c r="U786" s="16"/>
      <c r="V786" s="16"/>
      <c r="W786" s="16"/>
      <c r="X786" s="16"/>
      <c r="Y786" s="16"/>
      <c r="Z786" s="16"/>
      <c r="AA786" s="16"/>
      <c r="AB786" s="16"/>
      <c r="AC786" s="16"/>
      <c r="AD786" s="16"/>
    </row>
    <row r="787">
      <c r="A787" s="16"/>
      <c r="B787" s="16"/>
      <c r="C787" s="16"/>
      <c r="D787" s="16"/>
      <c r="E787" s="16"/>
      <c r="F787" s="163"/>
      <c r="G787" s="16"/>
      <c r="H787" s="16"/>
      <c r="I787" s="16"/>
      <c r="J787" s="16"/>
      <c r="K787" s="16"/>
      <c r="L787" s="163"/>
      <c r="M787" s="163"/>
      <c r="N787" s="16"/>
      <c r="O787" s="16"/>
      <c r="P787" s="16"/>
      <c r="Q787" s="16"/>
      <c r="R787" s="16"/>
      <c r="S787" s="16"/>
      <c r="T787" s="16"/>
      <c r="U787" s="16"/>
      <c r="V787" s="16"/>
      <c r="W787" s="16"/>
      <c r="X787" s="16"/>
      <c r="Y787" s="16"/>
      <c r="Z787" s="16"/>
      <c r="AA787" s="16"/>
      <c r="AB787" s="16"/>
      <c r="AC787" s="16"/>
      <c r="AD787" s="16"/>
    </row>
    <row r="788">
      <c r="A788" s="16"/>
      <c r="B788" s="16"/>
      <c r="C788" s="16"/>
      <c r="D788" s="16"/>
      <c r="E788" s="16"/>
      <c r="F788" s="163"/>
      <c r="G788" s="16"/>
      <c r="H788" s="16"/>
      <c r="I788" s="16"/>
      <c r="J788" s="16"/>
      <c r="K788" s="16"/>
      <c r="L788" s="163"/>
      <c r="M788" s="163"/>
      <c r="N788" s="16"/>
      <c r="O788" s="16"/>
      <c r="P788" s="16"/>
      <c r="Q788" s="16"/>
      <c r="R788" s="16"/>
      <c r="S788" s="16"/>
      <c r="T788" s="16"/>
      <c r="U788" s="16"/>
      <c r="V788" s="16"/>
      <c r="W788" s="16"/>
      <c r="X788" s="16"/>
      <c r="Y788" s="16"/>
      <c r="Z788" s="16"/>
      <c r="AA788" s="16"/>
      <c r="AB788" s="16"/>
      <c r="AC788" s="16"/>
      <c r="AD788" s="16"/>
    </row>
    <row r="789">
      <c r="A789" s="16"/>
      <c r="B789" s="16"/>
      <c r="C789" s="16"/>
      <c r="D789" s="16"/>
      <c r="E789" s="16"/>
      <c r="F789" s="163"/>
      <c r="G789" s="16"/>
      <c r="H789" s="16"/>
      <c r="I789" s="16"/>
      <c r="J789" s="16"/>
      <c r="K789" s="16"/>
      <c r="L789" s="163"/>
      <c r="M789" s="163"/>
      <c r="N789" s="16"/>
      <c r="O789" s="16"/>
      <c r="P789" s="16"/>
      <c r="Q789" s="16"/>
      <c r="R789" s="16"/>
      <c r="S789" s="16"/>
      <c r="T789" s="16"/>
      <c r="U789" s="16"/>
      <c r="V789" s="16"/>
      <c r="W789" s="16"/>
      <c r="X789" s="16"/>
      <c r="Y789" s="16"/>
      <c r="Z789" s="16"/>
      <c r="AA789" s="16"/>
      <c r="AB789" s="16"/>
      <c r="AC789" s="16"/>
      <c r="AD789" s="16"/>
    </row>
    <row r="790">
      <c r="A790" s="16"/>
      <c r="B790" s="16"/>
      <c r="C790" s="16"/>
      <c r="D790" s="16"/>
      <c r="E790" s="16"/>
      <c r="F790" s="163"/>
      <c r="G790" s="16"/>
      <c r="H790" s="16"/>
      <c r="I790" s="16"/>
      <c r="J790" s="16"/>
      <c r="K790" s="16"/>
      <c r="L790" s="163"/>
      <c r="M790" s="163"/>
      <c r="N790" s="16"/>
      <c r="O790" s="16"/>
      <c r="P790" s="16"/>
      <c r="Q790" s="16"/>
      <c r="R790" s="16"/>
      <c r="S790" s="16"/>
      <c r="T790" s="16"/>
      <c r="U790" s="16"/>
      <c r="V790" s="16"/>
      <c r="W790" s="16"/>
      <c r="X790" s="16"/>
      <c r="Y790" s="16"/>
      <c r="Z790" s="16"/>
      <c r="AA790" s="16"/>
      <c r="AB790" s="16"/>
      <c r="AC790" s="16"/>
      <c r="AD790" s="16"/>
    </row>
    <row r="791">
      <c r="A791" s="16"/>
      <c r="B791" s="16"/>
      <c r="C791" s="16"/>
      <c r="D791" s="16"/>
      <c r="E791" s="16"/>
      <c r="F791" s="163"/>
      <c r="G791" s="16"/>
      <c r="H791" s="16"/>
      <c r="I791" s="16"/>
      <c r="J791" s="16"/>
      <c r="K791" s="16"/>
      <c r="L791" s="163"/>
      <c r="M791" s="163"/>
      <c r="N791" s="16"/>
      <c r="O791" s="16"/>
      <c r="P791" s="16"/>
      <c r="Q791" s="16"/>
      <c r="R791" s="16"/>
      <c r="S791" s="16"/>
      <c r="T791" s="16"/>
      <c r="U791" s="16"/>
      <c r="V791" s="16"/>
      <c r="W791" s="16"/>
      <c r="X791" s="16"/>
      <c r="Y791" s="16"/>
      <c r="Z791" s="16"/>
      <c r="AA791" s="16"/>
      <c r="AB791" s="16"/>
      <c r="AC791" s="16"/>
      <c r="AD791" s="16"/>
    </row>
    <row r="792">
      <c r="A792" s="16"/>
      <c r="B792" s="16"/>
      <c r="C792" s="16"/>
      <c r="D792" s="16"/>
      <c r="E792" s="16"/>
      <c r="F792" s="163"/>
      <c r="G792" s="16"/>
      <c r="H792" s="16"/>
      <c r="I792" s="16"/>
      <c r="J792" s="16"/>
      <c r="K792" s="16"/>
      <c r="L792" s="163"/>
      <c r="M792" s="163"/>
      <c r="N792" s="16"/>
      <c r="O792" s="16"/>
      <c r="P792" s="16"/>
      <c r="Q792" s="16"/>
      <c r="R792" s="16"/>
      <c r="S792" s="16"/>
      <c r="T792" s="16"/>
      <c r="U792" s="16"/>
      <c r="V792" s="16"/>
      <c r="W792" s="16"/>
      <c r="X792" s="16"/>
      <c r="Y792" s="16"/>
      <c r="Z792" s="16"/>
      <c r="AA792" s="16"/>
      <c r="AB792" s="16"/>
      <c r="AC792" s="16"/>
      <c r="AD792" s="16"/>
    </row>
    <row r="793">
      <c r="A793" s="16"/>
      <c r="B793" s="16"/>
      <c r="C793" s="16"/>
      <c r="D793" s="16"/>
      <c r="E793" s="16"/>
      <c r="F793" s="163"/>
      <c r="G793" s="16"/>
      <c r="H793" s="16"/>
      <c r="I793" s="16"/>
      <c r="J793" s="16"/>
      <c r="K793" s="16"/>
      <c r="L793" s="163"/>
      <c r="M793" s="163"/>
      <c r="N793" s="16"/>
      <c r="O793" s="16"/>
      <c r="P793" s="16"/>
      <c r="Q793" s="16"/>
      <c r="R793" s="16"/>
      <c r="S793" s="16"/>
      <c r="T793" s="16"/>
      <c r="U793" s="16"/>
      <c r="V793" s="16"/>
      <c r="W793" s="16"/>
      <c r="X793" s="16"/>
      <c r="Y793" s="16"/>
      <c r="Z793" s="16"/>
      <c r="AA793" s="16"/>
      <c r="AB793" s="16"/>
      <c r="AC793" s="16"/>
      <c r="AD793" s="16"/>
    </row>
    <row r="794">
      <c r="A794" s="16"/>
      <c r="B794" s="16"/>
      <c r="C794" s="16"/>
      <c r="D794" s="16"/>
      <c r="E794" s="16"/>
      <c r="F794" s="163"/>
      <c r="G794" s="16"/>
      <c r="H794" s="16"/>
      <c r="I794" s="16"/>
      <c r="J794" s="16"/>
      <c r="K794" s="16"/>
      <c r="L794" s="163"/>
      <c r="M794" s="163"/>
      <c r="N794" s="16"/>
      <c r="O794" s="16"/>
      <c r="P794" s="16"/>
      <c r="Q794" s="16"/>
      <c r="R794" s="16"/>
      <c r="S794" s="16"/>
      <c r="T794" s="16"/>
      <c r="U794" s="16"/>
      <c r="V794" s="16"/>
      <c r="W794" s="16"/>
      <c r="X794" s="16"/>
      <c r="Y794" s="16"/>
      <c r="Z794" s="16"/>
      <c r="AA794" s="16"/>
      <c r="AB794" s="16"/>
      <c r="AC794" s="16"/>
      <c r="AD794" s="16"/>
    </row>
    <row r="795">
      <c r="A795" s="16"/>
      <c r="B795" s="16"/>
      <c r="C795" s="16"/>
      <c r="D795" s="16"/>
      <c r="E795" s="16"/>
      <c r="F795" s="163"/>
      <c r="G795" s="16"/>
      <c r="H795" s="16"/>
      <c r="I795" s="16"/>
      <c r="J795" s="16"/>
      <c r="K795" s="16"/>
      <c r="L795" s="163"/>
      <c r="M795" s="163"/>
      <c r="N795" s="16"/>
      <c r="O795" s="16"/>
      <c r="P795" s="16"/>
      <c r="Q795" s="16"/>
      <c r="R795" s="16"/>
      <c r="S795" s="16"/>
      <c r="T795" s="16"/>
      <c r="U795" s="16"/>
      <c r="V795" s="16"/>
      <c r="W795" s="16"/>
      <c r="X795" s="16"/>
      <c r="Y795" s="16"/>
      <c r="Z795" s="16"/>
      <c r="AA795" s="16"/>
      <c r="AB795" s="16"/>
      <c r="AC795" s="16"/>
      <c r="AD795" s="16"/>
    </row>
    <row r="796">
      <c r="A796" s="16"/>
      <c r="B796" s="16"/>
      <c r="C796" s="16"/>
      <c r="D796" s="16"/>
      <c r="E796" s="16"/>
      <c r="F796" s="163"/>
      <c r="G796" s="16"/>
      <c r="H796" s="16"/>
      <c r="I796" s="16"/>
      <c r="J796" s="16"/>
      <c r="K796" s="16"/>
      <c r="L796" s="163"/>
      <c r="M796" s="163"/>
      <c r="N796" s="16"/>
      <c r="O796" s="16"/>
      <c r="P796" s="16"/>
      <c r="Q796" s="16"/>
      <c r="R796" s="16"/>
      <c r="S796" s="16"/>
      <c r="T796" s="16"/>
      <c r="U796" s="16"/>
      <c r="V796" s="16"/>
      <c r="W796" s="16"/>
      <c r="X796" s="16"/>
      <c r="Y796" s="16"/>
      <c r="Z796" s="16"/>
      <c r="AA796" s="16"/>
      <c r="AB796" s="16"/>
      <c r="AC796" s="16"/>
      <c r="AD796" s="16"/>
    </row>
    <row r="797">
      <c r="A797" s="16"/>
      <c r="B797" s="16"/>
      <c r="C797" s="16"/>
      <c r="D797" s="16"/>
      <c r="E797" s="16"/>
      <c r="F797" s="163"/>
      <c r="G797" s="16"/>
      <c r="H797" s="16"/>
      <c r="I797" s="16"/>
      <c r="J797" s="16"/>
      <c r="K797" s="16"/>
      <c r="L797" s="163"/>
      <c r="M797" s="163"/>
      <c r="N797" s="16"/>
      <c r="O797" s="16"/>
      <c r="P797" s="16"/>
      <c r="Q797" s="16"/>
      <c r="R797" s="16"/>
      <c r="S797" s="16"/>
      <c r="T797" s="16"/>
      <c r="U797" s="16"/>
      <c r="V797" s="16"/>
      <c r="W797" s="16"/>
      <c r="X797" s="16"/>
      <c r="Y797" s="16"/>
      <c r="Z797" s="16"/>
      <c r="AA797" s="16"/>
      <c r="AB797" s="16"/>
      <c r="AC797" s="16"/>
      <c r="AD797" s="16"/>
    </row>
    <row r="798">
      <c r="A798" s="16"/>
      <c r="B798" s="16"/>
      <c r="C798" s="16"/>
      <c r="D798" s="16"/>
      <c r="E798" s="16"/>
      <c r="F798" s="163"/>
      <c r="G798" s="16"/>
      <c r="H798" s="16"/>
      <c r="I798" s="16"/>
      <c r="J798" s="16"/>
      <c r="K798" s="16"/>
      <c r="L798" s="163"/>
      <c r="M798" s="163"/>
      <c r="N798" s="16"/>
      <c r="O798" s="16"/>
      <c r="P798" s="16"/>
      <c r="Q798" s="16"/>
      <c r="R798" s="16"/>
      <c r="S798" s="16"/>
      <c r="T798" s="16"/>
      <c r="U798" s="16"/>
      <c r="V798" s="16"/>
      <c r="W798" s="16"/>
      <c r="X798" s="16"/>
      <c r="Y798" s="16"/>
      <c r="Z798" s="16"/>
      <c r="AA798" s="16"/>
      <c r="AB798" s="16"/>
      <c r="AC798" s="16"/>
      <c r="AD798" s="16"/>
    </row>
    <row r="799">
      <c r="A799" s="16"/>
      <c r="B799" s="16"/>
      <c r="C799" s="16"/>
      <c r="D799" s="16"/>
      <c r="E799" s="16"/>
      <c r="F799" s="163"/>
      <c r="G799" s="16"/>
      <c r="H799" s="16"/>
      <c r="I799" s="16"/>
      <c r="J799" s="16"/>
      <c r="K799" s="16"/>
      <c r="L799" s="163"/>
      <c r="M799" s="163"/>
      <c r="N799" s="16"/>
      <c r="O799" s="16"/>
      <c r="P799" s="16"/>
      <c r="Q799" s="16"/>
      <c r="R799" s="16"/>
      <c r="S799" s="16"/>
      <c r="T799" s="16"/>
      <c r="U799" s="16"/>
      <c r="V799" s="16"/>
      <c r="W799" s="16"/>
      <c r="X799" s="16"/>
      <c r="Y799" s="16"/>
      <c r="Z799" s="16"/>
      <c r="AA799" s="16"/>
      <c r="AB799" s="16"/>
      <c r="AC799" s="16"/>
      <c r="AD799" s="16"/>
    </row>
    <row r="800">
      <c r="A800" s="16"/>
      <c r="B800" s="16"/>
      <c r="C800" s="16"/>
      <c r="D800" s="16"/>
      <c r="E800" s="16"/>
      <c r="F800" s="163"/>
      <c r="G800" s="16"/>
      <c r="H800" s="16"/>
      <c r="I800" s="16"/>
      <c r="J800" s="16"/>
      <c r="K800" s="16"/>
      <c r="L800" s="163"/>
      <c r="M800" s="163"/>
      <c r="N800" s="16"/>
      <c r="O800" s="16"/>
      <c r="P800" s="16"/>
      <c r="Q800" s="16"/>
      <c r="R800" s="16"/>
      <c r="S800" s="16"/>
      <c r="T800" s="16"/>
      <c r="U800" s="16"/>
      <c r="V800" s="16"/>
      <c r="W800" s="16"/>
      <c r="X800" s="16"/>
      <c r="Y800" s="16"/>
      <c r="Z800" s="16"/>
      <c r="AA800" s="16"/>
      <c r="AB800" s="16"/>
      <c r="AC800" s="16"/>
      <c r="AD800" s="16"/>
    </row>
    <row r="801">
      <c r="A801" s="16"/>
      <c r="B801" s="16"/>
      <c r="C801" s="16"/>
      <c r="D801" s="16"/>
      <c r="E801" s="16"/>
      <c r="F801" s="163"/>
      <c r="G801" s="16"/>
      <c r="H801" s="16"/>
      <c r="I801" s="16"/>
      <c r="J801" s="16"/>
      <c r="K801" s="16"/>
      <c r="L801" s="163"/>
      <c r="M801" s="163"/>
      <c r="N801" s="16"/>
      <c r="O801" s="16"/>
      <c r="P801" s="16"/>
      <c r="Q801" s="16"/>
      <c r="R801" s="16"/>
      <c r="S801" s="16"/>
      <c r="T801" s="16"/>
      <c r="U801" s="16"/>
      <c r="V801" s="16"/>
      <c r="W801" s="16"/>
      <c r="X801" s="16"/>
      <c r="Y801" s="16"/>
      <c r="Z801" s="16"/>
      <c r="AA801" s="16"/>
      <c r="AB801" s="16"/>
      <c r="AC801" s="16"/>
      <c r="AD801" s="16"/>
    </row>
    <row r="802">
      <c r="A802" s="16"/>
      <c r="B802" s="16"/>
      <c r="C802" s="16"/>
      <c r="D802" s="16"/>
      <c r="E802" s="16"/>
      <c r="F802" s="163"/>
      <c r="G802" s="16"/>
      <c r="H802" s="16"/>
      <c r="I802" s="16"/>
      <c r="J802" s="16"/>
      <c r="K802" s="16"/>
      <c r="L802" s="163"/>
      <c r="M802" s="163"/>
      <c r="N802" s="16"/>
      <c r="O802" s="16"/>
      <c r="P802" s="16"/>
      <c r="Q802" s="16"/>
      <c r="R802" s="16"/>
      <c r="S802" s="16"/>
      <c r="T802" s="16"/>
      <c r="U802" s="16"/>
      <c r="V802" s="16"/>
      <c r="W802" s="16"/>
      <c r="X802" s="16"/>
      <c r="Y802" s="16"/>
      <c r="Z802" s="16"/>
      <c r="AA802" s="16"/>
      <c r="AB802" s="16"/>
      <c r="AC802" s="16"/>
      <c r="AD802" s="16"/>
    </row>
    <row r="803">
      <c r="A803" s="16"/>
      <c r="B803" s="16"/>
      <c r="C803" s="16"/>
      <c r="D803" s="16"/>
      <c r="E803" s="16"/>
      <c r="F803" s="163"/>
      <c r="G803" s="16"/>
      <c r="H803" s="16"/>
      <c r="I803" s="16"/>
      <c r="J803" s="16"/>
      <c r="K803" s="16"/>
      <c r="L803" s="163"/>
      <c r="M803" s="163"/>
      <c r="N803" s="16"/>
      <c r="O803" s="16"/>
      <c r="P803" s="16"/>
      <c r="Q803" s="16"/>
      <c r="R803" s="16"/>
      <c r="S803" s="16"/>
      <c r="T803" s="16"/>
      <c r="U803" s="16"/>
      <c r="V803" s="16"/>
      <c r="W803" s="16"/>
      <c r="X803" s="16"/>
      <c r="Y803" s="16"/>
      <c r="Z803" s="16"/>
      <c r="AA803" s="16"/>
      <c r="AB803" s="16"/>
      <c r="AC803" s="16"/>
      <c r="AD803" s="16"/>
    </row>
    <row r="804">
      <c r="A804" s="16"/>
      <c r="B804" s="16"/>
      <c r="C804" s="16"/>
      <c r="D804" s="16"/>
      <c r="E804" s="16"/>
      <c r="F804" s="163"/>
      <c r="G804" s="16"/>
      <c r="H804" s="16"/>
      <c r="I804" s="16"/>
      <c r="J804" s="16"/>
      <c r="K804" s="16"/>
      <c r="L804" s="163"/>
      <c r="M804" s="163"/>
      <c r="N804" s="16"/>
      <c r="O804" s="16"/>
      <c r="P804" s="16"/>
      <c r="Q804" s="16"/>
      <c r="R804" s="16"/>
      <c r="S804" s="16"/>
      <c r="T804" s="16"/>
      <c r="U804" s="16"/>
      <c r="V804" s="16"/>
      <c r="W804" s="16"/>
      <c r="X804" s="16"/>
      <c r="Y804" s="16"/>
      <c r="Z804" s="16"/>
      <c r="AA804" s="16"/>
      <c r="AB804" s="16"/>
      <c r="AC804" s="16"/>
      <c r="AD804" s="16"/>
    </row>
    <row r="805">
      <c r="A805" s="16"/>
      <c r="B805" s="16"/>
      <c r="C805" s="16"/>
      <c r="D805" s="16"/>
      <c r="E805" s="16"/>
      <c r="F805" s="163"/>
      <c r="G805" s="16"/>
      <c r="H805" s="16"/>
      <c r="I805" s="16"/>
      <c r="J805" s="16"/>
      <c r="K805" s="16"/>
      <c r="L805" s="163"/>
      <c r="M805" s="163"/>
      <c r="N805" s="16"/>
      <c r="O805" s="16"/>
      <c r="P805" s="16"/>
      <c r="Q805" s="16"/>
      <c r="R805" s="16"/>
      <c r="S805" s="16"/>
      <c r="T805" s="16"/>
      <c r="U805" s="16"/>
      <c r="V805" s="16"/>
      <c r="W805" s="16"/>
      <c r="X805" s="16"/>
      <c r="Y805" s="16"/>
      <c r="Z805" s="16"/>
      <c r="AA805" s="16"/>
      <c r="AB805" s="16"/>
      <c r="AC805" s="16"/>
      <c r="AD805" s="16"/>
    </row>
    <row r="806">
      <c r="A806" s="16"/>
      <c r="B806" s="16"/>
      <c r="C806" s="16"/>
      <c r="D806" s="16"/>
      <c r="E806" s="16"/>
      <c r="F806" s="163"/>
      <c r="G806" s="16"/>
      <c r="H806" s="16"/>
      <c r="I806" s="16"/>
      <c r="J806" s="16"/>
      <c r="K806" s="16"/>
      <c r="L806" s="163"/>
      <c r="M806" s="163"/>
      <c r="N806" s="16"/>
      <c r="O806" s="16"/>
      <c r="P806" s="16"/>
      <c r="Q806" s="16"/>
      <c r="R806" s="16"/>
      <c r="S806" s="16"/>
      <c r="T806" s="16"/>
      <c r="U806" s="16"/>
      <c r="V806" s="16"/>
      <c r="W806" s="16"/>
      <c r="X806" s="16"/>
      <c r="Y806" s="16"/>
      <c r="Z806" s="16"/>
      <c r="AA806" s="16"/>
      <c r="AB806" s="16"/>
      <c r="AC806" s="16"/>
      <c r="AD806" s="16"/>
    </row>
    <row r="807">
      <c r="A807" s="16"/>
      <c r="B807" s="16"/>
      <c r="C807" s="16"/>
      <c r="D807" s="16"/>
      <c r="E807" s="16"/>
      <c r="F807" s="163"/>
      <c r="G807" s="16"/>
      <c r="H807" s="16"/>
      <c r="I807" s="16"/>
      <c r="J807" s="16"/>
      <c r="K807" s="16"/>
      <c r="L807" s="163"/>
      <c r="M807" s="163"/>
      <c r="N807" s="16"/>
      <c r="O807" s="16"/>
      <c r="P807" s="16"/>
      <c r="Q807" s="16"/>
      <c r="R807" s="16"/>
      <c r="S807" s="16"/>
      <c r="T807" s="16"/>
      <c r="U807" s="16"/>
      <c r="V807" s="16"/>
      <c r="W807" s="16"/>
      <c r="X807" s="16"/>
      <c r="Y807" s="16"/>
      <c r="Z807" s="16"/>
      <c r="AA807" s="16"/>
      <c r="AB807" s="16"/>
      <c r="AC807" s="16"/>
      <c r="AD807" s="16"/>
    </row>
    <row r="808">
      <c r="A808" s="16"/>
      <c r="B808" s="16"/>
      <c r="C808" s="16"/>
      <c r="D808" s="16"/>
      <c r="E808" s="16"/>
      <c r="F808" s="163"/>
      <c r="G808" s="16"/>
      <c r="H808" s="16"/>
      <c r="I808" s="16"/>
      <c r="J808" s="16"/>
      <c r="K808" s="16"/>
      <c r="L808" s="163"/>
      <c r="M808" s="163"/>
      <c r="N808" s="16"/>
      <c r="O808" s="16"/>
      <c r="P808" s="16"/>
      <c r="Q808" s="16"/>
      <c r="R808" s="16"/>
      <c r="S808" s="16"/>
      <c r="T808" s="16"/>
      <c r="U808" s="16"/>
      <c r="V808" s="16"/>
      <c r="W808" s="16"/>
      <c r="X808" s="16"/>
      <c r="Y808" s="16"/>
      <c r="Z808" s="16"/>
      <c r="AA808" s="16"/>
      <c r="AB808" s="16"/>
      <c r="AC808" s="16"/>
      <c r="AD808" s="16"/>
    </row>
    <row r="809">
      <c r="A809" s="16"/>
      <c r="B809" s="16"/>
      <c r="C809" s="16"/>
      <c r="D809" s="16"/>
      <c r="E809" s="16"/>
      <c r="F809" s="163"/>
      <c r="G809" s="16"/>
      <c r="H809" s="16"/>
      <c r="I809" s="16"/>
      <c r="J809" s="16"/>
      <c r="K809" s="16"/>
      <c r="L809" s="163"/>
      <c r="M809" s="163"/>
      <c r="N809" s="16"/>
      <c r="O809" s="16"/>
      <c r="P809" s="16"/>
      <c r="Q809" s="16"/>
      <c r="R809" s="16"/>
      <c r="S809" s="16"/>
      <c r="T809" s="16"/>
      <c r="U809" s="16"/>
      <c r="V809" s="16"/>
      <c r="W809" s="16"/>
      <c r="X809" s="16"/>
      <c r="Y809" s="16"/>
      <c r="Z809" s="16"/>
      <c r="AA809" s="16"/>
      <c r="AB809" s="16"/>
      <c r="AC809" s="16"/>
      <c r="AD809" s="16"/>
    </row>
    <row r="810">
      <c r="A810" s="16"/>
      <c r="B810" s="16"/>
      <c r="C810" s="16"/>
      <c r="D810" s="16"/>
      <c r="E810" s="16"/>
      <c r="F810" s="163"/>
      <c r="G810" s="16"/>
      <c r="H810" s="16"/>
      <c r="I810" s="16"/>
      <c r="J810" s="16"/>
      <c r="K810" s="16"/>
      <c r="L810" s="163"/>
      <c r="M810" s="163"/>
      <c r="N810" s="16"/>
      <c r="O810" s="16"/>
      <c r="P810" s="16"/>
      <c r="Q810" s="16"/>
      <c r="R810" s="16"/>
      <c r="S810" s="16"/>
      <c r="T810" s="16"/>
      <c r="U810" s="16"/>
      <c r="V810" s="16"/>
      <c r="W810" s="16"/>
      <c r="X810" s="16"/>
      <c r="Y810" s="16"/>
      <c r="Z810" s="16"/>
      <c r="AA810" s="16"/>
      <c r="AB810" s="16"/>
      <c r="AC810" s="16"/>
      <c r="AD810" s="16"/>
    </row>
    <row r="811">
      <c r="A811" s="16"/>
      <c r="B811" s="16"/>
      <c r="C811" s="16"/>
      <c r="D811" s="16"/>
      <c r="E811" s="16"/>
      <c r="F811" s="163"/>
      <c r="G811" s="16"/>
      <c r="H811" s="16"/>
      <c r="I811" s="16"/>
      <c r="J811" s="16"/>
      <c r="K811" s="16"/>
      <c r="L811" s="163"/>
      <c r="M811" s="163"/>
      <c r="N811" s="16"/>
      <c r="O811" s="16"/>
      <c r="P811" s="16"/>
      <c r="Q811" s="16"/>
      <c r="R811" s="16"/>
      <c r="S811" s="16"/>
      <c r="T811" s="16"/>
      <c r="U811" s="16"/>
      <c r="V811" s="16"/>
      <c r="W811" s="16"/>
      <c r="X811" s="16"/>
      <c r="Y811" s="16"/>
      <c r="Z811" s="16"/>
      <c r="AA811" s="16"/>
      <c r="AB811" s="16"/>
      <c r="AC811" s="16"/>
      <c r="AD811" s="16"/>
    </row>
    <row r="812">
      <c r="A812" s="16"/>
      <c r="B812" s="16"/>
      <c r="C812" s="16"/>
      <c r="D812" s="16"/>
      <c r="E812" s="16"/>
      <c r="F812" s="163"/>
      <c r="G812" s="16"/>
      <c r="H812" s="16"/>
      <c r="I812" s="16"/>
      <c r="J812" s="16"/>
      <c r="K812" s="16"/>
      <c r="L812" s="163"/>
      <c r="M812" s="163"/>
      <c r="N812" s="16"/>
      <c r="O812" s="16"/>
      <c r="P812" s="16"/>
      <c r="Q812" s="16"/>
      <c r="R812" s="16"/>
      <c r="S812" s="16"/>
      <c r="T812" s="16"/>
      <c r="U812" s="16"/>
      <c r="V812" s="16"/>
      <c r="W812" s="16"/>
      <c r="X812" s="16"/>
      <c r="Y812" s="16"/>
      <c r="Z812" s="16"/>
      <c r="AA812" s="16"/>
      <c r="AB812" s="16"/>
      <c r="AC812" s="16"/>
      <c r="AD812" s="16"/>
    </row>
    <row r="813">
      <c r="A813" s="16"/>
      <c r="B813" s="16"/>
      <c r="C813" s="16"/>
      <c r="D813" s="16"/>
      <c r="E813" s="16"/>
      <c r="F813" s="163"/>
      <c r="G813" s="16"/>
      <c r="H813" s="16"/>
      <c r="I813" s="16"/>
      <c r="J813" s="16"/>
      <c r="K813" s="16"/>
      <c r="L813" s="163"/>
      <c r="M813" s="163"/>
      <c r="N813" s="16"/>
      <c r="O813" s="16"/>
      <c r="P813" s="16"/>
      <c r="Q813" s="16"/>
      <c r="R813" s="16"/>
      <c r="S813" s="16"/>
      <c r="T813" s="16"/>
      <c r="U813" s="16"/>
      <c r="V813" s="16"/>
      <c r="W813" s="16"/>
      <c r="X813" s="16"/>
      <c r="Y813" s="16"/>
      <c r="Z813" s="16"/>
      <c r="AA813" s="16"/>
      <c r="AB813" s="16"/>
      <c r="AC813" s="16"/>
      <c r="AD813" s="16"/>
    </row>
    <row r="814">
      <c r="A814" s="16"/>
      <c r="B814" s="16"/>
      <c r="C814" s="16"/>
      <c r="D814" s="16"/>
      <c r="E814" s="16"/>
      <c r="F814" s="163"/>
      <c r="G814" s="16"/>
      <c r="H814" s="16"/>
      <c r="I814" s="16"/>
      <c r="J814" s="16"/>
      <c r="K814" s="16"/>
      <c r="L814" s="163"/>
      <c r="M814" s="163"/>
      <c r="N814" s="16"/>
      <c r="O814" s="16"/>
      <c r="P814" s="16"/>
      <c r="Q814" s="16"/>
      <c r="R814" s="16"/>
      <c r="S814" s="16"/>
      <c r="T814" s="16"/>
      <c r="U814" s="16"/>
      <c r="V814" s="16"/>
      <c r="W814" s="16"/>
      <c r="X814" s="16"/>
      <c r="Y814" s="16"/>
      <c r="Z814" s="16"/>
      <c r="AA814" s="16"/>
      <c r="AB814" s="16"/>
      <c r="AC814" s="16"/>
      <c r="AD814" s="16"/>
    </row>
    <row r="815">
      <c r="A815" s="16"/>
      <c r="B815" s="16"/>
      <c r="C815" s="16"/>
      <c r="D815" s="16"/>
      <c r="E815" s="16"/>
      <c r="F815" s="163"/>
      <c r="G815" s="16"/>
      <c r="H815" s="16"/>
      <c r="I815" s="16"/>
      <c r="J815" s="16"/>
      <c r="K815" s="16"/>
      <c r="L815" s="163"/>
      <c r="M815" s="163"/>
      <c r="N815" s="16"/>
      <c r="O815" s="16"/>
      <c r="P815" s="16"/>
      <c r="Q815" s="16"/>
      <c r="R815" s="16"/>
      <c r="S815" s="16"/>
      <c r="T815" s="16"/>
      <c r="U815" s="16"/>
      <c r="V815" s="16"/>
      <c r="W815" s="16"/>
      <c r="X815" s="16"/>
      <c r="Y815" s="16"/>
      <c r="Z815" s="16"/>
      <c r="AA815" s="16"/>
      <c r="AB815" s="16"/>
      <c r="AC815" s="16"/>
      <c r="AD815" s="16"/>
    </row>
    <row r="816">
      <c r="A816" s="16"/>
      <c r="B816" s="16"/>
      <c r="C816" s="16"/>
      <c r="D816" s="16"/>
      <c r="E816" s="16"/>
      <c r="F816" s="163"/>
      <c r="G816" s="16"/>
      <c r="H816" s="16"/>
      <c r="I816" s="16"/>
      <c r="J816" s="16"/>
      <c r="K816" s="16"/>
      <c r="L816" s="163"/>
      <c r="M816" s="163"/>
      <c r="N816" s="16"/>
      <c r="O816" s="16"/>
      <c r="P816" s="16"/>
      <c r="Q816" s="16"/>
      <c r="R816" s="16"/>
      <c r="S816" s="16"/>
      <c r="T816" s="16"/>
      <c r="U816" s="16"/>
      <c r="V816" s="16"/>
      <c r="W816" s="16"/>
      <c r="X816" s="16"/>
      <c r="Y816" s="16"/>
      <c r="Z816" s="16"/>
      <c r="AA816" s="16"/>
      <c r="AB816" s="16"/>
      <c r="AC816" s="16"/>
      <c r="AD816" s="16"/>
    </row>
    <row r="817">
      <c r="A817" s="16"/>
      <c r="B817" s="16"/>
      <c r="C817" s="16"/>
      <c r="D817" s="16"/>
      <c r="E817" s="16"/>
      <c r="F817" s="163"/>
      <c r="G817" s="16"/>
      <c r="H817" s="16"/>
      <c r="I817" s="16"/>
      <c r="J817" s="16"/>
      <c r="K817" s="16"/>
      <c r="L817" s="163"/>
      <c r="M817" s="163"/>
      <c r="N817" s="16"/>
      <c r="O817" s="16"/>
      <c r="P817" s="16"/>
      <c r="Q817" s="16"/>
      <c r="R817" s="16"/>
      <c r="S817" s="16"/>
      <c r="T817" s="16"/>
      <c r="U817" s="16"/>
      <c r="V817" s="16"/>
      <c r="W817" s="16"/>
      <c r="X817" s="16"/>
      <c r="Y817" s="16"/>
      <c r="Z817" s="16"/>
      <c r="AA817" s="16"/>
      <c r="AB817" s="16"/>
      <c r="AC817" s="16"/>
      <c r="AD817" s="16"/>
    </row>
    <row r="818">
      <c r="A818" s="16"/>
      <c r="B818" s="16"/>
      <c r="C818" s="16"/>
      <c r="D818" s="16"/>
      <c r="E818" s="16"/>
      <c r="F818" s="163"/>
      <c r="G818" s="16"/>
      <c r="H818" s="16"/>
      <c r="I818" s="16"/>
      <c r="J818" s="16"/>
      <c r="K818" s="16"/>
      <c r="L818" s="163"/>
      <c r="M818" s="163"/>
      <c r="N818" s="16"/>
      <c r="O818" s="16"/>
      <c r="P818" s="16"/>
      <c r="Q818" s="16"/>
      <c r="R818" s="16"/>
      <c r="S818" s="16"/>
      <c r="T818" s="16"/>
      <c r="U818" s="16"/>
      <c r="V818" s="16"/>
      <c r="W818" s="16"/>
      <c r="X818" s="16"/>
      <c r="Y818" s="16"/>
      <c r="Z818" s="16"/>
      <c r="AA818" s="16"/>
      <c r="AB818" s="16"/>
      <c r="AC818" s="16"/>
      <c r="AD818" s="16"/>
    </row>
    <row r="819">
      <c r="A819" s="16"/>
      <c r="B819" s="16"/>
      <c r="C819" s="16"/>
      <c r="D819" s="16"/>
      <c r="E819" s="16"/>
      <c r="F819" s="163"/>
      <c r="G819" s="16"/>
      <c r="H819" s="16"/>
      <c r="I819" s="16"/>
      <c r="J819" s="16"/>
      <c r="K819" s="16"/>
      <c r="L819" s="163"/>
      <c r="M819" s="163"/>
      <c r="N819" s="16"/>
      <c r="O819" s="16"/>
      <c r="P819" s="16"/>
      <c r="Q819" s="16"/>
      <c r="R819" s="16"/>
      <c r="S819" s="16"/>
      <c r="T819" s="16"/>
      <c r="U819" s="16"/>
      <c r="V819" s="16"/>
      <c r="W819" s="16"/>
      <c r="X819" s="16"/>
      <c r="Y819" s="16"/>
      <c r="Z819" s="16"/>
      <c r="AA819" s="16"/>
      <c r="AB819" s="16"/>
      <c r="AC819" s="16"/>
      <c r="AD819" s="16"/>
    </row>
    <row r="820">
      <c r="A820" s="16"/>
      <c r="B820" s="16"/>
      <c r="C820" s="16"/>
      <c r="D820" s="16"/>
      <c r="E820" s="16"/>
      <c r="F820" s="163"/>
      <c r="G820" s="16"/>
      <c r="H820" s="16"/>
      <c r="I820" s="16"/>
      <c r="J820" s="16"/>
      <c r="K820" s="16"/>
      <c r="L820" s="163"/>
      <c r="M820" s="163"/>
      <c r="N820" s="16"/>
      <c r="O820" s="16"/>
      <c r="P820" s="16"/>
      <c r="Q820" s="16"/>
      <c r="R820" s="16"/>
      <c r="S820" s="16"/>
      <c r="T820" s="16"/>
      <c r="U820" s="16"/>
      <c r="V820" s="16"/>
      <c r="W820" s="16"/>
      <c r="X820" s="16"/>
      <c r="Y820" s="16"/>
      <c r="Z820" s="16"/>
      <c r="AA820" s="16"/>
      <c r="AB820" s="16"/>
      <c r="AC820" s="16"/>
      <c r="AD820" s="16"/>
    </row>
    <row r="821">
      <c r="A821" s="16"/>
      <c r="B821" s="16"/>
      <c r="C821" s="16"/>
      <c r="D821" s="16"/>
      <c r="E821" s="16"/>
      <c r="F821" s="163"/>
      <c r="G821" s="16"/>
      <c r="H821" s="16"/>
      <c r="I821" s="16"/>
      <c r="J821" s="16"/>
      <c r="K821" s="16"/>
      <c r="L821" s="163"/>
      <c r="M821" s="163"/>
      <c r="N821" s="16"/>
      <c r="O821" s="16"/>
      <c r="P821" s="16"/>
      <c r="Q821" s="16"/>
      <c r="R821" s="16"/>
      <c r="S821" s="16"/>
      <c r="T821" s="16"/>
      <c r="U821" s="16"/>
      <c r="V821" s="16"/>
      <c r="W821" s="16"/>
      <c r="X821" s="16"/>
      <c r="Y821" s="16"/>
      <c r="Z821" s="16"/>
      <c r="AA821" s="16"/>
      <c r="AB821" s="16"/>
      <c r="AC821" s="16"/>
      <c r="AD821" s="16"/>
    </row>
    <row r="822">
      <c r="A822" s="16"/>
      <c r="B822" s="16"/>
      <c r="C822" s="16"/>
      <c r="D822" s="16"/>
      <c r="E822" s="16"/>
      <c r="F822" s="163"/>
      <c r="G822" s="16"/>
      <c r="H822" s="16"/>
      <c r="I822" s="16"/>
      <c r="J822" s="16"/>
      <c r="K822" s="16"/>
      <c r="L822" s="163"/>
      <c r="M822" s="163"/>
      <c r="N822" s="16"/>
      <c r="O822" s="16"/>
      <c r="P822" s="16"/>
      <c r="Q822" s="16"/>
      <c r="R822" s="16"/>
      <c r="S822" s="16"/>
      <c r="T822" s="16"/>
      <c r="U822" s="16"/>
      <c r="V822" s="16"/>
      <c r="W822" s="16"/>
      <c r="X822" s="16"/>
      <c r="Y822" s="16"/>
      <c r="Z822" s="16"/>
      <c r="AA822" s="16"/>
      <c r="AB822" s="16"/>
      <c r="AC822" s="16"/>
      <c r="AD822" s="16"/>
    </row>
    <row r="823">
      <c r="A823" s="16"/>
      <c r="B823" s="16"/>
      <c r="C823" s="16"/>
      <c r="D823" s="16"/>
      <c r="E823" s="16"/>
      <c r="F823" s="163"/>
      <c r="G823" s="16"/>
      <c r="H823" s="16"/>
      <c r="I823" s="16"/>
      <c r="J823" s="16"/>
      <c r="K823" s="16"/>
      <c r="L823" s="163"/>
      <c r="M823" s="163"/>
      <c r="N823" s="16"/>
      <c r="O823" s="16"/>
      <c r="P823" s="16"/>
      <c r="Q823" s="16"/>
      <c r="R823" s="16"/>
      <c r="S823" s="16"/>
      <c r="T823" s="16"/>
      <c r="U823" s="16"/>
      <c r="V823" s="16"/>
      <c r="W823" s="16"/>
      <c r="X823" s="16"/>
      <c r="Y823" s="16"/>
      <c r="Z823" s="16"/>
      <c r="AA823" s="16"/>
      <c r="AB823" s="16"/>
      <c r="AC823" s="16"/>
      <c r="AD823" s="16"/>
    </row>
    <row r="824">
      <c r="A824" s="16"/>
      <c r="B824" s="16"/>
      <c r="C824" s="16"/>
      <c r="D824" s="16"/>
      <c r="E824" s="16"/>
      <c r="F824" s="163"/>
      <c r="G824" s="16"/>
      <c r="H824" s="16"/>
      <c r="I824" s="16"/>
      <c r="J824" s="16"/>
      <c r="K824" s="16"/>
      <c r="L824" s="163"/>
      <c r="M824" s="163"/>
      <c r="N824" s="16"/>
      <c r="O824" s="16"/>
      <c r="P824" s="16"/>
      <c r="Q824" s="16"/>
      <c r="R824" s="16"/>
      <c r="S824" s="16"/>
      <c r="T824" s="16"/>
      <c r="U824" s="16"/>
      <c r="V824" s="16"/>
      <c r="W824" s="16"/>
      <c r="X824" s="16"/>
      <c r="Y824" s="16"/>
      <c r="Z824" s="16"/>
      <c r="AA824" s="16"/>
      <c r="AB824" s="16"/>
      <c r="AC824" s="16"/>
      <c r="AD824" s="16"/>
    </row>
    <row r="825">
      <c r="A825" s="16"/>
      <c r="B825" s="16"/>
      <c r="C825" s="16"/>
      <c r="D825" s="16"/>
      <c r="E825" s="16"/>
      <c r="F825" s="163"/>
      <c r="G825" s="16"/>
      <c r="H825" s="16"/>
      <c r="I825" s="16"/>
      <c r="J825" s="16"/>
      <c r="K825" s="16"/>
      <c r="L825" s="163"/>
      <c r="M825" s="163"/>
      <c r="N825" s="16"/>
      <c r="O825" s="16"/>
      <c r="P825" s="16"/>
      <c r="Q825" s="16"/>
      <c r="R825" s="16"/>
      <c r="S825" s="16"/>
      <c r="T825" s="16"/>
      <c r="U825" s="16"/>
      <c r="V825" s="16"/>
      <c r="W825" s="16"/>
      <c r="X825" s="16"/>
      <c r="Y825" s="16"/>
      <c r="Z825" s="16"/>
      <c r="AA825" s="16"/>
      <c r="AB825" s="16"/>
      <c r="AC825" s="16"/>
      <c r="AD825" s="16"/>
    </row>
    <row r="826">
      <c r="A826" s="16"/>
      <c r="B826" s="16"/>
      <c r="C826" s="16"/>
      <c r="D826" s="16"/>
      <c r="E826" s="16"/>
      <c r="F826" s="163"/>
      <c r="G826" s="16"/>
      <c r="H826" s="16"/>
      <c r="I826" s="16"/>
      <c r="J826" s="16"/>
      <c r="K826" s="16"/>
      <c r="L826" s="163"/>
      <c r="M826" s="163"/>
      <c r="N826" s="16"/>
      <c r="O826" s="16"/>
      <c r="P826" s="16"/>
      <c r="Q826" s="16"/>
      <c r="R826" s="16"/>
      <c r="S826" s="16"/>
      <c r="T826" s="16"/>
      <c r="U826" s="16"/>
      <c r="V826" s="16"/>
      <c r="W826" s="16"/>
      <c r="X826" s="16"/>
      <c r="Y826" s="16"/>
      <c r="Z826" s="16"/>
      <c r="AA826" s="16"/>
      <c r="AB826" s="16"/>
      <c r="AC826" s="16"/>
      <c r="AD826" s="16"/>
    </row>
    <row r="827">
      <c r="A827" s="16"/>
      <c r="B827" s="16"/>
      <c r="C827" s="16"/>
      <c r="D827" s="16"/>
      <c r="E827" s="16"/>
      <c r="F827" s="163"/>
      <c r="G827" s="16"/>
      <c r="H827" s="16"/>
      <c r="I827" s="16"/>
      <c r="J827" s="16"/>
      <c r="K827" s="16"/>
      <c r="L827" s="163"/>
      <c r="M827" s="163"/>
      <c r="N827" s="16"/>
      <c r="O827" s="16"/>
      <c r="P827" s="16"/>
      <c r="Q827" s="16"/>
      <c r="R827" s="16"/>
      <c r="S827" s="16"/>
      <c r="T827" s="16"/>
      <c r="U827" s="16"/>
      <c r="V827" s="16"/>
      <c r="W827" s="16"/>
      <c r="X827" s="16"/>
      <c r="Y827" s="16"/>
      <c r="Z827" s="16"/>
      <c r="AA827" s="16"/>
      <c r="AB827" s="16"/>
      <c r="AC827" s="16"/>
      <c r="AD827" s="16"/>
    </row>
    <row r="828">
      <c r="A828" s="16"/>
      <c r="B828" s="16"/>
      <c r="C828" s="16"/>
      <c r="D828" s="16"/>
      <c r="E828" s="16"/>
      <c r="F828" s="163"/>
      <c r="G828" s="16"/>
      <c r="H828" s="16"/>
      <c r="I828" s="16"/>
      <c r="J828" s="16"/>
      <c r="K828" s="16"/>
      <c r="L828" s="163"/>
      <c r="M828" s="163"/>
      <c r="N828" s="16"/>
      <c r="O828" s="16"/>
      <c r="P828" s="16"/>
      <c r="Q828" s="16"/>
      <c r="R828" s="16"/>
      <c r="S828" s="16"/>
      <c r="T828" s="16"/>
      <c r="U828" s="16"/>
      <c r="V828" s="16"/>
      <c r="W828" s="16"/>
      <c r="X828" s="16"/>
      <c r="Y828" s="16"/>
      <c r="Z828" s="16"/>
      <c r="AA828" s="16"/>
      <c r="AB828" s="16"/>
      <c r="AC828" s="16"/>
      <c r="AD828" s="16"/>
    </row>
    <row r="829">
      <c r="A829" s="16"/>
      <c r="B829" s="16"/>
      <c r="C829" s="16"/>
      <c r="D829" s="16"/>
      <c r="E829" s="16"/>
      <c r="F829" s="163"/>
      <c r="G829" s="16"/>
      <c r="H829" s="16"/>
      <c r="I829" s="16"/>
      <c r="J829" s="16"/>
      <c r="K829" s="16"/>
      <c r="L829" s="163"/>
      <c r="M829" s="163"/>
      <c r="N829" s="16"/>
      <c r="O829" s="16"/>
      <c r="P829" s="16"/>
      <c r="Q829" s="16"/>
      <c r="R829" s="16"/>
      <c r="S829" s="16"/>
      <c r="T829" s="16"/>
      <c r="U829" s="16"/>
      <c r="V829" s="16"/>
      <c r="W829" s="16"/>
      <c r="X829" s="16"/>
      <c r="Y829" s="16"/>
      <c r="Z829" s="16"/>
      <c r="AA829" s="16"/>
      <c r="AB829" s="16"/>
      <c r="AC829" s="16"/>
      <c r="AD829" s="16"/>
    </row>
    <row r="830">
      <c r="A830" s="16"/>
      <c r="B830" s="16"/>
      <c r="C830" s="16"/>
      <c r="D830" s="16"/>
      <c r="E830" s="16"/>
      <c r="F830" s="163"/>
      <c r="G830" s="16"/>
      <c r="H830" s="16"/>
      <c r="I830" s="16"/>
      <c r="J830" s="16"/>
      <c r="K830" s="16"/>
      <c r="L830" s="163"/>
      <c r="M830" s="163"/>
      <c r="N830" s="16"/>
      <c r="O830" s="16"/>
      <c r="P830" s="16"/>
      <c r="Q830" s="16"/>
      <c r="R830" s="16"/>
      <c r="S830" s="16"/>
      <c r="T830" s="16"/>
      <c r="U830" s="16"/>
      <c r="V830" s="16"/>
      <c r="W830" s="16"/>
      <c r="X830" s="16"/>
      <c r="Y830" s="16"/>
      <c r="Z830" s="16"/>
      <c r="AA830" s="16"/>
      <c r="AB830" s="16"/>
      <c r="AC830" s="16"/>
      <c r="AD830" s="16"/>
    </row>
    <row r="831">
      <c r="A831" s="16"/>
      <c r="B831" s="16"/>
      <c r="C831" s="16"/>
      <c r="D831" s="16"/>
      <c r="E831" s="16"/>
      <c r="F831" s="163"/>
      <c r="G831" s="16"/>
      <c r="H831" s="16"/>
      <c r="I831" s="16"/>
      <c r="J831" s="16"/>
      <c r="K831" s="16"/>
      <c r="L831" s="163"/>
      <c r="M831" s="163"/>
      <c r="N831" s="16"/>
      <c r="O831" s="16"/>
      <c r="P831" s="16"/>
      <c r="Q831" s="16"/>
      <c r="R831" s="16"/>
      <c r="S831" s="16"/>
      <c r="T831" s="16"/>
      <c r="U831" s="16"/>
      <c r="V831" s="16"/>
      <c r="W831" s="16"/>
      <c r="X831" s="16"/>
      <c r="Y831" s="16"/>
      <c r="Z831" s="16"/>
      <c r="AA831" s="16"/>
      <c r="AB831" s="16"/>
      <c r="AC831" s="16"/>
      <c r="AD831" s="16"/>
    </row>
    <row r="832">
      <c r="A832" s="16"/>
      <c r="B832" s="16"/>
      <c r="C832" s="16"/>
      <c r="D832" s="16"/>
      <c r="E832" s="16"/>
      <c r="F832" s="163"/>
      <c r="G832" s="16"/>
      <c r="H832" s="16"/>
      <c r="I832" s="16"/>
      <c r="J832" s="16"/>
      <c r="K832" s="16"/>
      <c r="L832" s="163"/>
      <c r="M832" s="163"/>
      <c r="N832" s="16"/>
      <c r="O832" s="16"/>
      <c r="P832" s="16"/>
      <c r="Q832" s="16"/>
      <c r="R832" s="16"/>
      <c r="S832" s="16"/>
      <c r="T832" s="16"/>
      <c r="U832" s="16"/>
      <c r="V832" s="16"/>
      <c r="W832" s="16"/>
      <c r="X832" s="16"/>
      <c r="Y832" s="16"/>
      <c r="Z832" s="16"/>
      <c r="AA832" s="16"/>
      <c r="AB832" s="16"/>
      <c r="AC832" s="16"/>
      <c r="AD832" s="16"/>
    </row>
    <row r="833">
      <c r="A833" s="16"/>
      <c r="B833" s="16"/>
      <c r="C833" s="16"/>
      <c r="D833" s="16"/>
      <c r="E833" s="16"/>
      <c r="F833" s="163"/>
      <c r="G833" s="16"/>
      <c r="H833" s="16"/>
      <c r="I833" s="16"/>
      <c r="J833" s="16"/>
      <c r="K833" s="16"/>
      <c r="L833" s="163"/>
      <c r="M833" s="163"/>
      <c r="N833" s="16"/>
      <c r="O833" s="16"/>
      <c r="P833" s="16"/>
      <c r="Q833" s="16"/>
      <c r="R833" s="16"/>
      <c r="S833" s="16"/>
      <c r="T833" s="16"/>
      <c r="U833" s="16"/>
      <c r="V833" s="16"/>
      <c r="W833" s="16"/>
      <c r="X833" s="16"/>
      <c r="Y833" s="16"/>
      <c r="Z833" s="16"/>
      <c r="AA833" s="16"/>
      <c r="AB833" s="16"/>
      <c r="AC833" s="16"/>
      <c r="AD833" s="16"/>
    </row>
    <row r="834">
      <c r="A834" s="16"/>
      <c r="B834" s="16"/>
      <c r="C834" s="16"/>
      <c r="D834" s="16"/>
      <c r="E834" s="16"/>
      <c r="F834" s="163"/>
      <c r="G834" s="16"/>
      <c r="H834" s="16"/>
      <c r="I834" s="16"/>
      <c r="J834" s="16"/>
      <c r="K834" s="16"/>
      <c r="L834" s="163"/>
      <c r="M834" s="163"/>
      <c r="N834" s="16"/>
      <c r="O834" s="16"/>
      <c r="P834" s="16"/>
      <c r="Q834" s="16"/>
      <c r="R834" s="16"/>
      <c r="S834" s="16"/>
      <c r="T834" s="16"/>
      <c r="U834" s="16"/>
      <c r="V834" s="16"/>
      <c r="W834" s="16"/>
      <c r="X834" s="16"/>
      <c r="Y834" s="16"/>
      <c r="Z834" s="16"/>
      <c r="AA834" s="16"/>
      <c r="AB834" s="16"/>
      <c r="AC834" s="16"/>
      <c r="AD834" s="16"/>
    </row>
    <row r="835">
      <c r="A835" s="16"/>
      <c r="B835" s="16"/>
      <c r="C835" s="16"/>
      <c r="D835" s="16"/>
      <c r="E835" s="16"/>
      <c r="F835" s="163"/>
      <c r="G835" s="16"/>
      <c r="H835" s="16"/>
      <c r="I835" s="16"/>
      <c r="J835" s="16"/>
      <c r="K835" s="16"/>
      <c r="L835" s="163"/>
      <c r="M835" s="163"/>
      <c r="N835" s="16"/>
      <c r="O835" s="16"/>
      <c r="P835" s="16"/>
      <c r="Q835" s="16"/>
      <c r="R835" s="16"/>
      <c r="S835" s="16"/>
      <c r="T835" s="16"/>
      <c r="U835" s="16"/>
      <c r="V835" s="16"/>
      <c r="W835" s="16"/>
      <c r="X835" s="16"/>
      <c r="Y835" s="16"/>
      <c r="Z835" s="16"/>
      <c r="AA835" s="16"/>
      <c r="AB835" s="16"/>
      <c r="AC835" s="16"/>
      <c r="AD835" s="16"/>
    </row>
    <row r="836">
      <c r="A836" s="16"/>
      <c r="B836" s="16"/>
      <c r="C836" s="16"/>
      <c r="D836" s="16"/>
      <c r="E836" s="16"/>
      <c r="F836" s="163"/>
      <c r="G836" s="16"/>
      <c r="H836" s="16"/>
      <c r="I836" s="16"/>
      <c r="J836" s="16"/>
      <c r="K836" s="16"/>
      <c r="L836" s="163"/>
      <c r="M836" s="163"/>
      <c r="N836" s="16"/>
      <c r="O836" s="16"/>
      <c r="P836" s="16"/>
      <c r="Q836" s="16"/>
      <c r="R836" s="16"/>
      <c r="S836" s="16"/>
      <c r="T836" s="16"/>
      <c r="U836" s="16"/>
      <c r="V836" s="16"/>
      <c r="W836" s="16"/>
      <c r="X836" s="16"/>
      <c r="Y836" s="16"/>
      <c r="Z836" s="16"/>
      <c r="AA836" s="16"/>
      <c r="AB836" s="16"/>
      <c r="AC836" s="16"/>
      <c r="AD836" s="16"/>
    </row>
    <row r="837">
      <c r="A837" s="16"/>
      <c r="B837" s="16"/>
      <c r="C837" s="16"/>
      <c r="D837" s="16"/>
      <c r="E837" s="16"/>
      <c r="F837" s="163"/>
      <c r="G837" s="16"/>
      <c r="H837" s="16"/>
      <c r="I837" s="16"/>
      <c r="J837" s="16"/>
      <c r="K837" s="16"/>
      <c r="L837" s="163"/>
      <c r="M837" s="163"/>
      <c r="N837" s="16"/>
      <c r="O837" s="16"/>
      <c r="P837" s="16"/>
      <c r="Q837" s="16"/>
      <c r="R837" s="16"/>
      <c r="S837" s="16"/>
      <c r="T837" s="16"/>
      <c r="U837" s="16"/>
      <c r="V837" s="16"/>
      <c r="W837" s="16"/>
      <c r="X837" s="16"/>
      <c r="Y837" s="16"/>
      <c r="Z837" s="16"/>
      <c r="AA837" s="16"/>
      <c r="AB837" s="16"/>
      <c r="AC837" s="16"/>
      <c r="AD837" s="16"/>
    </row>
    <row r="838">
      <c r="A838" s="16"/>
      <c r="B838" s="16"/>
      <c r="C838" s="16"/>
      <c r="D838" s="16"/>
      <c r="E838" s="16"/>
      <c r="F838" s="163"/>
      <c r="G838" s="16"/>
      <c r="H838" s="16"/>
      <c r="I838" s="16"/>
      <c r="J838" s="16"/>
      <c r="K838" s="16"/>
      <c r="L838" s="163"/>
      <c r="M838" s="163"/>
      <c r="N838" s="16"/>
      <c r="O838" s="16"/>
      <c r="P838" s="16"/>
      <c r="Q838" s="16"/>
      <c r="R838" s="16"/>
      <c r="S838" s="16"/>
      <c r="T838" s="16"/>
      <c r="U838" s="16"/>
      <c r="V838" s="16"/>
      <c r="W838" s="16"/>
      <c r="X838" s="16"/>
      <c r="Y838" s="16"/>
      <c r="Z838" s="16"/>
      <c r="AA838" s="16"/>
      <c r="AB838" s="16"/>
      <c r="AC838" s="16"/>
      <c r="AD838" s="16"/>
    </row>
    <row r="839">
      <c r="A839" s="16"/>
      <c r="B839" s="16"/>
      <c r="C839" s="16"/>
      <c r="D839" s="16"/>
      <c r="E839" s="16"/>
      <c r="F839" s="163"/>
      <c r="G839" s="16"/>
      <c r="H839" s="16"/>
      <c r="I839" s="16"/>
      <c r="J839" s="16"/>
      <c r="K839" s="16"/>
      <c r="L839" s="163"/>
      <c r="M839" s="163"/>
      <c r="N839" s="16"/>
      <c r="O839" s="16"/>
      <c r="P839" s="16"/>
      <c r="Q839" s="16"/>
      <c r="R839" s="16"/>
      <c r="S839" s="16"/>
      <c r="T839" s="16"/>
      <c r="U839" s="16"/>
      <c r="V839" s="16"/>
      <c r="W839" s="16"/>
      <c r="X839" s="16"/>
      <c r="Y839" s="16"/>
      <c r="Z839" s="16"/>
      <c r="AA839" s="16"/>
      <c r="AB839" s="16"/>
      <c r="AC839" s="16"/>
      <c r="AD839" s="16"/>
    </row>
    <row r="840">
      <c r="A840" s="16"/>
      <c r="B840" s="16"/>
      <c r="C840" s="16"/>
      <c r="D840" s="16"/>
      <c r="E840" s="16"/>
      <c r="F840" s="163"/>
      <c r="G840" s="16"/>
      <c r="H840" s="16"/>
      <c r="I840" s="16"/>
      <c r="J840" s="16"/>
      <c r="K840" s="16"/>
      <c r="L840" s="163"/>
      <c r="M840" s="163"/>
      <c r="N840" s="16"/>
      <c r="O840" s="16"/>
      <c r="P840" s="16"/>
      <c r="Q840" s="16"/>
      <c r="R840" s="16"/>
      <c r="S840" s="16"/>
      <c r="T840" s="16"/>
      <c r="U840" s="16"/>
      <c r="V840" s="16"/>
      <c r="W840" s="16"/>
      <c r="X840" s="16"/>
      <c r="Y840" s="16"/>
      <c r="Z840" s="16"/>
      <c r="AA840" s="16"/>
      <c r="AB840" s="16"/>
      <c r="AC840" s="16"/>
      <c r="AD840" s="16"/>
    </row>
    <row r="841">
      <c r="A841" s="16"/>
      <c r="B841" s="16"/>
      <c r="C841" s="16"/>
      <c r="D841" s="16"/>
      <c r="E841" s="16"/>
      <c r="F841" s="163"/>
      <c r="G841" s="16"/>
      <c r="H841" s="16"/>
      <c r="I841" s="16"/>
      <c r="J841" s="16"/>
      <c r="K841" s="16"/>
      <c r="L841" s="163"/>
      <c r="M841" s="163"/>
      <c r="N841" s="16"/>
      <c r="O841" s="16"/>
      <c r="P841" s="16"/>
      <c r="Q841" s="16"/>
      <c r="R841" s="16"/>
      <c r="S841" s="16"/>
      <c r="T841" s="16"/>
      <c r="U841" s="16"/>
      <c r="V841" s="16"/>
      <c r="W841" s="16"/>
      <c r="X841" s="16"/>
      <c r="Y841" s="16"/>
      <c r="Z841" s="16"/>
      <c r="AA841" s="16"/>
      <c r="AB841" s="16"/>
      <c r="AC841" s="16"/>
      <c r="AD841" s="16"/>
    </row>
    <row r="842">
      <c r="A842" s="16"/>
      <c r="B842" s="16"/>
      <c r="C842" s="16"/>
      <c r="D842" s="16"/>
      <c r="E842" s="16"/>
      <c r="F842" s="163"/>
      <c r="G842" s="16"/>
      <c r="H842" s="16"/>
      <c r="I842" s="16"/>
      <c r="J842" s="16"/>
      <c r="K842" s="16"/>
      <c r="L842" s="163"/>
      <c r="M842" s="163"/>
      <c r="N842" s="16"/>
      <c r="O842" s="16"/>
      <c r="P842" s="16"/>
      <c r="Q842" s="16"/>
      <c r="R842" s="16"/>
      <c r="S842" s="16"/>
      <c r="T842" s="16"/>
      <c r="U842" s="16"/>
      <c r="V842" s="16"/>
      <c r="W842" s="16"/>
      <c r="X842" s="16"/>
      <c r="Y842" s="16"/>
      <c r="Z842" s="16"/>
      <c r="AA842" s="16"/>
      <c r="AB842" s="16"/>
      <c r="AC842" s="16"/>
      <c r="AD842" s="16"/>
    </row>
    <row r="843">
      <c r="A843" s="16"/>
      <c r="B843" s="16"/>
      <c r="C843" s="16"/>
      <c r="D843" s="16"/>
      <c r="E843" s="16"/>
      <c r="F843" s="163"/>
      <c r="G843" s="16"/>
      <c r="H843" s="16"/>
      <c r="I843" s="16"/>
      <c r="J843" s="16"/>
      <c r="K843" s="16"/>
      <c r="L843" s="163"/>
      <c r="M843" s="163"/>
      <c r="N843" s="16"/>
      <c r="O843" s="16"/>
      <c r="P843" s="16"/>
      <c r="Q843" s="16"/>
      <c r="R843" s="16"/>
      <c r="S843" s="16"/>
      <c r="T843" s="16"/>
      <c r="U843" s="16"/>
      <c r="V843" s="16"/>
      <c r="W843" s="16"/>
      <c r="X843" s="16"/>
      <c r="Y843" s="16"/>
      <c r="Z843" s="16"/>
      <c r="AA843" s="16"/>
      <c r="AB843" s="16"/>
      <c r="AC843" s="16"/>
      <c r="AD843" s="16"/>
    </row>
    <row r="844">
      <c r="A844" s="16"/>
      <c r="B844" s="16"/>
      <c r="C844" s="16"/>
      <c r="D844" s="16"/>
      <c r="E844" s="16"/>
      <c r="F844" s="163"/>
      <c r="G844" s="16"/>
      <c r="H844" s="16"/>
      <c r="I844" s="16"/>
      <c r="J844" s="16"/>
      <c r="K844" s="16"/>
      <c r="L844" s="163"/>
      <c r="M844" s="163"/>
      <c r="N844" s="16"/>
      <c r="O844" s="16"/>
      <c r="P844" s="16"/>
      <c r="Q844" s="16"/>
      <c r="R844" s="16"/>
      <c r="S844" s="16"/>
      <c r="T844" s="16"/>
      <c r="U844" s="16"/>
      <c r="V844" s="16"/>
      <c r="W844" s="16"/>
      <c r="X844" s="16"/>
      <c r="Y844" s="16"/>
      <c r="Z844" s="16"/>
      <c r="AA844" s="16"/>
      <c r="AB844" s="16"/>
      <c r="AC844" s="16"/>
      <c r="AD844" s="16"/>
    </row>
    <row r="845">
      <c r="A845" s="16"/>
      <c r="B845" s="16"/>
      <c r="C845" s="16"/>
      <c r="D845" s="16"/>
      <c r="E845" s="16"/>
      <c r="F845" s="163"/>
      <c r="G845" s="16"/>
      <c r="H845" s="16"/>
      <c r="I845" s="16"/>
      <c r="J845" s="16"/>
      <c r="K845" s="16"/>
      <c r="L845" s="163"/>
      <c r="M845" s="163"/>
      <c r="N845" s="16"/>
      <c r="O845" s="16"/>
      <c r="P845" s="16"/>
      <c r="Q845" s="16"/>
      <c r="R845" s="16"/>
      <c r="S845" s="16"/>
      <c r="T845" s="16"/>
      <c r="U845" s="16"/>
      <c r="V845" s="16"/>
      <c r="W845" s="16"/>
      <c r="X845" s="16"/>
      <c r="Y845" s="16"/>
      <c r="Z845" s="16"/>
      <c r="AA845" s="16"/>
      <c r="AB845" s="16"/>
      <c r="AC845" s="16"/>
      <c r="AD845" s="16"/>
    </row>
    <row r="846">
      <c r="A846" s="16"/>
      <c r="B846" s="16"/>
      <c r="C846" s="16"/>
      <c r="D846" s="16"/>
      <c r="E846" s="16"/>
      <c r="F846" s="163"/>
      <c r="G846" s="16"/>
      <c r="H846" s="16"/>
      <c r="I846" s="16"/>
      <c r="J846" s="16"/>
      <c r="K846" s="16"/>
      <c r="L846" s="163"/>
      <c r="M846" s="163"/>
      <c r="N846" s="16"/>
      <c r="O846" s="16"/>
      <c r="P846" s="16"/>
      <c r="Q846" s="16"/>
      <c r="R846" s="16"/>
      <c r="S846" s="16"/>
      <c r="T846" s="16"/>
      <c r="U846" s="16"/>
      <c r="V846" s="16"/>
      <c r="W846" s="16"/>
      <c r="X846" s="16"/>
      <c r="Y846" s="16"/>
      <c r="Z846" s="16"/>
      <c r="AA846" s="16"/>
      <c r="AB846" s="16"/>
      <c r="AC846" s="16"/>
      <c r="AD846" s="16"/>
    </row>
    <row r="847">
      <c r="A847" s="16"/>
      <c r="B847" s="16"/>
      <c r="C847" s="16"/>
      <c r="D847" s="16"/>
      <c r="E847" s="16"/>
      <c r="F847" s="163"/>
      <c r="G847" s="16"/>
      <c r="H847" s="16"/>
      <c r="I847" s="16"/>
      <c r="J847" s="16"/>
      <c r="K847" s="16"/>
      <c r="L847" s="163"/>
      <c r="M847" s="163"/>
      <c r="N847" s="16"/>
      <c r="O847" s="16"/>
      <c r="P847" s="16"/>
      <c r="Q847" s="16"/>
      <c r="R847" s="16"/>
      <c r="S847" s="16"/>
      <c r="T847" s="16"/>
      <c r="U847" s="16"/>
      <c r="V847" s="16"/>
      <c r="W847" s="16"/>
      <c r="X847" s="16"/>
      <c r="Y847" s="16"/>
      <c r="Z847" s="16"/>
      <c r="AA847" s="16"/>
      <c r="AB847" s="16"/>
      <c r="AC847" s="16"/>
      <c r="AD847" s="16"/>
    </row>
    <row r="848">
      <c r="A848" s="16"/>
      <c r="B848" s="16"/>
      <c r="C848" s="16"/>
      <c r="D848" s="16"/>
      <c r="E848" s="16"/>
      <c r="F848" s="163"/>
      <c r="G848" s="16"/>
      <c r="H848" s="16"/>
      <c r="I848" s="16"/>
      <c r="J848" s="16"/>
      <c r="K848" s="16"/>
      <c r="L848" s="163"/>
      <c r="M848" s="163"/>
      <c r="N848" s="16"/>
      <c r="O848" s="16"/>
      <c r="P848" s="16"/>
      <c r="Q848" s="16"/>
      <c r="R848" s="16"/>
      <c r="S848" s="16"/>
      <c r="T848" s="16"/>
      <c r="U848" s="16"/>
      <c r="V848" s="16"/>
      <c r="W848" s="16"/>
      <c r="X848" s="16"/>
      <c r="Y848" s="16"/>
      <c r="Z848" s="16"/>
      <c r="AA848" s="16"/>
      <c r="AB848" s="16"/>
      <c r="AC848" s="16"/>
      <c r="AD848" s="16"/>
    </row>
    <row r="849">
      <c r="A849" s="16"/>
      <c r="B849" s="16"/>
      <c r="C849" s="16"/>
      <c r="D849" s="16"/>
      <c r="E849" s="16"/>
      <c r="F849" s="163"/>
      <c r="G849" s="16"/>
      <c r="H849" s="16"/>
      <c r="I849" s="16"/>
      <c r="J849" s="16"/>
      <c r="K849" s="16"/>
      <c r="L849" s="163"/>
      <c r="M849" s="163"/>
      <c r="N849" s="16"/>
      <c r="O849" s="16"/>
      <c r="P849" s="16"/>
      <c r="Q849" s="16"/>
      <c r="R849" s="16"/>
      <c r="S849" s="16"/>
      <c r="T849" s="16"/>
      <c r="U849" s="16"/>
      <c r="V849" s="16"/>
      <c r="W849" s="16"/>
      <c r="X849" s="16"/>
      <c r="Y849" s="16"/>
      <c r="Z849" s="16"/>
      <c r="AA849" s="16"/>
      <c r="AB849" s="16"/>
      <c r="AC849" s="16"/>
      <c r="AD849" s="16"/>
    </row>
    <row r="850">
      <c r="A850" s="16"/>
      <c r="B850" s="16"/>
      <c r="C850" s="16"/>
      <c r="D850" s="16"/>
      <c r="E850" s="16"/>
      <c r="F850" s="163"/>
      <c r="G850" s="16"/>
      <c r="H850" s="16"/>
      <c r="I850" s="16"/>
      <c r="J850" s="16"/>
      <c r="K850" s="16"/>
      <c r="L850" s="163"/>
      <c r="M850" s="163"/>
      <c r="N850" s="16"/>
      <c r="O850" s="16"/>
      <c r="P850" s="16"/>
      <c r="Q850" s="16"/>
      <c r="R850" s="16"/>
      <c r="S850" s="16"/>
      <c r="T850" s="16"/>
      <c r="U850" s="16"/>
      <c r="V850" s="16"/>
      <c r="W850" s="16"/>
      <c r="X850" s="16"/>
      <c r="Y850" s="16"/>
      <c r="Z850" s="16"/>
      <c r="AA850" s="16"/>
      <c r="AB850" s="16"/>
      <c r="AC850" s="16"/>
      <c r="AD850" s="16"/>
    </row>
    <row r="851">
      <c r="A851" s="16"/>
      <c r="B851" s="16"/>
      <c r="C851" s="16"/>
      <c r="D851" s="16"/>
      <c r="E851" s="16"/>
      <c r="F851" s="163"/>
      <c r="G851" s="16"/>
      <c r="H851" s="16"/>
      <c r="I851" s="16"/>
      <c r="J851" s="16"/>
      <c r="K851" s="16"/>
      <c r="L851" s="163"/>
      <c r="M851" s="163"/>
      <c r="N851" s="16"/>
      <c r="O851" s="16"/>
      <c r="P851" s="16"/>
      <c r="Q851" s="16"/>
      <c r="R851" s="16"/>
      <c r="S851" s="16"/>
      <c r="T851" s="16"/>
      <c r="U851" s="16"/>
      <c r="V851" s="16"/>
      <c r="W851" s="16"/>
      <c r="X851" s="16"/>
      <c r="Y851" s="16"/>
      <c r="Z851" s="16"/>
      <c r="AA851" s="16"/>
      <c r="AB851" s="16"/>
      <c r="AC851" s="16"/>
      <c r="AD851" s="16"/>
    </row>
    <row r="852">
      <c r="A852" s="16"/>
      <c r="B852" s="16"/>
      <c r="C852" s="16"/>
      <c r="D852" s="16"/>
      <c r="E852" s="16"/>
      <c r="F852" s="163"/>
      <c r="G852" s="16"/>
      <c r="H852" s="16"/>
      <c r="I852" s="16"/>
      <c r="J852" s="16"/>
      <c r="K852" s="16"/>
      <c r="L852" s="163"/>
      <c r="M852" s="163"/>
      <c r="N852" s="16"/>
      <c r="O852" s="16"/>
      <c r="P852" s="16"/>
      <c r="Q852" s="16"/>
      <c r="R852" s="16"/>
      <c r="S852" s="16"/>
      <c r="T852" s="16"/>
      <c r="U852" s="16"/>
      <c r="V852" s="16"/>
      <c r="W852" s="16"/>
      <c r="X852" s="16"/>
      <c r="Y852" s="16"/>
      <c r="Z852" s="16"/>
      <c r="AA852" s="16"/>
      <c r="AB852" s="16"/>
      <c r="AC852" s="16"/>
      <c r="AD852" s="16"/>
    </row>
    <row r="853">
      <c r="A853" s="16"/>
      <c r="B853" s="16"/>
      <c r="C853" s="16"/>
      <c r="D853" s="16"/>
      <c r="E853" s="16"/>
      <c r="F853" s="163"/>
      <c r="G853" s="16"/>
      <c r="H853" s="16"/>
      <c r="I853" s="16"/>
      <c r="J853" s="16"/>
      <c r="K853" s="16"/>
      <c r="L853" s="163"/>
      <c r="M853" s="163"/>
      <c r="N853" s="16"/>
      <c r="O853" s="16"/>
      <c r="P853" s="16"/>
      <c r="Q853" s="16"/>
      <c r="R853" s="16"/>
      <c r="S853" s="16"/>
      <c r="T853" s="16"/>
      <c r="U853" s="16"/>
      <c r="V853" s="16"/>
      <c r="W853" s="16"/>
      <c r="X853" s="16"/>
      <c r="Y853" s="16"/>
      <c r="Z853" s="16"/>
      <c r="AA853" s="16"/>
      <c r="AB853" s="16"/>
      <c r="AC853" s="16"/>
      <c r="AD853" s="16"/>
    </row>
    <row r="854">
      <c r="A854" s="16"/>
      <c r="B854" s="16"/>
      <c r="C854" s="16"/>
      <c r="D854" s="16"/>
      <c r="E854" s="16"/>
      <c r="F854" s="163"/>
      <c r="G854" s="16"/>
      <c r="H854" s="16"/>
      <c r="I854" s="16"/>
      <c r="J854" s="16"/>
      <c r="K854" s="16"/>
      <c r="L854" s="163"/>
      <c r="M854" s="163"/>
      <c r="N854" s="16"/>
      <c r="O854" s="16"/>
      <c r="P854" s="16"/>
      <c r="Q854" s="16"/>
      <c r="R854" s="16"/>
      <c r="S854" s="16"/>
      <c r="T854" s="16"/>
      <c r="U854" s="16"/>
      <c r="V854" s="16"/>
      <c r="W854" s="16"/>
      <c r="X854" s="16"/>
      <c r="Y854" s="16"/>
      <c r="Z854" s="16"/>
      <c r="AA854" s="16"/>
      <c r="AB854" s="16"/>
      <c r="AC854" s="16"/>
      <c r="AD854" s="16"/>
    </row>
    <row r="855">
      <c r="A855" s="16"/>
      <c r="B855" s="16"/>
      <c r="C855" s="16"/>
      <c r="D855" s="16"/>
      <c r="E855" s="16"/>
      <c r="F855" s="163"/>
      <c r="G855" s="16"/>
      <c r="H855" s="16"/>
      <c r="I855" s="16"/>
      <c r="J855" s="16"/>
      <c r="K855" s="16"/>
      <c r="L855" s="163"/>
      <c r="M855" s="163"/>
      <c r="N855" s="16"/>
      <c r="O855" s="16"/>
      <c r="P855" s="16"/>
      <c r="Q855" s="16"/>
      <c r="R855" s="16"/>
      <c r="S855" s="16"/>
      <c r="T855" s="16"/>
      <c r="U855" s="16"/>
      <c r="V855" s="16"/>
      <c r="W855" s="16"/>
      <c r="X855" s="16"/>
      <c r="Y855" s="16"/>
      <c r="Z855" s="16"/>
      <c r="AA855" s="16"/>
      <c r="AB855" s="16"/>
      <c r="AC855" s="16"/>
      <c r="AD855" s="16"/>
    </row>
    <row r="856">
      <c r="A856" s="16"/>
      <c r="B856" s="16"/>
      <c r="C856" s="16"/>
      <c r="D856" s="16"/>
      <c r="E856" s="16"/>
      <c r="F856" s="163"/>
      <c r="G856" s="16"/>
      <c r="H856" s="16"/>
      <c r="I856" s="16"/>
      <c r="J856" s="16"/>
      <c r="K856" s="16"/>
      <c r="L856" s="163"/>
      <c r="M856" s="163"/>
      <c r="N856" s="16"/>
      <c r="O856" s="16"/>
      <c r="P856" s="16"/>
      <c r="Q856" s="16"/>
      <c r="R856" s="16"/>
      <c r="S856" s="16"/>
      <c r="T856" s="16"/>
      <c r="U856" s="16"/>
      <c r="V856" s="16"/>
      <c r="W856" s="16"/>
      <c r="X856" s="16"/>
      <c r="Y856" s="16"/>
      <c r="Z856" s="16"/>
      <c r="AA856" s="16"/>
      <c r="AB856" s="16"/>
      <c r="AC856" s="16"/>
      <c r="AD856" s="16"/>
    </row>
    <row r="857">
      <c r="A857" s="16"/>
      <c r="B857" s="16"/>
      <c r="C857" s="16"/>
      <c r="D857" s="16"/>
      <c r="E857" s="16"/>
      <c r="F857" s="163"/>
      <c r="G857" s="16"/>
      <c r="H857" s="16"/>
      <c r="I857" s="16"/>
      <c r="J857" s="16"/>
      <c r="K857" s="16"/>
      <c r="L857" s="163"/>
      <c r="M857" s="163"/>
      <c r="N857" s="16"/>
      <c r="O857" s="16"/>
      <c r="P857" s="16"/>
      <c r="Q857" s="16"/>
      <c r="R857" s="16"/>
      <c r="S857" s="16"/>
      <c r="T857" s="16"/>
      <c r="U857" s="16"/>
      <c r="V857" s="16"/>
      <c r="W857" s="16"/>
      <c r="X857" s="16"/>
      <c r="Y857" s="16"/>
      <c r="Z857" s="16"/>
      <c r="AA857" s="16"/>
      <c r="AB857" s="16"/>
      <c r="AC857" s="16"/>
      <c r="AD857" s="16"/>
    </row>
    <row r="858">
      <c r="A858" s="16"/>
      <c r="B858" s="16"/>
      <c r="C858" s="16"/>
      <c r="D858" s="16"/>
      <c r="E858" s="16"/>
      <c r="F858" s="163"/>
      <c r="G858" s="16"/>
      <c r="H858" s="16"/>
      <c r="I858" s="16"/>
      <c r="J858" s="16"/>
      <c r="K858" s="16"/>
      <c r="L858" s="163"/>
      <c r="M858" s="163"/>
      <c r="N858" s="16"/>
      <c r="O858" s="16"/>
      <c r="P858" s="16"/>
      <c r="Q858" s="16"/>
      <c r="R858" s="16"/>
      <c r="S858" s="16"/>
      <c r="T858" s="16"/>
      <c r="U858" s="16"/>
      <c r="V858" s="16"/>
      <c r="W858" s="16"/>
      <c r="X858" s="16"/>
      <c r="Y858" s="16"/>
      <c r="Z858" s="16"/>
      <c r="AA858" s="16"/>
      <c r="AB858" s="16"/>
      <c r="AC858" s="16"/>
      <c r="AD858" s="16"/>
    </row>
    <row r="859">
      <c r="A859" s="16"/>
      <c r="B859" s="16"/>
      <c r="C859" s="16"/>
      <c r="D859" s="16"/>
      <c r="E859" s="16"/>
      <c r="F859" s="163"/>
      <c r="G859" s="16"/>
      <c r="H859" s="16"/>
      <c r="I859" s="16"/>
      <c r="J859" s="16"/>
      <c r="K859" s="16"/>
      <c r="L859" s="163"/>
      <c r="M859" s="163"/>
      <c r="N859" s="16"/>
      <c r="O859" s="16"/>
      <c r="P859" s="16"/>
      <c r="Q859" s="16"/>
      <c r="R859" s="16"/>
      <c r="S859" s="16"/>
      <c r="T859" s="16"/>
      <c r="U859" s="16"/>
      <c r="V859" s="16"/>
      <c r="W859" s="16"/>
      <c r="X859" s="16"/>
      <c r="Y859" s="16"/>
      <c r="Z859" s="16"/>
      <c r="AA859" s="16"/>
      <c r="AB859" s="16"/>
      <c r="AC859" s="16"/>
      <c r="AD859" s="16"/>
    </row>
    <row r="860">
      <c r="A860" s="16"/>
      <c r="B860" s="16"/>
      <c r="C860" s="16"/>
      <c r="D860" s="16"/>
      <c r="E860" s="16"/>
      <c r="F860" s="163"/>
      <c r="G860" s="16"/>
      <c r="H860" s="16"/>
      <c r="I860" s="16"/>
      <c r="J860" s="16"/>
      <c r="K860" s="16"/>
      <c r="L860" s="163"/>
      <c r="M860" s="163"/>
      <c r="N860" s="16"/>
      <c r="O860" s="16"/>
      <c r="P860" s="16"/>
      <c r="Q860" s="16"/>
      <c r="R860" s="16"/>
      <c r="S860" s="16"/>
      <c r="T860" s="16"/>
      <c r="U860" s="16"/>
      <c r="V860" s="16"/>
      <c r="W860" s="16"/>
      <c r="X860" s="16"/>
      <c r="Y860" s="16"/>
      <c r="Z860" s="16"/>
      <c r="AA860" s="16"/>
      <c r="AB860" s="16"/>
      <c r="AC860" s="16"/>
      <c r="AD860" s="16"/>
    </row>
    <row r="861">
      <c r="A861" s="16"/>
      <c r="B861" s="16"/>
      <c r="C861" s="16"/>
      <c r="D861" s="16"/>
      <c r="E861" s="16"/>
      <c r="F861" s="163"/>
      <c r="G861" s="16"/>
      <c r="H861" s="16"/>
      <c r="I861" s="16"/>
      <c r="J861" s="16"/>
      <c r="K861" s="16"/>
      <c r="L861" s="163"/>
      <c r="M861" s="163"/>
      <c r="N861" s="16"/>
      <c r="O861" s="16"/>
      <c r="P861" s="16"/>
      <c r="Q861" s="16"/>
      <c r="R861" s="16"/>
      <c r="S861" s="16"/>
      <c r="T861" s="16"/>
      <c r="U861" s="16"/>
      <c r="V861" s="16"/>
      <c r="W861" s="16"/>
      <c r="X861" s="16"/>
      <c r="Y861" s="16"/>
      <c r="Z861" s="16"/>
      <c r="AA861" s="16"/>
      <c r="AB861" s="16"/>
      <c r="AC861" s="16"/>
      <c r="AD861" s="16"/>
    </row>
    <row r="862">
      <c r="A862" s="16"/>
      <c r="B862" s="16"/>
      <c r="C862" s="16"/>
      <c r="D862" s="16"/>
      <c r="E862" s="16"/>
      <c r="F862" s="163"/>
      <c r="G862" s="16"/>
      <c r="H862" s="16"/>
      <c r="I862" s="16"/>
      <c r="J862" s="16"/>
      <c r="K862" s="16"/>
      <c r="L862" s="163"/>
      <c r="M862" s="163"/>
      <c r="N862" s="16"/>
      <c r="O862" s="16"/>
      <c r="P862" s="16"/>
      <c r="Q862" s="16"/>
      <c r="R862" s="16"/>
      <c r="S862" s="16"/>
      <c r="T862" s="16"/>
      <c r="U862" s="16"/>
      <c r="V862" s="16"/>
      <c r="W862" s="16"/>
      <c r="X862" s="16"/>
      <c r="Y862" s="16"/>
      <c r="Z862" s="16"/>
      <c r="AA862" s="16"/>
      <c r="AB862" s="16"/>
      <c r="AC862" s="16"/>
      <c r="AD862" s="16"/>
    </row>
    <row r="863">
      <c r="A863" s="16"/>
      <c r="B863" s="16"/>
      <c r="C863" s="16"/>
      <c r="D863" s="16"/>
      <c r="E863" s="16"/>
      <c r="F863" s="163"/>
      <c r="G863" s="16"/>
      <c r="H863" s="16"/>
      <c r="I863" s="16"/>
      <c r="J863" s="16"/>
      <c r="K863" s="16"/>
      <c r="L863" s="163"/>
      <c r="M863" s="163"/>
      <c r="N863" s="16"/>
      <c r="O863" s="16"/>
      <c r="P863" s="16"/>
      <c r="Q863" s="16"/>
      <c r="R863" s="16"/>
      <c r="S863" s="16"/>
      <c r="T863" s="16"/>
      <c r="U863" s="16"/>
      <c r="V863" s="16"/>
      <c r="W863" s="16"/>
      <c r="X863" s="16"/>
      <c r="Y863" s="16"/>
      <c r="Z863" s="16"/>
      <c r="AA863" s="16"/>
      <c r="AB863" s="16"/>
      <c r="AC863" s="16"/>
      <c r="AD863" s="16"/>
    </row>
    <row r="864">
      <c r="A864" s="16"/>
      <c r="B864" s="16"/>
      <c r="C864" s="16"/>
      <c r="D864" s="16"/>
      <c r="E864" s="16"/>
      <c r="F864" s="163"/>
      <c r="G864" s="16"/>
      <c r="H864" s="16"/>
      <c r="I864" s="16"/>
      <c r="J864" s="16"/>
      <c r="K864" s="16"/>
      <c r="L864" s="163"/>
      <c r="M864" s="163"/>
      <c r="N864" s="16"/>
      <c r="O864" s="16"/>
      <c r="P864" s="16"/>
      <c r="Q864" s="16"/>
      <c r="R864" s="16"/>
      <c r="S864" s="16"/>
      <c r="T864" s="16"/>
      <c r="U864" s="16"/>
      <c r="V864" s="16"/>
      <c r="W864" s="16"/>
      <c r="X864" s="16"/>
      <c r="Y864" s="16"/>
      <c r="Z864" s="16"/>
      <c r="AA864" s="16"/>
      <c r="AB864" s="16"/>
      <c r="AC864" s="16"/>
      <c r="AD864" s="16"/>
    </row>
    <row r="865">
      <c r="A865" s="16"/>
      <c r="B865" s="16"/>
      <c r="C865" s="16"/>
      <c r="D865" s="16"/>
      <c r="E865" s="16"/>
      <c r="F865" s="163"/>
      <c r="G865" s="16"/>
      <c r="H865" s="16"/>
      <c r="I865" s="16"/>
      <c r="J865" s="16"/>
      <c r="K865" s="16"/>
      <c r="L865" s="163"/>
      <c r="M865" s="163"/>
      <c r="N865" s="16"/>
      <c r="O865" s="16"/>
      <c r="P865" s="16"/>
      <c r="Q865" s="16"/>
      <c r="R865" s="16"/>
      <c r="S865" s="16"/>
      <c r="T865" s="16"/>
      <c r="U865" s="16"/>
      <c r="V865" s="16"/>
      <c r="W865" s="16"/>
      <c r="X865" s="16"/>
      <c r="Y865" s="16"/>
      <c r="Z865" s="16"/>
      <c r="AA865" s="16"/>
      <c r="AB865" s="16"/>
      <c r="AC865" s="16"/>
      <c r="AD865" s="16"/>
    </row>
    <row r="866">
      <c r="A866" s="16"/>
      <c r="B866" s="16"/>
      <c r="C866" s="16"/>
      <c r="D866" s="16"/>
      <c r="E866" s="16"/>
      <c r="F866" s="163"/>
      <c r="G866" s="16"/>
      <c r="H866" s="16"/>
      <c r="I866" s="16"/>
      <c r="J866" s="16"/>
      <c r="K866" s="16"/>
      <c r="L866" s="163"/>
      <c r="M866" s="163"/>
      <c r="N866" s="16"/>
      <c r="O866" s="16"/>
      <c r="P866" s="16"/>
      <c r="Q866" s="16"/>
      <c r="R866" s="16"/>
      <c r="S866" s="16"/>
      <c r="T866" s="16"/>
      <c r="U866" s="16"/>
      <c r="V866" s="16"/>
      <c r="W866" s="16"/>
      <c r="X866" s="16"/>
      <c r="Y866" s="16"/>
      <c r="Z866" s="16"/>
      <c r="AA866" s="16"/>
      <c r="AB866" s="16"/>
      <c r="AC866" s="16"/>
      <c r="AD866" s="16"/>
    </row>
    <row r="867">
      <c r="A867" s="16"/>
      <c r="B867" s="16"/>
      <c r="C867" s="16"/>
      <c r="D867" s="16"/>
      <c r="E867" s="16"/>
      <c r="F867" s="163"/>
      <c r="G867" s="16"/>
      <c r="H867" s="16"/>
      <c r="I867" s="16"/>
      <c r="J867" s="16"/>
      <c r="K867" s="16"/>
      <c r="L867" s="163"/>
      <c r="M867" s="163"/>
      <c r="N867" s="16"/>
      <c r="O867" s="16"/>
      <c r="P867" s="16"/>
      <c r="Q867" s="16"/>
      <c r="R867" s="16"/>
      <c r="S867" s="16"/>
      <c r="T867" s="16"/>
      <c r="U867" s="16"/>
      <c r="V867" s="16"/>
      <c r="W867" s="16"/>
      <c r="X867" s="16"/>
      <c r="Y867" s="16"/>
      <c r="Z867" s="16"/>
      <c r="AA867" s="16"/>
      <c r="AB867" s="16"/>
      <c r="AC867" s="16"/>
      <c r="AD867" s="16"/>
    </row>
    <row r="868">
      <c r="A868" s="16"/>
      <c r="B868" s="16"/>
      <c r="C868" s="16"/>
      <c r="D868" s="16"/>
      <c r="E868" s="16"/>
      <c r="F868" s="163"/>
      <c r="G868" s="16"/>
      <c r="H868" s="16"/>
      <c r="I868" s="16"/>
      <c r="J868" s="16"/>
      <c r="K868" s="16"/>
      <c r="L868" s="163"/>
      <c r="M868" s="163"/>
      <c r="N868" s="16"/>
      <c r="O868" s="16"/>
      <c r="P868" s="16"/>
      <c r="Q868" s="16"/>
      <c r="R868" s="16"/>
      <c r="S868" s="16"/>
      <c r="T868" s="16"/>
      <c r="U868" s="16"/>
      <c r="V868" s="16"/>
      <c r="W868" s="16"/>
      <c r="X868" s="16"/>
      <c r="Y868" s="16"/>
      <c r="Z868" s="16"/>
      <c r="AA868" s="16"/>
      <c r="AB868" s="16"/>
      <c r="AC868" s="16"/>
      <c r="AD868" s="16"/>
    </row>
    <row r="869">
      <c r="A869" s="16"/>
      <c r="B869" s="16"/>
      <c r="C869" s="16"/>
      <c r="D869" s="16"/>
      <c r="E869" s="16"/>
      <c r="F869" s="163"/>
      <c r="G869" s="16"/>
      <c r="H869" s="16"/>
      <c r="I869" s="16"/>
      <c r="J869" s="16"/>
      <c r="K869" s="16"/>
      <c r="L869" s="163"/>
      <c r="M869" s="163"/>
      <c r="N869" s="16"/>
      <c r="O869" s="16"/>
      <c r="P869" s="16"/>
      <c r="Q869" s="16"/>
      <c r="R869" s="16"/>
      <c r="S869" s="16"/>
      <c r="T869" s="16"/>
      <c r="U869" s="16"/>
      <c r="V869" s="16"/>
      <c r="W869" s="16"/>
      <c r="X869" s="16"/>
      <c r="Y869" s="16"/>
      <c r="Z869" s="16"/>
      <c r="AA869" s="16"/>
      <c r="AB869" s="16"/>
      <c r="AC869" s="16"/>
      <c r="AD869" s="16"/>
    </row>
    <row r="870">
      <c r="A870" s="16"/>
      <c r="B870" s="16"/>
      <c r="C870" s="16"/>
      <c r="D870" s="16"/>
      <c r="E870" s="16"/>
      <c r="F870" s="163"/>
      <c r="G870" s="16"/>
      <c r="H870" s="16"/>
      <c r="I870" s="16"/>
      <c r="J870" s="16"/>
      <c r="K870" s="16"/>
      <c r="L870" s="163"/>
      <c r="M870" s="163"/>
      <c r="N870" s="16"/>
      <c r="O870" s="16"/>
      <c r="P870" s="16"/>
      <c r="Q870" s="16"/>
      <c r="R870" s="16"/>
      <c r="S870" s="16"/>
      <c r="T870" s="16"/>
      <c r="U870" s="16"/>
      <c r="V870" s="16"/>
      <c r="W870" s="16"/>
      <c r="X870" s="16"/>
      <c r="Y870" s="16"/>
      <c r="Z870" s="16"/>
      <c r="AA870" s="16"/>
      <c r="AB870" s="16"/>
      <c r="AC870" s="16"/>
      <c r="AD870" s="16"/>
    </row>
    <row r="871">
      <c r="A871" s="16"/>
      <c r="B871" s="16"/>
      <c r="C871" s="16"/>
      <c r="D871" s="16"/>
      <c r="E871" s="16"/>
      <c r="F871" s="163"/>
      <c r="G871" s="16"/>
      <c r="H871" s="16"/>
      <c r="I871" s="16"/>
      <c r="J871" s="16"/>
      <c r="K871" s="16"/>
      <c r="L871" s="163"/>
      <c r="M871" s="163"/>
      <c r="N871" s="16"/>
      <c r="O871" s="16"/>
      <c r="P871" s="16"/>
      <c r="Q871" s="16"/>
      <c r="R871" s="16"/>
      <c r="S871" s="16"/>
      <c r="T871" s="16"/>
      <c r="U871" s="16"/>
      <c r="V871" s="16"/>
      <c r="W871" s="16"/>
      <c r="X871" s="16"/>
      <c r="Y871" s="16"/>
      <c r="Z871" s="16"/>
      <c r="AA871" s="16"/>
      <c r="AB871" s="16"/>
      <c r="AC871" s="16"/>
      <c r="AD871" s="16"/>
    </row>
    <row r="872">
      <c r="A872" s="16"/>
      <c r="B872" s="16"/>
      <c r="C872" s="16"/>
      <c r="D872" s="16"/>
      <c r="E872" s="16"/>
      <c r="F872" s="163"/>
      <c r="G872" s="16"/>
      <c r="H872" s="16"/>
      <c r="I872" s="16"/>
      <c r="J872" s="16"/>
      <c r="K872" s="16"/>
      <c r="L872" s="163"/>
      <c r="M872" s="163"/>
      <c r="N872" s="16"/>
      <c r="O872" s="16"/>
      <c r="P872" s="16"/>
      <c r="Q872" s="16"/>
      <c r="R872" s="16"/>
      <c r="S872" s="16"/>
      <c r="T872" s="16"/>
      <c r="U872" s="16"/>
      <c r="V872" s="16"/>
      <c r="W872" s="16"/>
      <c r="X872" s="16"/>
      <c r="Y872" s="16"/>
      <c r="Z872" s="16"/>
      <c r="AA872" s="16"/>
      <c r="AB872" s="16"/>
      <c r="AC872" s="16"/>
      <c r="AD872" s="16"/>
    </row>
    <row r="873">
      <c r="A873" s="16"/>
      <c r="B873" s="16"/>
      <c r="C873" s="16"/>
      <c r="D873" s="16"/>
      <c r="E873" s="16"/>
      <c r="F873" s="163"/>
      <c r="G873" s="16"/>
      <c r="H873" s="16"/>
      <c r="I873" s="16"/>
      <c r="J873" s="16"/>
      <c r="K873" s="16"/>
      <c r="L873" s="163"/>
      <c r="M873" s="163"/>
      <c r="N873" s="16"/>
      <c r="O873" s="16"/>
      <c r="P873" s="16"/>
      <c r="Q873" s="16"/>
      <c r="R873" s="16"/>
      <c r="S873" s="16"/>
      <c r="T873" s="16"/>
      <c r="U873" s="16"/>
      <c r="V873" s="16"/>
      <c r="W873" s="16"/>
      <c r="X873" s="16"/>
      <c r="Y873" s="16"/>
      <c r="Z873" s="16"/>
      <c r="AA873" s="16"/>
      <c r="AB873" s="16"/>
      <c r="AC873" s="16"/>
      <c r="AD873" s="16"/>
    </row>
    <row r="874">
      <c r="A874" s="16"/>
      <c r="B874" s="16"/>
      <c r="C874" s="16"/>
      <c r="D874" s="16"/>
      <c r="E874" s="16"/>
      <c r="F874" s="163"/>
      <c r="G874" s="16"/>
      <c r="H874" s="16"/>
      <c r="I874" s="16"/>
      <c r="J874" s="16"/>
      <c r="K874" s="16"/>
      <c r="L874" s="163"/>
      <c r="M874" s="163"/>
      <c r="N874" s="16"/>
      <c r="O874" s="16"/>
      <c r="P874" s="16"/>
      <c r="Q874" s="16"/>
      <c r="R874" s="16"/>
      <c r="S874" s="16"/>
      <c r="T874" s="16"/>
      <c r="U874" s="16"/>
      <c r="V874" s="16"/>
      <c r="W874" s="16"/>
      <c r="X874" s="16"/>
      <c r="Y874" s="16"/>
      <c r="Z874" s="16"/>
      <c r="AA874" s="16"/>
      <c r="AB874" s="16"/>
      <c r="AC874" s="16"/>
      <c r="AD874" s="16"/>
    </row>
    <row r="875">
      <c r="A875" s="16"/>
      <c r="B875" s="16"/>
      <c r="C875" s="16"/>
      <c r="D875" s="16"/>
      <c r="E875" s="16"/>
      <c r="F875" s="163"/>
      <c r="G875" s="16"/>
      <c r="H875" s="16"/>
      <c r="I875" s="16"/>
      <c r="J875" s="16"/>
      <c r="K875" s="16"/>
      <c r="L875" s="163"/>
      <c r="M875" s="163"/>
      <c r="N875" s="16"/>
      <c r="O875" s="16"/>
      <c r="P875" s="16"/>
      <c r="Q875" s="16"/>
      <c r="R875" s="16"/>
      <c r="S875" s="16"/>
      <c r="T875" s="16"/>
      <c r="U875" s="16"/>
      <c r="V875" s="16"/>
      <c r="W875" s="16"/>
      <c r="X875" s="16"/>
      <c r="Y875" s="16"/>
      <c r="Z875" s="16"/>
      <c r="AA875" s="16"/>
      <c r="AB875" s="16"/>
      <c r="AC875" s="16"/>
      <c r="AD875" s="16"/>
    </row>
    <row r="876">
      <c r="A876" s="16"/>
      <c r="B876" s="16"/>
      <c r="C876" s="16"/>
      <c r="D876" s="16"/>
      <c r="E876" s="16"/>
      <c r="F876" s="163"/>
      <c r="G876" s="16"/>
      <c r="H876" s="16"/>
      <c r="I876" s="16"/>
      <c r="J876" s="16"/>
      <c r="K876" s="16"/>
      <c r="L876" s="163"/>
      <c r="M876" s="163"/>
      <c r="N876" s="16"/>
      <c r="O876" s="16"/>
      <c r="P876" s="16"/>
      <c r="Q876" s="16"/>
      <c r="R876" s="16"/>
      <c r="S876" s="16"/>
      <c r="T876" s="16"/>
      <c r="U876" s="16"/>
      <c r="V876" s="16"/>
      <c r="W876" s="16"/>
      <c r="X876" s="16"/>
      <c r="Y876" s="16"/>
      <c r="Z876" s="16"/>
      <c r="AA876" s="16"/>
      <c r="AB876" s="16"/>
      <c r="AC876" s="16"/>
      <c r="AD876" s="16"/>
    </row>
    <row r="877">
      <c r="A877" s="16"/>
      <c r="B877" s="16"/>
      <c r="C877" s="16"/>
      <c r="D877" s="16"/>
      <c r="E877" s="16"/>
      <c r="F877" s="163"/>
      <c r="G877" s="16"/>
      <c r="H877" s="16"/>
      <c r="I877" s="16"/>
      <c r="J877" s="16"/>
      <c r="K877" s="16"/>
      <c r="L877" s="163"/>
      <c r="M877" s="163"/>
      <c r="N877" s="16"/>
      <c r="O877" s="16"/>
      <c r="P877" s="16"/>
      <c r="Q877" s="16"/>
      <c r="R877" s="16"/>
      <c r="S877" s="16"/>
      <c r="T877" s="16"/>
      <c r="U877" s="16"/>
      <c r="V877" s="16"/>
      <c r="W877" s="16"/>
      <c r="X877" s="16"/>
      <c r="Y877" s="16"/>
      <c r="Z877" s="16"/>
      <c r="AA877" s="16"/>
      <c r="AB877" s="16"/>
      <c r="AC877" s="16"/>
      <c r="AD877" s="16"/>
    </row>
    <row r="878">
      <c r="A878" s="16"/>
      <c r="B878" s="16"/>
      <c r="C878" s="16"/>
      <c r="D878" s="16"/>
      <c r="E878" s="16"/>
      <c r="F878" s="163"/>
      <c r="G878" s="16"/>
      <c r="H878" s="16"/>
      <c r="I878" s="16"/>
      <c r="J878" s="16"/>
      <c r="K878" s="16"/>
      <c r="L878" s="163"/>
      <c r="M878" s="163"/>
      <c r="N878" s="16"/>
      <c r="O878" s="16"/>
      <c r="P878" s="16"/>
      <c r="Q878" s="16"/>
      <c r="R878" s="16"/>
      <c r="S878" s="16"/>
      <c r="T878" s="16"/>
      <c r="U878" s="16"/>
      <c r="V878" s="16"/>
      <c r="W878" s="16"/>
      <c r="X878" s="16"/>
      <c r="Y878" s="16"/>
      <c r="Z878" s="16"/>
      <c r="AA878" s="16"/>
      <c r="AB878" s="16"/>
      <c r="AC878" s="16"/>
      <c r="AD878" s="16"/>
    </row>
    <row r="879">
      <c r="A879" s="16"/>
      <c r="B879" s="16"/>
      <c r="C879" s="16"/>
      <c r="D879" s="16"/>
      <c r="E879" s="16"/>
      <c r="F879" s="163"/>
      <c r="G879" s="16"/>
      <c r="H879" s="16"/>
      <c r="I879" s="16"/>
      <c r="J879" s="16"/>
      <c r="K879" s="16"/>
      <c r="L879" s="163"/>
      <c r="M879" s="163"/>
      <c r="N879" s="16"/>
      <c r="O879" s="16"/>
      <c r="P879" s="16"/>
      <c r="Q879" s="16"/>
      <c r="R879" s="16"/>
      <c r="S879" s="16"/>
      <c r="T879" s="16"/>
      <c r="U879" s="16"/>
      <c r="V879" s="16"/>
      <c r="W879" s="16"/>
      <c r="X879" s="16"/>
      <c r="Y879" s="16"/>
      <c r="Z879" s="16"/>
      <c r="AA879" s="16"/>
      <c r="AB879" s="16"/>
      <c r="AC879" s="16"/>
      <c r="AD879" s="16"/>
    </row>
    <row r="880">
      <c r="A880" s="16"/>
      <c r="B880" s="16"/>
      <c r="C880" s="16"/>
      <c r="D880" s="16"/>
      <c r="E880" s="16"/>
      <c r="F880" s="163"/>
      <c r="G880" s="16"/>
      <c r="H880" s="16"/>
      <c r="I880" s="16"/>
      <c r="J880" s="16"/>
      <c r="K880" s="16"/>
      <c r="L880" s="163"/>
      <c r="M880" s="163"/>
      <c r="N880" s="16"/>
      <c r="O880" s="16"/>
      <c r="P880" s="16"/>
      <c r="Q880" s="16"/>
      <c r="R880" s="16"/>
      <c r="S880" s="16"/>
      <c r="T880" s="16"/>
      <c r="U880" s="16"/>
      <c r="V880" s="16"/>
      <c r="W880" s="16"/>
      <c r="X880" s="16"/>
      <c r="Y880" s="16"/>
      <c r="Z880" s="16"/>
      <c r="AA880" s="16"/>
      <c r="AB880" s="16"/>
      <c r="AC880" s="16"/>
      <c r="AD880" s="16"/>
    </row>
    <row r="881">
      <c r="A881" s="16"/>
      <c r="B881" s="16"/>
      <c r="C881" s="16"/>
      <c r="D881" s="16"/>
      <c r="E881" s="16"/>
      <c r="F881" s="163"/>
      <c r="G881" s="16"/>
      <c r="H881" s="16"/>
      <c r="I881" s="16"/>
      <c r="J881" s="16"/>
      <c r="K881" s="16"/>
      <c r="L881" s="163"/>
      <c r="M881" s="163"/>
      <c r="N881" s="16"/>
      <c r="O881" s="16"/>
      <c r="P881" s="16"/>
      <c r="Q881" s="16"/>
      <c r="R881" s="16"/>
      <c r="S881" s="16"/>
      <c r="T881" s="16"/>
      <c r="U881" s="16"/>
      <c r="V881" s="16"/>
      <c r="W881" s="16"/>
      <c r="X881" s="16"/>
      <c r="Y881" s="16"/>
      <c r="Z881" s="16"/>
      <c r="AA881" s="16"/>
      <c r="AB881" s="16"/>
      <c r="AC881" s="16"/>
      <c r="AD881" s="16"/>
    </row>
    <row r="882">
      <c r="A882" s="16"/>
      <c r="B882" s="16"/>
      <c r="C882" s="16"/>
      <c r="D882" s="16"/>
      <c r="E882" s="16"/>
      <c r="F882" s="163"/>
      <c r="G882" s="16"/>
      <c r="H882" s="16"/>
      <c r="I882" s="16"/>
      <c r="J882" s="16"/>
      <c r="K882" s="16"/>
      <c r="L882" s="163"/>
      <c r="M882" s="163"/>
      <c r="N882" s="16"/>
      <c r="O882" s="16"/>
      <c r="P882" s="16"/>
      <c r="Q882" s="16"/>
      <c r="R882" s="16"/>
      <c r="S882" s="16"/>
      <c r="T882" s="16"/>
      <c r="U882" s="16"/>
      <c r="V882" s="16"/>
      <c r="W882" s="16"/>
      <c r="X882" s="16"/>
      <c r="Y882" s="16"/>
      <c r="Z882" s="16"/>
      <c r="AA882" s="16"/>
      <c r="AB882" s="16"/>
      <c r="AC882" s="16"/>
      <c r="AD882" s="16"/>
    </row>
    <row r="883">
      <c r="A883" s="16"/>
      <c r="B883" s="16"/>
      <c r="C883" s="16"/>
      <c r="D883" s="16"/>
      <c r="E883" s="16"/>
      <c r="F883" s="163"/>
      <c r="G883" s="16"/>
      <c r="H883" s="16"/>
      <c r="I883" s="16"/>
      <c r="J883" s="16"/>
      <c r="K883" s="16"/>
      <c r="L883" s="163"/>
      <c r="M883" s="163"/>
      <c r="N883" s="16"/>
      <c r="O883" s="16"/>
      <c r="P883" s="16"/>
      <c r="Q883" s="16"/>
      <c r="R883" s="16"/>
      <c r="S883" s="16"/>
      <c r="T883" s="16"/>
      <c r="U883" s="16"/>
      <c r="V883" s="16"/>
      <c r="W883" s="16"/>
      <c r="X883" s="16"/>
      <c r="Y883" s="16"/>
      <c r="Z883" s="16"/>
      <c r="AA883" s="16"/>
      <c r="AB883" s="16"/>
      <c r="AC883" s="16"/>
      <c r="AD883" s="16"/>
    </row>
    <row r="884">
      <c r="A884" s="16"/>
      <c r="B884" s="16"/>
      <c r="C884" s="16"/>
      <c r="D884" s="16"/>
      <c r="E884" s="16"/>
      <c r="F884" s="163"/>
      <c r="G884" s="16"/>
      <c r="H884" s="16"/>
      <c r="I884" s="16"/>
      <c r="J884" s="16"/>
      <c r="K884" s="16"/>
      <c r="L884" s="163"/>
      <c r="M884" s="163"/>
      <c r="N884" s="16"/>
      <c r="O884" s="16"/>
      <c r="P884" s="16"/>
      <c r="Q884" s="16"/>
      <c r="R884" s="16"/>
      <c r="S884" s="16"/>
      <c r="T884" s="16"/>
      <c r="U884" s="16"/>
      <c r="V884" s="16"/>
      <c r="W884" s="16"/>
      <c r="X884" s="16"/>
      <c r="Y884" s="16"/>
      <c r="Z884" s="16"/>
      <c r="AA884" s="16"/>
      <c r="AB884" s="16"/>
      <c r="AC884" s="16"/>
      <c r="AD884" s="16"/>
    </row>
    <row r="885">
      <c r="A885" s="16"/>
      <c r="B885" s="16"/>
      <c r="C885" s="16"/>
      <c r="D885" s="16"/>
      <c r="E885" s="16"/>
      <c r="F885" s="163"/>
      <c r="G885" s="16"/>
      <c r="H885" s="16"/>
      <c r="I885" s="16"/>
      <c r="J885" s="16"/>
      <c r="K885" s="16"/>
      <c r="L885" s="163"/>
      <c r="M885" s="163"/>
      <c r="N885" s="16"/>
      <c r="O885" s="16"/>
      <c r="P885" s="16"/>
      <c r="Q885" s="16"/>
      <c r="R885" s="16"/>
      <c r="S885" s="16"/>
      <c r="T885" s="16"/>
      <c r="U885" s="16"/>
      <c r="V885" s="16"/>
      <c r="W885" s="16"/>
      <c r="X885" s="16"/>
      <c r="Y885" s="16"/>
      <c r="Z885" s="16"/>
      <c r="AA885" s="16"/>
      <c r="AB885" s="16"/>
      <c r="AC885" s="16"/>
      <c r="AD885" s="16"/>
    </row>
    <row r="886">
      <c r="A886" s="16"/>
      <c r="B886" s="16"/>
      <c r="C886" s="16"/>
      <c r="D886" s="16"/>
      <c r="E886" s="16"/>
      <c r="F886" s="163"/>
      <c r="G886" s="16"/>
      <c r="H886" s="16"/>
      <c r="I886" s="16"/>
      <c r="J886" s="16"/>
      <c r="K886" s="16"/>
      <c r="L886" s="163"/>
      <c r="M886" s="163"/>
      <c r="N886" s="16"/>
      <c r="O886" s="16"/>
      <c r="P886" s="16"/>
      <c r="Q886" s="16"/>
      <c r="R886" s="16"/>
      <c r="S886" s="16"/>
      <c r="T886" s="16"/>
      <c r="U886" s="16"/>
      <c r="V886" s="16"/>
      <c r="W886" s="16"/>
      <c r="X886" s="16"/>
      <c r="Y886" s="16"/>
      <c r="Z886" s="16"/>
      <c r="AA886" s="16"/>
      <c r="AB886" s="16"/>
      <c r="AC886" s="16"/>
      <c r="AD886" s="16"/>
    </row>
    <row r="887">
      <c r="A887" s="16"/>
      <c r="B887" s="16"/>
      <c r="C887" s="16"/>
      <c r="D887" s="16"/>
      <c r="E887" s="16"/>
      <c r="F887" s="163"/>
      <c r="G887" s="16"/>
      <c r="H887" s="16"/>
      <c r="I887" s="16"/>
      <c r="J887" s="16"/>
      <c r="K887" s="16"/>
      <c r="L887" s="163"/>
      <c r="M887" s="163"/>
      <c r="N887" s="16"/>
      <c r="O887" s="16"/>
      <c r="P887" s="16"/>
      <c r="Q887" s="16"/>
      <c r="R887" s="16"/>
      <c r="S887" s="16"/>
      <c r="T887" s="16"/>
      <c r="U887" s="16"/>
      <c r="V887" s="16"/>
      <c r="W887" s="16"/>
      <c r="X887" s="16"/>
      <c r="Y887" s="16"/>
      <c r="Z887" s="16"/>
      <c r="AA887" s="16"/>
      <c r="AB887" s="16"/>
      <c r="AC887" s="16"/>
      <c r="AD887" s="16"/>
    </row>
    <row r="888">
      <c r="A888" s="16"/>
      <c r="B888" s="16"/>
      <c r="C888" s="16"/>
      <c r="D888" s="16"/>
      <c r="E888" s="16"/>
      <c r="F888" s="163"/>
      <c r="G888" s="16"/>
      <c r="H888" s="16"/>
      <c r="I888" s="16"/>
      <c r="J888" s="16"/>
      <c r="K888" s="16"/>
      <c r="L888" s="163"/>
      <c r="M888" s="163"/>
      <c r="N888" s="16"/>
      <c r="O888" s="16"/>
      <c r="P888" s="16"/>
      <c r="Q888" s="16"/>
      <c r="R888" s="16"/>
      <c r="S888" s="16"/>
      <c r="T888" s="16"/>
      <c r="U888" s="16"/>
      <c r="V888" s="16"/>
      <c r="W888" s="16"/>
      <c r="X888" s="16"/>
      <c r="Y888" s="16"/>
      <c r="Z888" s="16"/>
      <c r="AA888" s="16"/>
      <c r="AB888" s="16"/>
      <c r="AC888" s="16"/>
      <c r="AD888" s="16"/>
    </row>
    <row r="889">
      <c r="A889" s="16"/>
      <c r="B889" s="16"/>
      <c r="C889" s="16"/>
      <c r="D889" s="16"/>
      <c r="E889" s="16"/>
      <c r="F889" s="163"/>
      <c r="G889" s="16"/>
      <c r="H889" s="16"/>
      <c r="I889" s="16"/>
      <c r="J889" s="16"/>
      <c r="K889" s="16"/>
      <c r="L889" s="163"/>
      <c r="M889" s="163"/>
      <c r="N889" s="16"/>
      <c r="O889" s="16"/>
      <c r="P889" s="16"/>
      <c r="Q889" s="16"/>
      <c r="R889" s="16"/>
      <c r="S889" s="16"/>
      <c r="T889" s="16"/>
      <c r="U889" s="16"/>
      <c r="V889" s="16"/>
      <c r="W889" s="16"/>
      <c r="X889" s="16"/>
      <c r="Y889" s="16"/>
      <c r="Z889" s="16"/>
      <c r="AA889" s="16"/>
      <c r="AB889" s="16"/>
      <c r="AC889" s="16"/>
      <c r="AD889" s="16"/>
    </row>
    <row r="890">
      <c r="A890" s="16"/>
      <c r="B890" s="16"/>
      <c r="C890" s="16"/>
      <c r="D890" s="16"/>
      <c r="E890" s="16"/>
      <c r="F890" s="163"/>
      <c r="G890" s="16"/>
      <c r="H890" s="16"/>
      <c r="I890" s="16"/>
      <c r="J890" s="16"/>
      <c r="K890" s="16"/>
      <c r="L890" s="163"/>
      <c r="M890" s="163"/>
      <c r="N890" s="16"/>
      <c r="O890" s="16"/>
      <c r="P890" s="16"/>
      <c r="Q890" s="16"/>
      <c r="R890" s="16"/>
      <c r="S890" s="16"/>
      <c r="T890" s="16"/>
      <c r="U890" s="16"/>
      <c r="V890" s="16"/>
      <c r="W890" s="16"/>
      <c r="X890" s="16"/>
      <c r="Y890" s="16"/>
      <c r="Z890" s="16"/>
      <c r="AA890" s="16"/>
      <c r="AB890" s="16"/>
      <c r="AC890" s="16"/>
      <c r="AD890" s="16"/>
    </row>
    <row r="891">
      <c r="A891" s="16"/>
      <c r="B891" s="16"/>
      <c r="C891" s="16"/>
      <c r="D891" s="16"/>
      <c r="E891" s="16"/>
      <c r="F891" s="163"/>
      <c r="G891" s="16"/>
      <c r="H891" s="16"/>
      <c r="I891" s="16"/>
      <c r="J891" s="16"/>
      <c r="K891" s="16"/>
      <c r="L891" s="163"/>
      <c r="M891" s="163"/>
      <c r="N891" s="16"/>
      <c r="O891" s="16"/>
      <c r="P891" s="16"/>
      <c r="Q891" s="16"/>
      <c r="R891" s="16"/>
      <c r="S891" s="16"/>
      <c r="T891" s="16"/>
      <c r="U891" s="16"/>
      <c r="V891" s="16"/>
      <c r="W891" s="16"/>
      <c r="X891" s="16"/>
      <c r="Y891" s="16"/>
      <c r="Z891" s="16"/>
      <c r="AA891" s="16"/>
      <c r="AB891" s="16"/>
      <c r="AC891" s="16"/>
      <c r="AD891" s="16"/>
    </row>
    <row r="892">
      <c r="A892" s="16"/>
      <c r="B892" s="16"/>
      <c r="C892" s="16"/>
      <c r="D892" s="16"/>
      <c r="E892" s="16"/>
      <c r="F892" s="163"/>
      <c r="G892" s="16"/>
      <c r="H892" s="16"/>
      <c r="I892" s="16"/>
      <c r="J892" s="16"/>
      <c r="K892" s="16"/>
      <c r="L892" s="163"/>
      <c r="M892" s="163"/>
      <c r="N892" s="16"/>
      <c r="O892" s="16"/>
      <c r="P892" s="16"/>
      <c r="Q892" s="16"/>
      <c r="R892" s="16"/>
      <c r="S892" s="16"/>
      <c r="T892" s="16"/>
      <c r="U892" s="16"/>
      <c r="V892" s="16"/>
      <c r="W892" s="16"/>
      <c r="X892" s="16"/>
      <c r="Y892" s="16"/>
      <c r="Z892" s="16"/>
      <c r="AA892" s="16"/>
      <c r="AB892" s="16"/>
      <c r="AC892" s="16"/>
      <c r="AD892" s="16"/>
    </row>
    <row r="893">
      <c r="A893" s="16"/>
      <c r="B893" s="16"/>
      <c r="C893" s="16"/>
      <c r="D893" s="16"/>
      <c r="E893" s="16"/>
      <c r="F893" s="163"/>
      <c r="G893" s="16"/>
      <c r="H893" s="16"/>
      <c r="I893" s="16"/>
      <c r="J893" s="16"/>
      <c r="K893" s="16"/>
      <c r="L893" s="163"/>
      <c r="M893" s="163"/>
      <c r="N893" s="16"/>
      <c r="O893" s="16"/>
      <c r="P893" s="16"/>
      <c r="Q893" s="16"/>
      <c r="R893" s="16"/>
      <c r="S893" s="16"/>
      <c r="T893" s="16"/>
      <c r="U893" s="16"/>
      <c r="V893" s="16"/>
      <c r="W893" s="16"/>
      <c r="X893" s="16"/>
      <c r="Y893" s="16"/>
      <c r="Z893" s="16"/>
      <c r="AA893" s="16"/>
      <c r="AB893" s="16"/>
      <c r="AC893" s="16"/>
      <c r="AD893" s="16"/>
    </row>
    <row r="894">
      <c r="A894" s="16"/>
      <c r="B894" s="16"/>
      <c r="C894" s="16"/>
      <c r="D894" s="16"/>
      <c r="E894" s="16"/>
      <c r="F894" s="163"/>
      <c r="G894" s="16"/>
      <c r="H894" s="16"/>
      <c r="I894" s="16"/>
      <c r="J894" s="16"/>
      <c r="K894" s="16"/>
      <c r="L894" s="163"/>
      <c r="M894" s="163"/>
      <c r="N894" s="16"/>
      <c r="O894" s="16"/>
      <c r="P894" s="16"/>
      <c r="Q894" s="16"/>
      <c r="R894" s="16"/>
      <c r="S894" s="16"/>
      <c r="T894" s="16"/>
      <c r="U894" s="16"/>
      <c r="V894" s="16"/>
      <c r="W894" s="16"/>
      <c r="X894" s="16"/>
      <c r="Y894" s="16"/>
      <c r="Z894" s="16"/>
      <c r="AA894" s="16"/>
      <c r="AB894" s="16"/>
      <c r="AC894" s="16"/>
      <c r="AD894" s="16"/>
    </row>
    <row r="895">
      <c r="A895" s="16"/>
      <c r="B895" s="16"/>
      <c r="C895" s="16"/>
      <c r="D895" s="16"/>
      <c r="E895" s="16"/>
      <c r="F895" s="163"/>
      <c r="G895" s="16"/>
      <c r="H895" s="16"/>
      <c r="I895" s="16"/>
      <c r="J895" s="16"/>
      <c r="K895" s="16"/>
      <c r="L895" s="163"/>
      <c r="M895" s="163"/>
      <c r="N895" s="16"/>
      <c r="O895" s="16"/>
      <c r="P895" s="16"/>
      <c r="Q895" s="16"/>
      <c r="R895" s="16"/>
      <c r="S895" s="16"/>
      <c r="T895" s="16"/>
      <c r="U895" s="16"/>
      <c r="V895" s="16"/>
      <c r="W895" s="16"/>
      <c r="X895" s="16"/>
      <c r="Y895" s="16"/>
      <c r="Z895" s="16"/>
      <c r="AA895" s="16"/>
      <c r="AB895" s="16"/>
      <c r="AC895" s="16"/>
      <c r="AD895" s="16"/>
    </row>
    <row r="896">
      <c r="A896" s="16"/>
      <c r="B896" s="16"/>
      <c r="C896" s="16"/>
      <c r="D896" s="16"/>
      <c r="E896" s="16"/>
      <c r="F896" s="163"/>
      <c r="G896" s="16"/>
      <c r="H896" s="16"/>
      <c r="I896" s="16"/>
      <c r="J896" s="16"/>
      <c r="K896" s="16"/>
      <c r="L896" s="163"/>
      <c r="M896" s="163"/>
      <c r="N896" s="16"/>
      <c r="O896" s="16"/>
      <c r="P896" s="16"/>
      <c r="Q896" s="16"/>
      <c r="R896" s="16"/>
      <c r="S896" s="16"/>
      <c r="T896" s="16"/>
      <c r="U896" s="16"/>
      <c r="V896" s="16"/>
      <c r="W896" s="16"/>
      <c r="X896" s="16"/>
      <c r="Y896" s="16"/>
      <c r="Z896" s="16"/>
      <c r="AA896" s="16"/>
      <c r="AB896" s="16"/>
      <c r="AC896" s="16"/>
      <c r="AD896" s="16"/>
    </row>
    <row r="897">
      <c r="A897" s="16"/>
      <c r="B897" s="16"/>
      <c r="C897" s="16"/>
      <c r="D897" s="16"/>
      <c r="E897" s="16"/>
      <c r="F897" s="163"/>
      <c r="G897" s="16"/>
      <c r="H897" s="16"/>
      <c r="I897" s="16"/>
      <c r="J897" s="16"/>
      <c r="K897" s="16"/>
      <c r="L897" s="163"/>
      <c r="M897" s="163"/>
      <c r="N897" s="16"/>
      <c r="O897" s="16"/>
      <c r="P897" s="16"/>
      <c r="Q897" s="16"/>
      <c r="R897" s="16"/>
      <c r="S897" s="16"/>
      <c r="T897" s="16"/>
      <c r="U897" s="16"/>
      <c r="V897" s="16"/>
      <c r="W897" s="16"/>
      <c r="X897" s="16"/>
      <c r="Y897" s="16"/>
      <c r="Z897" s="16"/>
      <c r="AA897" s="16"/>
      <c r="AB897" s="16"/>
      <c r="AC897" s="16"/>
      <c r="AD897" s="16"/>
    </row>
    <row r="898">
      <c r="A898" s="16"/>
      <c r="B898" s="16"/>
      <c r="C898" s="16"/>
      <c r="D898" s="16"/>
      <c r="E898" s="16"/>
      <c r="F898" s="163"/>
      <c r="G898" s="16"/>
      <c r="H898" s="16"/>
      <c r="I898" s="16"/>
      <c r="J898" s="16"/>
      <c r="K898" s="16"/>
      <c r="L898" s="163"/>
      <c r="M898" s="163"/>
      <c r="N898" s="16"/>
      <c r="O898" s="16"/>
      <c r="P898" s="16"/>
      <c r="Q898" s="16"/>
      <c r="R898" s="16"/>
      <c r="S898" s="16"/>
      <c r="T898" s="16"/>
      <c r="U898" s="16"/>
      <c r="V898" s="16"/>
      <c r="W898" s="16"/>
      <c r="X898" s="16"/>
      <c r="Y898" s="16"/>
      <c r="Z898" s="16"/>
      <c r="AA898" s="16"/>
      <c r="AB898" s="16"/>
      <c r="AC898" s="16"/>
      <c r="AD898" s="16"/>
    </row>
    <row r="899">
      <c r="A899" s="16"/>
      <c r="B899" s="16"/>
      <c r="C899" s="16"/>
      <c r="D899" s="16"/>
      <c r="E899" s="16"/>
      <c r="F899" s="163"/>
      <c r="G899" s="16"/>
      <c r="H899" s="16"/>
      <c r="I899" s="16"/>
      <c r="J899" s="16"/>
      <c r="K899" s="16"/>
      <c r="L899" s="163"/>
      <c r="M899" s="163"/>
      <c r="N899" s="16"/>
      <c r="O899" s="16"/>
      <c r="P899" s="16"/>
      <c r="Q899" s="16"/>
      <c r="R899" s="16"/>
      <c r="S899" s="16"/>
      <c r="T899" s="16"/>
      <c r="U899" s="16"/>
      <c r="V899" s="16"/>
      <c r="W899" s="16"/>
      <c r="X899" s="16"/>
      <c r="Y899" s="16"/>
      <c r="Z899" s="16"/>
      <c r="AA899" s="16"/>
      <c r="AB899" s="16"/>
      <c r="AC899" s="16"/>
      <c r="AD899" s="16"/>
    </row>
    <row r="900">
      <c r="A900" s="16"/>
      <c r="B900" s="16"/>
      <c r="C900" s="16"/>
      <c r="D900" s="16"/>
      <c r="E900" s="16"/>
      <c r="F900" s="163"/>
      <c r="G900" s="16"/>
      <c r="H900" s="16"/>
      <c r="I900" s="16"/>
      <c r="J900" s="16"/>
      <c r="K900" s="16"/>
      <c r="L900" s="163"/>
      <c r="M900" s="163"/>
      <c r="N900" s="16"/>
      <c r="O900" s="16"/>
      <c r="P900" s="16"/>
      <c r="Q900" s="16"/>
      <c r="R900" s="16"/>
      <c r="S900" s="16"/>
      <c r="T900" s="16"/>
      <c r="U900" s="16"/>
      <c r="V900" s="16"/>
      <c r="W900" s="16"/>
      <c r="X900" s="16"/>
      <c r="Y900" s="16"/>
      <c r="Z900" s="16"/>
      <c r="AA900" s="16"/>
      <c r="AB900" s="16"/>
      <c r="AC900" s="16"/>
      <c r="AD900" s="16"/>
    </row>
    <row r="901">
      <c r="A901" s="16"/>
      <c r="B901" s="16"/>
      <c r="C901" s="16"/>
      <c r="D901" s="16"/>
      <c r="E901" s="16"/>
      <c r="F901" s="163"/>
      <c r="G901" s="16"/>
      <c r="H901" s="16"/>
      <c r="I901" s="16"/>
      <c r="J901" s="16"/>
      <c r="K901" s="16"/>
      <c r="L901" s="163"/>
      <c r="M901" s="163"/>
      <c r="N901" s="16"/>
      <c r="O901" s="16"/>
      <c r="P901" s="16"/>
      <c r="Q901" s="16"/>
      <c r="R901" s="16"/>
      <c r="S901" s="16"/>
      <c r="T901" s="16"/>
      <c r="U901" s="16"/>
      <c r="V901" s="16"/>
      <c r="W901" s="16"/>
      <c r="X901" s="16"/>
      <c r="Y901" s="16"/>
      <c r="Z901" s="16"/>
      <c r="AA901" s="16"/>
      <c r="AB901" s="16"/>
      <c r="AC901" s="16"/>
      <c r="AD901" s="16"/>
    </row>
    <row r="902">
      <c r="A902" s="16"/>
      <c r="B902" s="16"/>
      <c r="C902" s="16"/>
      <c r="D902" s="16"/>
      <c r="E902" s="16"/>
      <c r="F902" s="163"/>
      <c r="G902" s="16"/>
      <c r="H902" s="16"/>
      <c r="I902" s="16"/>
      <c r="J902" s="16"/>
      <c r="K902" s="16"/>
      <c r="L902" s="163"/>
      <c r="M902" s="163"/>
      <c r="N902" s="16"/>
      <c r="O902" s="16"/>
      <c r="P902" s="16"/>
      <c r="Q902" s="16"/>
      <c r="R902" s="16"/>
      <c r="S902" s="16"/>
      <c r="T902" s="16"/>
      <c r="U902" s="16"/>
      <c r="V902" s="16"/>
      <c r="W902" s="16"/>
      <c r="X902" s="16"/>
      <c r="Y902" s="16"/>
      <c r="Z902" s="16"/>
      <c r="AA902" s="16"/>
      <c r="AB902" s="16"/>
      <c r="AC902" s="16"/>
      <c r="AD902" s="16"/>
    </row>
    <row r="903">
      <c r="A903" s="16"/>
      <c r="B903" s="16"/>
      <c r="C903" s="16"/>
      <c r="D903" s="16"/>
      <c r="E903" s="16"/>
      <c r="F903" s="163"/>
      <c r="G903" s="16"/>
      <c r="H903" s="16"/>
      <c r="I903" s="16"/>
      <c r="J903" s="16"/>
      <c r="K903" s="16"/>
      <c r="L903" s="163"/>
      <c r="M903" s="163"/>
      <c r="N903" s="16"/>
      <c r="O903" s="16"/>
      <c r="P903" s="16"/>
      <c r="Q903" s="16"/>
      <c r="R903" s="16"/>
      <c r="S903" s="16"/>
      <c r="T903" s="16"/>
      <c r="U903" s="16"/>
      <c r="V903" s="16"/>
      <c r="W903" s="16"/>
      <c r="X903" s="16"/>
      <c r="Y903" s="16"/>
      <c r="Z903" s="16"/>
      <c r="AA903" s="16"/>
      <c r="AB903" s="16"/>
      <c r="AC903" s="16"/>
      <c r="AD903" s="16"/>
    </row>
    <row r="904">
      <c r="A904" s="16"/>
      <c r="B904" s="16"/>
      <c r="C904" s="16"/>
      <c r="D904" s="16"/>
      <c r="E904" s="16"/>
      <c r="F904" s="163"/>
      <c r="G904" s="16"/>
      <c r="H904" s="16"/>
      <c r="I904" s="16"/>
      <c r="J904" s="16"/>
      <c r="K904" s="16"/>
      <c r="L904" s="163"/>
      <c r="M904" s="163"/>
      <c r="N904" s="16"/>
      <c r="O904" s="16"/>
      <c r="P904" s="16"/>
      <c r="Q904" s="16"/>
      <c r="R904" s="16"/>
      <c r="S904" s="16"/>
      <c r="T904" s="16"/>
      <c r="U904" s="16"/>
      <c r="V904" s="16"/>
      <c r="W904" s="16"/>
      <c r="X904" s="16"/>
      <c r="Y904" s="16"/>
      <c r="Z904" s="16"/>
      <c r="AA904" s="16"/>
      <c r="AB904" s="16"/>
      <c r="AC904" s="16"/>
      <c r="AD904" s="16"/>
    </row>
    <row r="905">
      <c r="A905" s="16"/>
      <c r="B905" s="16"/>
      <c r="C905" s="16"/>
      <c r="D905" s="16"/>
      <c r="E905" s="16"/>
      <c r="F905" s="163"/>
      <c r="G905" s="16"/>
      <c r="H905" s="16"/>
      <c r="I905" s="16"/>
      <c r="J905" s="16"/>
      <c r="K905" s="16"/>
      <c r="L905" s="163"/>
      <c r="M905" s="163"/>
      <c r="N905" s="16"/>
      <c r="O905" s="16"/>
      <c r="P905" s="16"/>
      <c r="Q905" s="16"/>
      <c r="R905" s="16"/>
      <c r="S905" s="16"/>
      <c r="T905" s="16"/>
      <c r="U905" s="16"/>
      <c r="V905" s="16"/>
      <c r="W905" s="16"/>
      <c r="X905" s="16"/>
      <c r="Y905" s="16"/>
      <c r="Z905" s="16"/>
      <c r="AA905" s="16"/>
      <c r="AB905" s="16"/>
      <c r="AC905" s="16"/>
      <c r="AD905" s="16"/>
    </row>
    <row r="906">
      <c r="A906" s="16"/>
      <c r="B906" s="16"/>
      <c r="C906" s="16"/>
      <c r="D906" s="16"/>
      <c r="E906" s="16"/>
      <c r="F906" s="163"/>
      <c r="G906" s="16"/>
      <c r="H906" s="16"/>
      <c r="I906" s="16"/>
      <c r="J906" s="16"/>
      <c r="K906" s="16"/>
      <c r="L906" s="163"/>
      <c r="M906" s="163"/>
      <c r="N906" s="16"/>
      <c r="O906" s="16"/>
      <c r="P906" s="16"/>
      <c r="Q906" s="16"/>
      <c r="R906" s="16"/>
      <c r="S906" s="16"/>
      <c r="T906" s="16"/>
      <c r="U906" s="16"/>
      <c r="V906" s="16"/>
      <c r="W906" s="16"/>
      <c r="X906" s="16"/>
      <c r="Y906" s="16"/>
      <c r="Z906" s="16"/>
      <c r="AA906" s="16"/>
      <c r="AB906" s="16"/>
      <c r="AC906" s="16"/>
      <c r="AD906" s="16"/>
    </row>
    <row r="907">
      <c r="A907" s="16"/>
      <c r="B907" s="16"/>
      <c r="C907" s="16"/>
      <c r="D907" s="16"/>
      <c r="E907" s="16"/>
      <c r="F907" s="163"/>
      <c r="G907" s="16"/>
      <c r="H907" s="16"/>
      <c r="I907" s="16"/>
      <c r="J907" s="16"/>
      <c r="K907" s="16"/>
      <c r="L907" s="163"/>
      <c r="M907" s="163"/>
      <c r="N907" s="16"/>
      <c r="O907" s="16"/>
      <c r="P907" s="16"/>
      <c r="Q907" s="16"/>
      <c r="R907" s="16"/>
      <c r="S907" s="16"/>
      <c r="T907" s="16"/>
      <c r="U907" s="16"/>
      <c r="V907" s="16"/>
      <c r="W907" s="16"/>
      <c r="X907" s="16"/>
      <c r="Y907" s="16"/>
      <c r="Z907" s="16"/>
      <c r="AA907" s="16"/>
      <c r="AB907" s="16"/>
      <c r="AC907" s="16"/>
      <c r="AD907" s="16"/>
    </row>
    <row r="908">
      <c r="A908" s="16"/>
      <c r="B908" s="16"/>
      <c r="C908" s="16"/>
      <c r="D908" s="16"/>
      <c r="E908" s="16"/>
      <c r="F908" s="163"/>
      <c r="G908" s="16"/>
      <c r="H908" s="16"/>
      <c r="I908" s="16"/>
      <c r="J908" s="16"/>
      <c r="K908" s="16"/>
      <c r="L908" s="163"/>
      <c r="M908" s="163"/>
      <c r="N908" s="16"/>
      <c r="O908" s="16"/>
      <c r="P908" s="16"/>
      <c r="Q908" s="16"/>
      <c r="R908" s="16"/>
      <c r="S908" s="16"/>
      <c r="T908" s="16"/>
      <c r="U908" s="16"/>
      <c r="V908" s="16"/>
      <c r="W908" s="16"/>
      <c r="X908" s="16"/>
      <c r="Y908" s="16"/>
      <c r="Z908" s="16"/>
      <c r="AA908" s="16"/>
      <c r="AB908" s="16"/>
      <c r="AC908" s="16"/>
      <c r="AD908" s="16"/>
    </row>
    <row r="909">
      <c r="A909" s="16"/>
      <c r="B909" s="16"/>
      <c r="C909" s="16"/>
      <c r="D909" s="16"/>
      <c r="E909" s="16"/>
      <c r="F909" s="163"/>
      <c r="G909" s="16"/>
      <c r="H909" s="16"/>
      <c r="I909" s="16"/>
      <c r="J909" s="16"/>
      <c r="K909" s="16"/>
      <c r="L909" s="163"/>
      <c r="M909" s="163"/>
      <c r="N909" s="16"/>
      <c r="O909" s="16"/>
      <c r="P909" s="16"/>
      <c r="Q909" s="16"/>
      <c r="R909" s="16"/>
      <c r="S909" s="16"/>
      <c r="T909" s="16"/>
      <c r="U909" s="16"/>
      <c r="V909" s="16"/>
      <c r="W909" s="16"/>
      <c r="X909" s="16"/>
      <c r="Y909" s="16"/>
      <c r="Z909" s="16"/>
      <c r="AA909" s="16"/>
      <c r="AB909" s="16"/>
      <c r="AC909" s="16"/>
      <c r="AD909" s="16"/>
    </row>
    <row r="910">
      <c r="A910" s="16"/>
      <c r="B910" s="16"/>
      <c r="C910" s="16"/>
      <c r="D910" s="16"/>
      <c r="E910" s="16"/>
      <c r="F910" s="163"/>
      <c r="G910" s="16"/>
      <c r="H910" s="16"/>
      <c r="I910" s="16"/>
      <c r="J910" s="16"/>
      <c r="K910" s="16"/>
      <c r="L910" s="163"/>
      <c r="M910" s="163"/>
      <c r="N910" s="16"/>
      <c r="O910" s="16"/>
      <c r="P910" s="16"/>
      <c r="Q910" s="16"/>
      <c r="R910" s="16"/>
      <c r="S910" s="16"/>
      <c r="T910" s="16"/>
      <c r="U910" s="16"/>
      <c r="V910" s="16"/>
      <c r="W910" s="16"/>
      <c r="X910" s="16"/>
      <c r="Y910" s="16"/>
      <c r="Z910" s="16"/>
      <c r="AA910" s="16"/>
      <c r="AB910" s="16"/>
      <c r="AC910" s="16"/>
      <c r="AD910" s="16"/>
    </row>
    <row r="911">
      <c r="A911" s="16"/>
      <c r="B911" s="16"/>
      <c r="C911" s="16"/>
      <c r="D911" s="16"/>
      <c r="E911" s="16"/>
      <c r="F911" s="163"/>
      <c r="G911" s="16"/>
      <c r="H911" s="16"/>
      <c r="I911" s="16"/>
      <c r="J911" s="16"/>
      <c r="K911" s="16"/>
      <c r="L911" s="163"/>
      <c r="M911" s="163"/>
      <c r="N911" s="16"/>
      <c r="O911" s="16"/>
      <c r="P911" s="16"/>
      <c r="Q911" s="16"/>
      <c r="R911" s="16"/>
      <c r="S911" s="16"/>
      <c r="T911" s="16"/>
      <c r="U911" s="16"/>
      <c r="V911" s="16"/>
      <c r="W911" s="16"/>
      <c r="X911" s="16"/>
      <c r="Y911" s="16"/>
      <c r="Z911" s="16"/>
      <c r="AA911" s="16"/>
      <c r="AB911" s="16"/>
      <c r="AC911" s="16"/>
      <c r="AD911" s="16"/>
    </row>
    <row r="912">
      <c r="A912" s="16"/>
      <c r="B912" s="16"/>
      <c r="C912" s="16"/>
      <c r="D912" s="16"/>
      <c r="E912" s="16"/>
      <c r="F912" s="163"/>
      <c r="G912" s="16"/>
      <c r="H912" s="16"/>
      <c r="I912" s="16"/>
      <c r="J912" s="16"/>
      <c r="K912" s="16"/>
      <c r="L912" s="163"/>
      <c r="M912" s="163"/>
      <c r="N912" s="16"/>
      <c r="O912" s="16"/>
      <c r="P912" s="16"/>
      <c r="Q912" s="16"/>
      <c r="R912" s="16"/>
      <c r="S912" s="16"/>
      <c r="T912" s="16"/>
      <c r="U912" s="16"/>
      <c r="V912" s="16"/>
      <c r="W912" s="16"/>
      <c r="X912" s="16"/>
      <c r="Y912" s="16"/>
      <c r="Z912" s="16"/>
      <c r="AA912" s="16"/>
      <c r="AB912" s="16"/>
      <c r="AC912" s="16"/>
      <c r="AD912" s="16"/>
    </row>
    <row r="913">
      <c r="A913" s="16"/>
      <c r="B913" s="16"/>
      <c r="C913" s="16"/>
      <c r="D913" s="16"/>
      <c r="E913" s="16"/>
      <c r="F913" s="163"/>
      <c r="G913" s="16"/>
      <c r="H913" s="16"/>
      <c r="I913" s="16"/>
      <c r="J913" s="16"/>
      <c r="K913" s="16"/>
      <c r="L913" s="163"/>
      <c r="M913" s="163"/>
      <c r="N913" s="16"/>
      <c r="O913" s="16"/>
      <c r="P913" s="16"/>
      <c r="Q913" s="16"/>
      <c r="R913" s="16"/>
      <c r="S913" s="16"/>
      <c r="T913" s="16"/>
      <c r="U913" s="16"/>
      <c r="V913" s="16"/>
      <c r="W913" s="16"/>
      <c r="X913" s="16"/>
      <c r="Y913" s="16"/>
      <c r="Z913" s="16"/>
      <c r="AA913" s="16"/>
      <c r="AB913" s="16"/>
      <c r="AC913" s="16"/>
      <c r="AD913" s="16"/>
    </row>
    <row r="914">
      <c r="A914" s="16"/>
      <c r="B914" s="16"/>
      <c r="C914" s="16"/>
      <c r="D914" s="16"/>
      <c r="E914" s="16"/>
      <c r="F914" s="163"/>
      <c r="G914" s="16"/>
      <c r="H914" s="16"/>
      <c r="I914" s="16"/>
      <c r="J914" s="16"/>
      <c r="K914" s="16"/>
      <c r="L914" s="163"/>
      <c r="M914" s="163"/>
      <c r="N914" s="16"/>
      <c r="O914" s="16"/>
      <c r="P914" s="16"/>
      <c r="Q914" s="16"/>
      <c r="R914" s="16"/>
      <c r="S914" s="16"/>
      <c r="T914" s="16"/>
      <c r="U914" s="16"/>
      <c r="V914" s="16"/>
      <c r="W914" s="16"/>
      <c r="X914" s="16"/>
      <c r="Y914" s="16"/>
      <c r="Z914" s="16"/>
      <c r="AA914" s="16"/>
      <c r="AB914" s="16"/>
      <c r="AC914" s="16"/>
      <c r="AD914" s="16"/>
    </row>
    <row r="915">
      <c r="A915" s="16"/>
      <c r="B915" s="16"/>
      <c r="C915" s="16"/>
      <c r="D915" s="16"/>
      <c r="E915" s="16"/>
      <c r="F915" s="163"/>
      <c r="G915" s="16"/>
      <c r="H915" s="16"/>
      <c r="I915" s="16"/>
      <c r="J915" s="16"/>
      <c r="K915" s="16"/>
      <c r="L915" s="163"/>
      <c r="M915" s="163"/>
      <c r="N915" s="16"/>
      <c r="O915" s="16"/>
      <c r="P915" s="16"/>
      <c r="Q915" s="16"/>
      <c r="R915" s="16"/>
      <c r="S915" s="16"/>
      <c r="T915" s="16"/>
      <c r="U915" s="16"/>
      <c r="V915" s="16"/>
      <c r="W915" s="16"/>
      <c r="X915" s="16"/>
      <c r="Y915" s="16"/>
      <c r="Z915" s="16"/>
      <c r="AA915" s="16"/>
      <c r="AB915" s="16"/>
      <c r="AC915" s="16"/>
      <c r="AD915" s="16"/>
    </row>
    <row r="916">
      <c r="A916" s="16"/>
      <c r="B916" s="16"/>
      <c r="C916" s="16"/>
      <c r="D916" s="16"/>
      <c r="E916" s="16"/>
      <c r="F916" s="163"/>
      <c r="G916" s="16"/>
      <c r="H916" s="16"/>
      <c r="I916" s="16"/>
      <c r="J916" s="16"/>
      <c r="K916" s="16"/>
      <c r="L916" s="163"/>
      <c r="M916" s="163"/>
      <c r="N916" s="16"/>
      <c r="O916" s="16"/>
      <c r="P916" s="16"/>
      <c r="Q916" s="16"/>
      <c r="R916" s="16"/>
      <c r="S916" s="16"/>
      <c r="T916" s="16"/>
      <c r="U916" s="16"/>
      <c r="V916" s="16"/>
      <c r="W916" s="16"/>
      <c r="X916" s="16"/>
      <c r="Y916" s="16"/>
      <c r="Z916" s="16"/>
      <c r="AA916" s="16"/>
      <c r="AB916" s="16"/>
      <c r="AC916" s="16"/>
      <c r="AD916" s="16"/>
    </row>
    <row r="917">
      <c r="A917" s="16"/>
      <c r="B917" s="16"/>
      <c r="C917" s="16"/>
      <c r="D917" s="16"/>
      <c r="E917" s="16"/>
      <c r="F917" s="163"/>
      <c r="G917" s="16"/>
      <c r="H917" s="16"/>
      <c r="I917" s="16"/>
      <c r="J917" s="16"/>
      <c r="K917" s="16"/>
      <c r="L917" s="163"/>
      <c r="M917" s="163"/>
      <c r="N917" s="16"/>
      <c r="O917" s="16"/>
      <c r="P917" s="16"/>
      <c r="Q917" s="16"/>
      <c r="R917" s="16"/>
      <c r="S917" s="16"/>
      <c r="T917" s="16"/>
      <c r="U917" s="16"/>
      <c r="V917" s="16"/>
      <c r="W917" s="16"/>
      <c r="X917" s="16"/>
      <c r="Y917" s="16"/>
      <c r="Z917" s="16"/>
      <c r="AA917" s="16"/>
      <c r="AB917" s="16"/>
      <c r="AC917" s="16"/>
      <c r="AD917" s="16"/>
    </row>
    <row r="918">
      <c r="A918" s="16"/>
      <c r="B918" s="16"/>
      <c r="C918" s="16"/>
      <c r="D918" s="16"/>
      <c r="E918" s="16"/>
      <c r="F918" s="163"/>
      <c r="G918" s="16"/>
      <c r="H918" s="16"/>
      <c r="I918" s="16"/>
      <c r="J918" s="16"/>
      <c r="K918" s="16"/>
      <c r="L918" s="163"/>
      <c r="M918" s="163"/>
      <c r="N918" s="16"/>
      <c r="O918" s="16"/>
      <c r="P918" s="16"/>
      <c r="Q918" s="16"/>
      <c r="R918" s="16"/>
      <c r="S918" s="16"/>
      <c r="T918" s="16"/>
      <c r="U918" s="16"/>
      <c r="V918" s="16"/>
      <c r="W918" s="16"/>
      <c r="X918" s="16"/>
      <c r="Y918" s="16"/>
      <c r="Z918" s="16"/>
      <c r="AA918" s="16"/>
      <c r="AB918" s="16"/>
      <c r="AC918" s="16"/>
      <c r="AD918" s="16"/>
    </row>
    <row r="919">
      <c r="A919" s="16"/>
      <c r="B919" s="16"/>
      <c r="C919" s="16"/>
      <c r="D919" s="16"/>
      <c r="E919" s="16"/>
      <c r="F919" s="163"/>
      <c r="G919" s="16"/>
      <c r="H919" s="16"/>
      <c r="I919" s="16"/>
      <c r="J919" s="16"/>
      <c r="K919" s="16"/>
      <c r="L919" s="163"/>
      <c r="M919" s="163"/>
      <c r="N919" s="16"/>
      <c r="O919" s="16"/>
      <c r="P919" s="16"/>
      <c r="Q919" s="16"/>
      <c r="R919" s="16"/>
      <c r="S919" s="16"/>
      <c r="T919" s="16"/>
      <c r="U919" s="16"/>
      <c r="V919" s="16"/>
      <c r="W919" s="16"/>
      <c r="X919" s="16"/>
      <c r="Y919" s="16"/>
      <c r="Z919" s="16"/>
      <c r="AA919" s="16"/>
      <c r="AB919" s="16"/>
      <c r="AC919" s="16"/>
      <c r="AD919" s="16"/>
    </row>
    <row r="920">
      <c r="A920" s="16"/>
      <c r="B920" s="16"/>
      <c r="C920" s="16"/>
      <c r="D920" s="16"/>
      <c r="E920" s="16"/>
      <c r="F920" s="163"/>
      <c r="G920" s="16"/>
      <c r="H920" s="16"/>
      <c r="I920" s="16"/>
      <c r="J920" s="16"/>
      <c r="K920" s="16"/>
      <c r="L920" s="163"/>
      <c r="M920" s="163"/>
      <c r="N920" s="16"/>
      <c r="O920" s="16"/>
      <c r="P920" s="16"/>
      <c r="Q920" s="16"/>
      <c r="R920" s="16"/>
      <c r="S920" s="16"/>
      <c r="T920" s="16"/>
      <c r="U920" s="16"/>
      <c r="V920" s="16"/>
      <c r="W920" s="16"/>
      <c r="X920" s="16"/>
      <c r="Y920" s="16"/>
      <c r="Z920" s="16"/>
      <c r="AA920" s="16"/>
      <c r="AB920" s="16"/>
      <c r="AC920" s="16"/>
      <c r="AD920" s="16"/>
    </row>
    <row r="921">
      <c r="A921" s="16"/>
      <c r="B921" s="16"/>
      <c r="C921" s="16"/>
      <c r="D921" s="16"/>
      <c r="E921" s="16"/>
      <c r="F921" s="163"/>
      <c r="G921" s="16"/>
      <c r="H921" s="16"/>
      <c r="I921" s="16"/>
      <c r="J921" s="16"/>
      <c r="K921" s="16"/>
      <c r="L921" s="163"/>
      <c r="M921" s="163"/>
      <c r="N921" s="16"/>
      <c r="O921" s="16"/>
      <c r="P921" s="16"/>
      <c r="Q921" s="16"/>
      <c r="R921" s="16"/>
      <c r="S921" s="16"/>
      <c r="T921" s="16"/>
      <c r="U921" s="16"/>
      <c r="V921" s="16"/>
      <c r="W921" s="16"/>
      <c r="X921" s="16"/>
      <c r="Y921" s="16"/>
      <c r="Z921" s="16"/>
      <c r="AA921" s="16"/>
      <c r="AB921" s="16"/>
      <c r="AC921" s="16"/>
      <c r="AD921" s="16"/>
    </row>
    <row r="922">
      <c r="A922" s="16"/>
      <c r="B922" s="16"/>
      <c r="C922" s="16"/>
      <c r="D922" s="16"/>
      <c r="E922" s="16"/>
      <c r="F922" s="163"/>
      <c r="G922" s="16"/>
      <c r="H922" s="16"/>
      <c r="I922" s="16"/>
      <c r="J922" s="16"/>
      <c r="K922" s="16"/>
      <c r="L922" s="163"/>
      <c r="M922" s="163"/>
      <c r="N922" s="16"/>
      <c r="O922" s="16"/>
      <c r="P922" s="16"/>
      <c r="Q922" s="16"/>
      <c r="R922" s="16"/>
      <c r="S922" s="16"/>
      <c r="T922" s="16"/>
      <c r="U922" s="16"/>
      <c r="V922" s="16"/>
      <c r="W922" s="16"/>
      <c r="X922" s="16"/>
      <c r="Y922" s="16"/>
      <c r="Z922" s="16"/>
      <c r="AA922" s="16"/>
      <c r="AB922" s="16"/>
      <c r="AC922" s="16"/>
      <c r="AD922" s="16"/>
    </row>
    <row r="923">
      <c r="A923" s="16"/>
      <c r="B923" s="16"/>
      <c r="C923" s="16"/>
      <c r="D923" s="16"/>
      <c r="E923" s="16"/>
      <c r="F923" s="163"/>
      <c r="G923" s="16"/>
      <c r="H923" s="16"/>
      <c r="I923" s="16"/>
      <c r="J923" s="16"/>
      <c r="K923" s="16"/>
      <c r="L923" s="163"/>
      <c r="M923" s="163"/>
      <c r="N923" s="16"/>
      <c r="O923" s="16"/>
      <c r="P923" s="16"/>
      <c r="Q923" s="16"/>
      <c r="R923" s="16"/>
      <c r="S923" s="16"/>
      <c r="T923" s="16"/>
      <c r="U923" s="16"/>
      <c r="V923" s="16"/>
      <c r="W923" s="16"/>
      <c r="X923" s="16"/>
      <c r="Y923" s="16"/>
      <c r="Z923" s="16"/>
      <c r="AA923" s="16"/>
      <c r="AB923" s="16"/>
      <c r="AC923" s="16"/>
      <c r="AD923" s="16"/>
    </row>
    <row r="924">
      <c r="A924" s="16"/>
      <c r="B924" s="16"/>
      <c r="C924" s="16"/>
      <c r="D924" s="16"/>
      <c r="E924" s="16"/>
      <c r="F924" s="163"/>
      <c r="G924" s="16"/>
      <c r="H924" s="16"/>
      <c r="I924" s="16"/>
      <c r="J924" s="16"/>
      <c r="K924" s="16"/>
      <c r="L924" s="163"/>
      <c r="M924" s="163"/>
      <c r="N924" s="16"/>
      <c r="O924" s="16"/>
      <c r="P924" s="16"/>
      <c r="Q924" s="16"/>
      <c r="R924" s="16"/>
      <c r="S924" s="16"/>
      <c r="T924" s="16"/>
      <c r="U924" s="16"/>
      <c r="V924" s="16"/>
      <c r="W924" s="16"/>
      <c r="X924" s="16"/>
      <c r="Y924" s="16"/>
      <c r="Z924" s="16"/>
      <c r="AA924" s="16"/>
      <c r="AB924" s="16"/>
      <c r="AC924" s="16"/>
      <c r="AD924" s="16"/>
    </row>
    <row r="925">
      <c r="A925" s="16"/>
      <c r="B925" s="16"/>
      <c r="C925" s="16"/>
      <c r="D925" s="16"/>
      <c r="E925" s="16"/>
      <c r="F925" s="163"/>
      <c r="G925" s="16"/>
      <c r="H925" s="16"/>
      <c r="I925" s="16"/>
      <c r="J925" s="16"/>
      <c r="K925" s="16"/>
      <c r="L925" s="163"/>
      <c r="M925" s="163"/>
      <c r="N925" s="16"/>
      <c r="O925" s="16"/>
      <c r="P925" s="16"/>
      <c r="Q925" s="16"/>
      <c r="R925" s="16"/>
      <c r="S925" s="16"/>
      <c r="T925" s="16"/>
      <c r="U925" s="16"/>
      <c r="V925" s="16"/>
      <c r="W925" s="16"/>
      <c r="X925" s="16"/>
      <c r="Y925" s="16"/>
      <c r="Z925" s="16"/>
      <c r="AA925" s="16"/>
      <c r="AB925" s="16"/>
      <c r="AC925" s="16"/>
      <c r="AD925" s="16"/>
    </row>
    <row r="926">
      <c r="A926" s="16"/>
      <c r="B926" s="16"/>
      <c r="C926" s="16"/>
      <c r="D926" s="16"/>
      <c r="E926" s="16"/>
      <c r="F926" s="163"/>
      <c r="G926" s="16"/>
      <c r="H926" s="16"/>
      <c r="I926" s="16"/>
      <c r="J926" s="16"/>
      <c r="K926" s="16"/>
      <c r="L926" s="163"/>
      <c r="M926" s="163"/>
      <c r="N926" s="16"/>
      <c r="O926" s="16"/>
      <c r="P926" s="16"/>
      <c r="Q926" s="16"/>
      <c r="R926" s="16"/>
      <c r="S926" s="16"/>
      <c r="T926" s="16"/>
      <c r="U926" s="16"/>
      <c r="V926" s="16"/>
      <c r="W926" s="16"/>
      <c r="X926" s="16"/>
      <c r="Y926" s="16"/>
      <c r="Z926" s="16"/>
      <c r="AA926" s="16"/>
      <c r="AB926" s="16"/>
      <c r="AC926" s="16"/>
      <c r="AD926" s="16"/>
    </row>
    <row r="927">
      <c r="A927" s="16"/>
      <c r="B927" s="16"/>
      <c r="C927" s="16"/>
      <c r="D927" s="16"/>
      <c r="E927" s="16"/>
      <c r="F927" s="163"/>
      <c r="G927" s="16"/>
      <c r="H927" s="16"/>
      <c r="I927" s="16"/>
      <c r="J927" s="16"/>
      <c r="K927" s="16"/>
      <c r="L927" s="163"/>
      <c r="M927" s="163"/>
      <c r="N927" s="16"/>
      <c r="O927" s="16"/>
      <c r="P927" s="16"/>
      <c r="Q927" s="16"/>
      <c r="R927" s="16"/>
      <c r="S927" s="16"/>
      <c r="T927" s="16"/>
      <c r="U927" s="16"/>
      <c r="V927" s="16"/>
      <c r="W927" s="16"/>
      <c r="X927" s="16"/>
      <c r="Y927" s="16"/>
      <c r="Z927" s="16"/>
      <c r="AA927" s="16"/>
      <c r="AB927" s="16"/>
      <c r="AC927" s="16"/>
      <c r="AD927" s="16"/>
    </row>
    <row r="928">
      <c r="A928" s="16"/>
      <c r="B928" s="16"/>
      <c r="C928" s="16"/>
      <c r="D928" s="16"/>
      <c r="E928" s="16"/>
      <c r="F928" s="163"/>
      <c r="G928" s="16"/>
      <c r="H928" s="16"/>
      <c r="I928" s="16"/>
      <c r="J928" s="16"/>
      <c r="K928" s="16"/>
      <c r="L928" s="163"/>
      <c r="M928" s="163"/>
      <c r="N928" s="16"/>
      <c r="O928" s="16"/>
      <c r="P928" s="16"/>
      <c r="Q928" s="16"/>
      <c r="R928" s="16"/>
      <c r="S928" s="16"/>
      <c r="T928" s="16"/>
      <c r="U928" s="16"/>
      <c r="V928" s="16"/>
      <c r="W928" s="16"/>
      <c r="X928" s="16"/>
      <c r="Y928" s="16"/>
      <c r="Z928" s="16"/>
      <c r="AA928" s="16"/>
      <c r="AB928" s="16"/>
      <c r="AC928" s="16"/>
      <c r="AD928" s="16"/>
    </row>
    <row r="929">
      <c r="A929" s="16"/>
      <c r="B929" s="16"/>
      <c r="C929" s="16"/>
      <c r="D929" s="16"/>
      <c r="E929" s="16"/>
      <c r="F929" s="163"/>
      <c r="G929" s="16"/>
      <c r="H929" s="16"/>
      <c r="I929" s="16"/>
      <c r="J929" s="16"/>
      <c r="K929" s="16"/>
      <c r="L929" s="163"/>
      <c r="M929" s="163"/>
      <c r="N929" s="16"/>
      <c r="O929" s="16"/>
      <c r="P929" s="16"/>
      <c r="Q929" s="16"/>
      <c r="R929" s="16"/>
      <c r="S929" s="16"/>
      <c r="T929" s="16"/>
      <c r="U929" s="16"/>
      <c r="V929" s="16"/>
      <c r="W929" s="16"/>
      <c r="X929" s="16"/>
      <c r="Y929" s="16"/>
      <c r="Z929" s="16"/>
      <c r="AA929" s="16"/>
      <c r="AB929" s="16"/>
      <c r="AC929" s="16"/>
      <c r="AD929" s="16"/>
    </row>
    <row r="930">
      <c r="A930" s="16"/>
      <c r="B930" s="16"/>
      <c r="C930" s="16"/>
      <c r="D930" s="16"/>
      <c r="E930" s="16"/>
      <c r="F930" s="163"/>
      <c r="G930" s="16"/>
      <c r="H930" s="16"/>
      <c r="I930" s="16"/>
      <c r="J930" s="16"/>
      <c r="K930" s="16"/>
      <c r="L930" s="163"/>
      <c r="M930" s="163"/>
      <c r="N930" s="16"/>
      <c r="O930" s="16"/>
      <c r="P930" s="16"/>
      <c r="Q930" s="16"/>
      <c r="R930" s="16"/>
      <c r="S930" s="16"/>
      <c r="T930" s="16"/>
      <c r="U930" s="16"/>
      <c r="V930" s="16"/>
      <c r="W930" s="16"/>
      <c r="X930" s="16"/>
      <c r="Y930" s="16"/>
      <c r="Z930" s="16"/>
      <c r="AA930" s="16"/>
      <c r="AB930" s="16"/>
      <c r="AC930" s="16"/>
      <c r="AD930" s="16"/>
    </row>
    <row r="931">
      <c r="A931" s="16"/>
      <c r="B931" s="16"/>
      <c r="C931" s="16"/>
      <c r="D931" s="16"/>
      <c r="E931" s="16"/>
      <c r="F931" s="163"/>
      <c r="G931" s="16"/>
      <c r="H931" s="16"/>
      <c r="I931" s="16"/>
      <c r="J931" s="16"/>
      <c r="K931" s="16"/>
      <c r="L931" s="163"/>
      <c r="M931" s="163"/>
      <c r="N931" s="16"/>
      <c r="O931" s="16"/>
      <c r="P931" s="16"/>
      <c r="Q931" s="16"/>
      <c r="R931" s="16"/>
      <c r="S931" s="16"/>
      <c r="T931" s="16"/>
      <c r="U931" s="16"/>
      <c r="V931" s="16"/>
      <c r="W931" s="16"/>
      <c r="X931" s="16"/>
      <c r="Y931" s="16"/>
      <c r="Z931" s="16"/>
      <c r="AA931" s="16"/>
      <c r="AB931" s="16"/>
      <c r="AC931" s="16"/>
      <c r="AD931" s="16"/>
    </row>
    <row r="932">
      <c r="A932" s="16"/>
      <c r="B932" s="16"/>
      <c r="C932" s="16"/>
      <c r="D932" s="16"/>
      <c r="E932" s="16"/>
      <c r="F932" s="163"/>
      <c r="G932" s="16"/>
      <c r="H932" s="16"/>
      <c r="I932" s="16"/>
      <c r="J932" s="16"/>
      <c r="K932" s="16"/>
      <c r="L932" s="163"/>
      <c r="M932" s="163"/>
      <c r="N932" s="16"/>
      <c r="O932" s="16"/>
      <c r="P932" s="16"/>
      <c r="Q932" s="16"/>
      <c r="R932" s="16"/>
      <c r="S932" s="16"/>
      <c r="T932" s="16"/>
      <c r="U932" s="16"/>
      <c r="V932" s="16"/>
      <c r="W932" s="16"/>
      <c r="X932" s="16"/>
      <c r="Y932" s="16"/>
      <c r="Z932" s="16"/>
      <c r="AA932" s="16"/>
      <c r="AB932" s="16"/>
      <c r="AC932" s="16"/>
      <c r="AD932" s="16"/>
    </row>
    <row r="933">
      <c r="A933" s="16"/>
      <c r="B933" s="16"/>
      <c r="C933" s="16"/>
      <c r="D933" s="16"/>
      <c r="E933" s="16"/>
      <c r="F933" s="163"/>
      <c r="G933" s="16"/>
      <c r="H933" s="16"/>
      <c r="I933" s="16"/>
      <c r="J933" s="16"/>
      <c r="K933" s="16"/>
      <c r="L933" s="163"/>
      <c r="M933" s="163"/>
      <c r="N933" s="16"/>
      <c r="O933" s="16"/>
      <c r="P933" s="16"/>
      <c r="Q933" s="16"/>
      <c r="R933" s="16"/>
      <c r="S933" s="16"/>
      <c r="T933" s="16"/>
      <c r="U933" s="16"/>
      <c r="V933" s="16"/>
      <c r="W933" s="16"/>
      <c r="X933" s="16"/>
      <c r="Y933" s="16"/>
      <c r="Z933" s="16"/>
      <c r="AA933" s="16"/>
      <c r="AB933" s="16"/>
      <c r="AC933" s="16"/>
      <c r="AD933" s="16"/>
    </row>
    <row r="934">
      <c r="A934" s="16"/>
      <c r="B934" s="16"/>
      <c r="C934" s="16"/>
      <c r="D934" s="16"/>
      <c r="E934" s="16"/>
      <c r="F934" s="163"/>
      <c r="G934" s="16"/>
      <c r="H934" s="16"/>
      <c r="I934" s="16"/>
      <c r="J934" s="16"/>
      <c r="K934" s="16"/>
      <c r="L934" s="163"/>
      <c r="M934" s="163"/>
      <c r="N934" s="16"/>
      <c r="O934" s="16"/>
      <c r="P934" s="16"/>
      <c r="Q934" s="16"/>
      <c r="R934" s="16"/>
      <c r="S934" s="16"/>
      <c r="T934" s="16"/>
      <c r="U934" s="16"/>
      <c r="V934" s="16"/>
      <c r="W934" s="16"/>
      <c r="X934" s="16"/>
      <c r="Y934" s="16"/>
      <c r="Z934" s="16"/>
      <c r="AA934" s="16"/>
      <c r="AB934" s="16"/>
      <c r="AC934" s="16"/>
      <c r="AD934" s="16"/>
    </row>
    <row r="935">
      <c r="A935" s="16"/>
      <c r="B935" s="16"/>
      <c r="C935" s="16"/>
      <c r="D935" s="16"/>
      <c r="E935" s="16"/>
      <c r="F935" s="163"/>
      <c r="G935" s="16"/>
      <c r="H935" s="16"/>
      <c r="I935" s="16"/>
      <c r="J935" s="16"/>
      <c r="K935" s="16"/>
      <c r="L935" s="163"/>
      <c r="M935" s="163"/>
      <c r="N935" s="16"/>
      <c r="O935" s="16"/>
      <c r="P935" s="16"/>
      <c r="Q935" s="16"/>
      <c r="R935" s="16"/>
      <c r="S935" s="16"/>
      <c r="T935" s="16"/>
      <c r="U935" s="16"/>
      <c r="V935" s="16"/>
      <c r="W935" s="16"/>
      <c r="X935" s="16"/>
      <c r="Y935" s="16"/>
      <c r="Z935" s="16"/>
      <c r="AA935" s="16"/>
      <c r="AB935" s="16"/>
      <c r="AC935" s="16"/>
      <c r="AD935" s="16"/>
    </row>
    <row r="936">
      <c r="A936" s="16"/>
      <c r="B936" s="16"/>
      <c r="C936" s="16"/>
      <c r="D936" s="16"/>
      <c r="E936" s="16"/>
      <c r="F936" s="163"/>
      <c r="G936" s="16"/>
      <c r="H936" s="16"/>
      <c r="I936" s="16"/>
      <c r="J936" s="16"/>
      <c r="K936" s="16"/>
      <c r="L936" s="163"/>
      <c r="M936" s="163"/>
      <c r="N936" s="16"/>
      <c r="O936" s="16"/>
      <c r="P936" s="16"/>
      <c r="Q936" s="16"/>
      <c r="R936" s="16"/>
      <c r="S936" s="16"/>
      <c r="T936" s="16"/>
      <c r="U936" s="16"/>
      <c r="V936" s="16"/>
      <c r="W936" s="16"/>
      <c r="X936" s="16"/>
      <c r="Y936" s="16"/>
      <c r="Z936" s="16"/>
      <c r="AA936" s="16"/>
      <c r="AB936" s="16"/>
      <c r="AC936" s="16"/>
      <c r="AD936" s="16"/>
    </row>
    <row r="937">
      <c r="A937" s="16"/>
      <c r="B937" s="16"/>
      <c r="C937" s="16"/>
      <c r="D937" s="16"/>
      <c r="E937" s="16"/>
      <c r="F937" s="163"/>
      <c r="G937" s="16"/>
      <c r="H937" s="16"/>
      <c r="I937" s="16"/>
      <c r="J937" s="16"/>
      <c r="K937" s="16"/>
      <c r="L937" s="163"/>
      <c r="M937" s="163"/>
      <c r="N937" s="16"/>
      <c r="O937" s="16"/>
      <c r="P937" s="16"/>
      <c r="Q937" s="16"/>
      <c r="R937" s="16"/>
      <c r="S937" s="16"/>
      <c r="T937" s="16"/>
      <c r="U937" s="16"/>
      <c r="V937" s="16"/>
      <c r="W937" s="16"/>
      <c r="X937" s="16"/>
      <c r="Y937" s="16"/>
      <c r="Z937" s="16"/>
      <c r="AA937" s="16"/>
      <c r="AB937" s="16"/>
      <c r="AC937" s="16"/>
      <c r="AD937" s="16"/>
    </row>
    <row r="938">
      <c r="A938" s="16"/>
      <c r="B938" s="16"/>
      <c r="C938" s="16"/>
      <c r="D938" s="16"/>
      <c r="E938" s="16"/>
      <c r="F938" s="163"/>
      <c r="G938" s="16"/>
      <c r="H938" s="16"/>
      <c r="I938" s="16"/>
      <c r="J938" s="16"/>
      <c r="K938" s="16"/>
      <c r="L938" s="163"/>
      <c r="M938" s="163"/>
      <c r="N938" s="16"/>
      <c r="O938" s="16"/>
      <c r="P938" s="16"/>
      <c r="Q938" s="16"/>
      <c r="R938" s="16"/>
      <c r="S938" s="16"/>
      <c r="T938" s="16"/>
      <c r="U938" s="16"/>
      <c r="V938" s="16"/>
      <c r="W938" s="16"/>
      <c r="X938" s="16"/>
      <c r="Y938" s="16"/>
      <c r="Z938" s="16"/>
      <c r="AA938" s="16"/>
      <c r="AB938" s="16"/>
      <c r="AC938" s="16"/>
      <c r="AD938" s="16"/>
    </row>
    <row r="939">
      <c r="A939" s="16"/>
      <c r="B939" s="16"/>
      <c r="C939" s="16"/>
      <c r="D939" s="16"/>
      <c r="E939" s="16"/>
      <c r="F939" s="163"/>
      <c r="G939" s="16"/>
      <c r="H939" s="16"/>
      <c r="I939" s="16"/>
      <c r="J939" s="16"/>
      <c r="K939" s="16"/>
      <c r="L939" s="163"/>
      <c r="M939" s="163"/>
      <c r="N939" s="16"/>
      <c r="O939" s="16"/>
      <c r="P939" s="16"/>
      <c r="Q939" s="16"/>
      <c r="R939" s="16"/>
      <c r="S939" s="16"/>
      <c r="T939" s="16"/>
      <c r="U939" s="16"/>
      <c r="V939" s="16"/>
      <c r="W939" s="16"/>
      <c r="X939" s="16"/>
      <c r="Y939" s="16"/>
      <c r="Z939" s="16"/>
      <c r="AA939" s="16"/>
      <c r="AB939" s="16"/>
      <c r="AC939" s="16"/>
      <c r="AD939" s="16"/>
    </row>
    <row r="940">
      <c r="A940" s="16"/>
      <c r="B940" s="16"/>
      <c r="C940" s="16"/>
      <c r="D940" s="16"/>
      <c r="E940" s="16"/>
      <c r="F940" s="163"/>
      <c r="G940" s="16"/>
      <c r="H940" s="16"/>
      <c r="I940" s="16"/>
      <c r="J940" s="16"/>
      <c r="K940" s="16"/>
      <c r="L940" s="163"/>
      <c r="M940" s="163"/>
      <c r="N940" s="16"/>
      <c r="O940" s="16"/>
      <c r="P940" s="16"/>
      <c r="Q940" s="16"/>
      <c r="R940" s="16"/>
      <c r="S940" s="16"/>
      <c r="T940" s="16"/>
      <c r="U940" s="16"/>
      <c r="V940" s="16"/>
      <c r="W940" s="16"/>
      <c r="X940" s="16"/>
      <c r="Y940" s="16"/>
      <c r="Z940" s="16"/>
      <c r="AA940" s="16"/>
      <c r="AB940" s="16"/>
      <c r="AC940" s="16"/>
      <c r="AD940" s="16"/>
    </row>
    <row r="941">
      <c r="A941" s="16"/>
      <c r="B941" s="16"/>
      <c r="C941" s="16"/>
      <c r="D941" s="16"/>
      <c r="E941" s="16"/>
      <c r="F941" s="163"/>
      <c r="G941" s="16"/>
      <c r="H941" s="16"/>
      <c r="I941" s="16"/>
      <c r="J941" s="16"/>
      <c r="K941" s="16"/>
      <c r="L941" s="163"/>
      <c r="M941" s="163"/>
      <c r="N941" s="16"/>
      <c r="O941" s="16"/>
      <c r="P941" s="16"/>
      <c r="Q941" s="16"/>
      <c r="R941" s="16"/>
      <c r="S941" s="16"/>
      <c r="T941" s="16"/>
      <c r="U941" s="16"/>
      <c r="V941" s="16"/>
      <c r="W941" s="16"/>
      <c r="X941" s="16"/>
      <c r="Y941" s="16"/>
      <c r="Z941" s="16"/>
      <c r="AA941" s="16"/>
      <c r="AB941" s="16"/>
      <c r="AC941" s="16"/>
      <c r="AD941" s="16"/>
    </row>
    <row r="942">
      <c r="A942" s="16"/>
      <c r="B942" s="16"/>
      <c r="C942" s="16"/>
      <c r="D942" s="16"/>
      <c r="E942" s="16"/>
      <c r="F942" s="163"/>
      <c r="G942" s="16"/>
      <c r="H942" s="16"/>
      <c r="I942" s="16"/>
      <c r="J942" s="16"/>
      <c r="K942" s="16"/>
      <c r="L942" s="163"/>
      <c r="M942" s="163"/>
      <c r="N942" s="16"/>
      <c r="O942" s="16"/>
      <c r="P942" s="16"/>
      <c r="Q942" s="16"/>
      <c r="R942" s="16"/>
      <c r="S942" s="16"/>
      <c r="T942" s="16"/>
      <c r="U942" s="16"/>
      <c r="V942" s="16"/>
      <c r="W942" s="16"/>
      <c r="X942" s="16"/>
      <c r="Y942" s="16"/>
      <c r="Z942" s="16"/>
      <c r="AA942" s="16"/>
      <c r="AB942" s="16"/>
      <c r="AC942" s="16"/>
      <c r="AD942" s="16"/>
    </row>
    <row r="943">
      <c r="A943" s="16"/>
      <c r="B943" s="16"/>
      <c r="C943" s="16"/>
      <c r="D943" s="16"/>
      <c r="E943" s="16"/>
      <c r="F943" s="163"/>
      <c r="G943" s="16"/>
      <c r="H943" s="16"/>
      <c r="I943" s="16"/>
      <c r="J943" s="16"/>
      <c r="K943" s="16"/>
      <c r="L943" s="163"/>
      <c r="M943" s="163"/>
      <c r="N943" s="16"/>
      <c r="O943" s="16"/>
      <c r="P943" s="16"/>
      <c r="Q943" s="16"/>
      <c r="R943" s="16"/>
      <c r="S943" s="16"/>
      <c r="T943" s="16"/>
      <c r="U943" s="16"/>
      <c r="V943" s="16"/>
      <c r="W943" s="16"/>
      <c r="X943" s="16"/>
      <c r="Y943" s="16"/>
      <c r="Z943" s="16"/>
      <c r="AA943" s="16"/>
      <c r="AB943" s="16"/>
      <c r="AC943" s="16"/>
      <c r="AD943" s="16"/>
    </row>
    <row r="944">
      <c r="A944" s="16"/>
      <c r="B944" s="16"/>
      <c r="C944" s="16"/>
      <c r="D944" s="16"/>
      <c r="E944" s="16"/>
      <c r="F944" s="163"/>
      <c r="G944" s="16"/>
      <c r="H944" s="16"/>
      <c r="I944" s="16"/>
      <c r="J944" s="16"/>
      <c r="K944" s="16"/>
      <c r="L944" s="163"/>
      <c r="M944" s="163"/>
      <c r="N944" s="16"/>
      <c r="O944" s="16"/>
      <c r="P944" s="16"/>
      <c r="Q944" s="16"/>
      <c r="R944" s="16"/>
      <c r="S944" s="16"/>
      <c r="T944" s="16"/>
      <c r="U944" s="16"/>
      <c r="V944" s="16"/>
      <c r="W944" s="16"/>
      <c r="X944" s="16"/>
      <c r="Y944" s="16"/>
      <c r="Z944" s="16"/>
      <c r="AA944" s="16"/>
      <c r="AB944" s="16"/>
      <c r="AC944" s="16"/>
      <c r="AD944" s="16"/>
    </row>
    <row r="945">
      <c r="A945" s="16"/>
      <c r="B945" s="16"/>
      <c r="C945" s="16"/>
      <c r="D945" s="16"/>
      <c r="E945" s="16"/>
      <c r="F945" s="163"/>
      <c r="G945" s="16"/>
      <c r="H945" s="16"/>
      <c r="I945" s="16"/>
      <c r="J945" s="16"/>
      <c r="K945" s="16"/>
      <c r="L945" s="163"/>
      <c r="M945" s="163"/>
      <c r="N945" s="16"/>
      <c r="O945" s="16"/>
      <c r="P945" s="16"/>
      <c r="Q945" s="16"/>
      <c r="R945" s="16"/>
      <c r="S945" s="16"/>
      <c r="T945" s="16"/>
      <c r="U945" s="16"/>
      <c r="V945" s="16"/>
      <c r="W945" s="16"/>
      <c r="X945" s="16"/>
      <c r="Y945" s="16"/>
      <c r="Z945" s="16"/>
      <c r="AA945" s="16"/>
      <c r="AB945" s="16"/>
      <c r="AC945" s="16"/>
      <c r="AD945" s="16"/>
    </row>
    <row r="946">
      <c r="A946" s="16"/>
      <c r="B946" s="16"/>
      <c r="C946" s="16"/>
      <c r="D946" s="16"/>
      <c r="E946" s="16"/>
      <c r="F946" s="163"/>
      <c r="G946" s="16"/>
      <c r="H946" s="16"/>
      <c r="I946" s="16"/>
      <c r="J946" s="16"/>
      <c r="K946" s="16"/>
      <c r="L946" s="163"/>
      <c r="M946" s="163"/>
      <c r="N946" s="16"/>
      <c r="O946" s="16"/>
      <c r="P946" s="16"/>
      <c r="Q946" s="16"/>
      <c r="R946" s="16"/>
      <c r="S946" s="16"/>
      <c r="T946" s="16"/>
      <c r="U946" s="16"/>
      <c r="V946" s="16"/>
      <c r="W946" s="16"/>
      <c r="X946" s="16"/>
      <c r="Y946" s="16"/>
      <c r="Z946" s="16"/>
      <c r="AA946" s="16"/>
      <c r="AB946" s="16"/>
      <c r="AC946" s="16"/>
      <c r="AD946" s="16"/>
    </row>
    <row r="947">
      <c r="A947" s="16"/>
      <c r="B947" s="16"/>
      <c r="C947" s="16"/>
      <c r="D947" s="16"/>
      <c r="E947" s="16"/>
      <c r="F947" s="163"/>
      <c r="G947" s="16"/>
      <c r="H947" s="16"/>
      <c r="I947" s="16"/>
      <c r="J947" s="16"/>
      <c r="K947" s="16"/>
      <c r="L947" s="163"/>
      <c r="M947" s="163"/>
      <c r="N947" s="16"/>
      <c r="O947" s="16"/>
      <c r="P947" s="16"/>
      <c r="Q947" s="16"/>
      <c r="R947" s="16"/>
      <c r="S947" s="16"/>
      <c r="T947" s="16"/>
      <c r="U947" s="16"/>
      <c r="V947" s="16"/>
      <c r="W947" s="16"/>
      <c r="X947" s="16"/>
      <c r="Y947" s="16"/>
      <c r="Z947" s="16"/>
      <c r="AA947" s="16"/>
      <c r="AB947" s="16"/>
      <c r="AC947" s="16"/>
      <c r="AD947" s="16"/>
    </row>
    <row r="948">
      <c r="A948" s="16"/>
      <c r="B948" s="16"/>
      <c r="C948" s="16"/>
      <c r="D948" s="16"/>
      <c r="E948" s="16"/>
      <c r="F948" s="163"/>
      <c r="G948" s="16"/>
      <c r="H948" s="16"/>
      <c r="I948" s="16"/>
      <c r="J948" s="16"/>
      <c r="K948" s="16"/>
      <c r="L948" s="163"/>
      <c r="M948" s="163"/>
      <c r="N948" s="16"/>
      <c r="O948" s="16"/>
      <c r="P948" s="16"/>
      <c r="Q948" s="16"/>
      <c r="R948" s="16"/>
      <c r="S948" s="16"/>
      <c r="T948" s="16"/>
      <c r="U948" s="16"/>
      <c r="V948" s="16"/>
      <c r="W948" s="16"/>
      <c r="X948" s="16"/>
      <c r="Y948" s="16"/>
      <c r="Z948" s="16"/>
      <c r="AA948" s="16"/>
      <c r="AB948" s="16"/>
      <c r="AC948" s="16"/>
      <c r="AD948" s="16"/>
    </row>
    <row r="949">
      <c r="A949" s="16"/>
      <c r="B949" s="16"/>
      <c r="C949" s="16"/>
      <c r="D949" s="16"/>
      <c r="E949" s="16"/>
      <c r="F949" s="163"/>
      <c r="G949" s="16"/>
      <c r="H949" s="16"/>
      <c r="I949" s="16"/>
      <c r="J949" s="16"/>
      <c r="K949" s="16"/>
      <c r="L949" s="163"/>
      <c r="M949" s="163"/>
      <c r="N949" s="16"/>
      <c r="O949" s="16"/>
      <c r="P949" s="16"/>
      <c r="Q949" s="16"/>
      <c r="R949" s="16"/>
      <c r="S949" s="16"/>
      <c r="T949" s="16"/>
      <c r="U949" s="16"/>
      <c r="V949" s="16"/>
      <c r="W949" s="16"/>
      <c r="X949" s="16"/>
      <c r="Y949" s="16"/>
      <c r="Z949" s="16"/>
      <c r="AA949" s="16"/>
      <c r="AB949" s="16"/>
      <c r="AC949" s="16"/>
      <c r="AD949" s="16"/>
    </row>
    <row r="950">
      <c r="A950" s="16"/>
      <c r="B950" s="16"/>
      <c r="C950" s="16"/>
      <c r="D950" s="16"/>
      <c r="E950" s="16"/>
      <c r="F950" s="163"/>
      <c r="G950" s="16"/>
      <c r="H950" s="16"/>
      <c r="I950" s="16"/>
      <c r="J950" s="16"/>
      <c r="K950" s="16"/>
      <c r="L950" s="163"/>
      <c r="M950" s="163"/>
      <c r="N950" s="16"/>
      <c r="O950" s="16"/>
      <c r="P950" s="16"/>
      <c r="Q950" s="16"/>
      <c r="R950" s="16"/>
      <c r="S950" s="16"/>
      <c r="T950" s="16"/>
      <c r="U950" s="16"/>
      <c r="V950" s="16"/>
      <c r="W950" s="16"/>
      <c r="X950" s="16"/>
      <c r="Y950" s="16"/>
      <c r="Z950" s="16"/>
      <c r="AA950" s="16"/>
      <c r="AB950" s="16"/>
      <c r="AC950" s="16"/>
      <c r="AD950" s="16"/>
    </row>
    <row r="951">
      <c r="A951" s="16"/>
      <c r="B951" s="16"/>
      <c r="C951" s="16"/>
      <c r="D951" s="16"/>
      <c r="E951" s="16"/>
      <c r="F951" s="163"/>
      <c r="G951" s="16"/>
      <c r="H951" s="16"/>
      <c r="I951" s="16"/>
      <c r="J951" s="16"/>
      <c r="K951" s="16"/>
      <c r="L951" s="163"/>
      <c r="M951" s="163"/>
      <c r="N951" s="16"/>
      <c r="O951" s="16"/>
      <c r="P951" s="16"/>
      <c r="Q951" s="16"/>
      <c r="R951" s="16"/>
      <c r="S951" s="16"/>
      <c r="T951" s="16"/>
      <c r="U951" s="16"/>
      <c r="V951" s="16"/>
      <c r="W951" s="16"/>
      <c r="X951" s="16"/>
      <c r="Y951" s="16"/>
      <c r="Z951" s="16"/>
      <c r="AA951" s="16"/>
      <c r="AB951" s="16"/>
      <c r="AC951" s="16"/>
      <c r="AD951" s="16"/>
    </row>
    <row r="952">
      <c r="A952" s="16"/>
      <c r="B952" s="16"/>
      <c r="C952" s="16"/>
      <c r="D952" s="16"/>
      <c r="E952" s="16"/>
      <c r="F952" s="163"/>
      <c r="G952" s="16"/>
      <c r="H952" s="16"/>
      <c r="I952" s="16"/>
      <c r="J952" s="16"/>
      <c r="K952" s="16"/>
      <c r="L952" s="163"/>
      <c r="M952" s="163"/>
      <c r="N952" s="16"/>
      <c r="O952" s="16"/>
      <c r="P952" s="16"/>
      <c r="Q952" s="16"/>
      <c r="R952" s="16"/>
      <c r="S952" s="16"/>
      <c r="T952" s="16"/>
      <c r="U952" s="16"/>
      <c r="V952" s="16"/>
      <c r="W952" s="16"/>
      <c r="X952" s="16"/>
      <c r="Y952" s="16"/>
      <c r="Z952" s="16"/>
      <c r="AA952" s="16"/>
      <c r="AB952" s="16"/>
      <c r="AC952" s="16"/>
      <c r="AD952" s="16"/>
    </row>
    <row r="953">
      <c r="A953" s="16"/>
      <c r="B953" s="16"/>
      <c r="C953" s="16"/>
      <c r="D953" s="16"/>
      <c r="E953" s="16"/>
      <c r="F953" s="163"/>
      <c r="G953" s="16"/>
      <c r="H953" s="16"/>
      <c r="I953" s="16"/>
      <c r="J953" s="16"/>
      <c r="K953" s="16"/>
      <c r="L953" s="163"/>
      <c r="M953" s="163"/>
      <c r="N953" s="16"/>
      <c r="O953" s="16"/>
      <c r="P953" s="16"/>
      <c r="Q953" s="16"/>
      <c r="R953" s="16"/>
      <c r="S953" s="16"/>
      <c r="T953" s="16"/>
      <c r="U953" s="16"/>
      <c r="V953" s="16"/>
      <c r="W953" s="16"/>
      <c r="X953" s="16"/>
      <c r="Y953" s="16"/>
      <c r="Z953" s="16"/>
      <c r="AA953" s="16"/>
      <c r="AB953" s="16"/>
      <c r="AC953" s="16"/>
      <c r="AD953" s="16"/>
    </row>
    <row r="954">
      <c r="A954" s="16"/>
      <c r="B954" s="16"/>
      <c r="C954" s="16"/>
      <c r="D954" s="16"/>
      <c r="E954" s="16"/>
      <c r="F954" s="163"/>
      <c r="G954" s="16"/>
      <c r="H954" s="16"/>
      <c r="I954" s="16"/>
      <c r="J954" s="16"/>
      <c r="K954" s="16"/>
      <c r="L954" s="163"/>
      <c r="M954" s="163"/>
      <c r="N954" s="16"/>
      <c r="O954" s="16"/>
      <c r="P954" s="16"/>
      <c r="Q954" s="16"/>
      <c r="R954" s="16"/>
      <c r="S954" s="16"/>
      <c r="T954" s="16"/>
      <c r="U954" s="16"/>
      <c r="V954" s="16"/>
      <c r="W954" s="16"/>
      <c r="X954" s="16"/>
      <c r="Y954" s="16"/>
      <c r="Z954" s="16"/>
      <c r="AA954" s="16"/>
      <c r="AB954" s="16"/>
      <c r="AC954" s="16"/>
      <c r="AD954" s="16"/>
    </row>
    <row r="955">
      <c r="A955" s="16"/>
      <c r="B955" s="16"/>
      <c r="C955" s="16"/>
      <c r="D955" s="16"/>
      <c r="E955" s="16"/>
      <c r="F955" s="163"/>
      <c r="G955" s="16"/>
      <c r="H955" s="16"/>
      <c r="I955" s="16"/>
      <c r="J955" s="16"/>
      <c r="K955" s="16"/>
      <c r="L955" s="163"/>
      <c r="M955" s="163"/>
      <c r="N955" s="16"/>
      <c r="O955" s="16"/>
      <c r="P955" s="16"/>
      <c r="Q955" s="16"/>
      <c r="R955" s="16"/>
      <c r="S955" s="16"/>
      <c r="T955" s="16"/>
      <c r="U955" s="16"/>
      <c r="V955" s="16"/>
      <c r="W955" s="16"/>
      <c r="X955" s="16"/>
      <c r="Y955" s="16"/>
      <c r="Z955" s="16"/>
      <c r="AA955" s="16"/>
      <c r="AB955" s="16"/>
      <c r="AC955" s="16"/>
      <c r="AD955" s="16"/>
    </row>
    <row r="956">
      <c r="A956" s="16"/>
      <c r="B956" s="16"/>
      <c r="C956" s="16"/>
      <c r="D956" s="16"/>
      <c r="E956" s="16"/>
      <c r="F956" s="163"/>
      <c r="G956" s="16"/>
      <c r="H956" s="16"/>
      <c r="I956" s="16"/>
      <c r="J956" s="16"/>
      <c r="K956" s="16"/>
      <c r="L956" s="163"/>
      <c r="M956" s="163"/>
      <c r="N956" s="16"/>
      <c r="O956" s="16"/>
      <c r="P956" s="16"/>
      <c r="Q956" s="16"/>
      <c r="R956" s="16"/>
      <c r="S956" s="16"/>
      <c r="T956" s="16"/>
      <c r="U956" s="16"/>
      <c r="V956" s="16"/>
      <c r="W956" s="16"/>
      <c r="X956" s="16"/>
      <c r="Y956" s="16"/>
      <c r="Z956" s="16"/>
      <c r="AA956" s="16"/>
      <c r="AB956" s="16"/>
      <c r="AC956" s="16"/>
      <c r="AD956" s="16"/>
    </row>
    <row r="957">
      <c r="A957" s="16"/>
      <c r="B957" s="16"/>
      <c r="C957" s="16"/>
      <c r="D957" s="16"/>
      <c r="E957" s="16"/>
      <c r="F957" s="163"/>
      <c r="G957" s="16"/>
      <c r="H957" s="16"/>
      <c r="I957" s="16"/>
      <c r="J957" s="16"/>
      <c r="K957" s="16"/>
      <c r="L957" s="163"/>
      <c r="M957" s="163"/>
      <c r="N957" s="16"/>
      <c r="O957" s="16"/>
      <c r="P957" s="16"/>
      <c r="Q957" s="16"/>
      <c r="R957" s="16"/>
      <c r="S957" s="16"/>
      <c r="T957" s="16"/>
      <c r="U957" s="16"/>
      <c r="V957" s="16"/>
      <c r="W957" s="16"/>
      <c r="X957" s="16"/>
      <c r="Y957" s="16"/>
      <c r="Z957" s="16"/>
      <c r="AA957" s="16"/>
      <c r="AB957" s="16"/>
      <c r="AC957" s="16"/>
      <c r="AD957" s="16"/>
    </row>
    <row r="958">
      <c r="A958" s="16"/>
      <c r="B958" s="16"/>
      <c r="C958" s="16"/>
      <c r="D958" s="16"/>
      <c r="E958" s="16"/>
      <c r="F958" s="163"/>
      <c r="G958" s="16"/>
      <c r="H958" s="16"/>
      <c r="I958" s="16"/>
      <c r="J958" s="16"/>
      <c r="K958" s="16"/>
      <c r="L958" s="163"/>
      <c r="M958" s="163"/>
      <c r="N958" s="16"/>
      <c r="O958" s="16"/>
      <c r="P958" s="16"/>
      <c r="Q958" s="16"/>
      <c r="R958" s="16"/>
      <c r="S958" s="16"/>
      <c r="T958" s="16"/>
      <c r="U958" s="16"/>
      <c r="V958" s="16"/>
      <c r="W958" s="16"/>
      <c r="X958" s="16"/>
      <c r="Y958" s="16"/>
      <c r="Z958" s="16"/>
      <c r="AA958" s="16"/>
      <c r="AB958" s="16"/>
      <c r="AC958" s="16"/>
      <c r="AD958" s="16"/>
    </row>
    <row r="959">
      <c r="A959" s="16"/>
      <c r="B959" s="16"/>
      <c r="C959" s="16"/>
      <c r="D959" s="16"/>
      <c r="E959" s="16"/>
      <c r="F959" s="163"/>
      <c r="G959" s="16"/>
      <c r="H959" s="16"/>
      <c r="I959" s="16"/>
      <c r="J959" s="16"/>
      <c r="K959" s="16"/>
      <c r="L959" s="163"/>
      <c r="M959" s="163"/>
      <c r="N959" s="16"/>
      <c r="O959" s="16"/>
      <c r="P959" s="16"/>
      <c r="Q959" s="16"/>
      <c r="R959" s="16"/>
      <c r="S959" s="16"/>
      <c r="T959" s="16"/>
      <c r="U959" s="16"/>
      <c r="V959" s="16"/>
      <c r="W959" s="16"/>
      <c r="X959" s="16"/>
      <c r="Y959" s="16"/>
      <c r="Z959" s="16"/>
      <c r="AA959" s="16"/>
      <c r="AB959" s="16"/>
      <c r="AC959" s="16"/>
      <c r="AD959" s="16"/>
    </row>
    <row r="960">
      <c r="A960" s="16"/>
      <c r="B960" s="16"/>
      <c r="C960" s="16"/>
      <c r="D960" s="16"/>
      <c r="E960" s="16"/>
      <c r="F960" s="163"/>
      <c r="G960" s="16"/>
      <c r="H960" s="16"/>
      <c r="I960" s="16"/>
      <c r="J960" s="16"/>
      <c r="K960" s="16"/>
      <c r="L960" s="163"/>
      <c r="M960" s="163"/>
      <c r="N960" s="16"/>
      <c r="O960" s="16"/>
      <c r="P960" s="16"/>
      <c r="Q960" s="16"/>
      <c r="R960" s="16"/>
      <c r="S960" s="16"/>
      <c r="T960" s="16"/>
      <c r="U960" s="16"/>
      <c r="V960" s="16"/>
      <c r="W960" s="16"/>
      <c r="X960" s="16"/>
      <c r="Y960" s="16"/>
      <c r="Z960" s="16"/>
      <c r="AA960" s="16"/>
      <c r="AB960" s="16"/>
      <c r="AC960" s="16"/>
      <c r="AD960" s="16"/>
    </row>
    <row r="961">
      <c r="A961" s="16"/>
      <c r="B961" s="16"/>
      <c r="C961" s="16"/>
      <c r="D961" s="16"/>
      <c r="E961" s="16"/>
      <c r="F961" s="163"/>
      <c r="G961" s="16"/>
      <c r="H961" s="16"/>
      <c r="I961" s="16"/>
      <c r="J961" s="16"/>
      <c r="K961" s="16"/>
      <c r="L961" s="163"/>
      <c r="M961" s="163"/>
      <c r="N961" s="16"/>
      <c r="O961" s="16"/>
      <c r="P961" s="16"/>
      <c r="Q961" s="16"/>
      <c r="R961" s="16"/>
      <c r="S961" s="16"/>
      <c r="T961" s="16"/>
      <c r="U961" s="16"/>
      <c r="V961" s="16"/>
      <c r="W961" s="16"/>
      <c r="X961" s="16"/>
      <c r="Y961" s="16"/>
      <c r="Z961" s="16"/>
      <c r="AA961" s="16"/>
      <c r="AB961" s="16"/>
      <c r="AC961" s="16"/>
      <c r="AD961" s="16"/>
    </row>
    <row r="962">
      <c r="A962" s="16"/>
      <c r="B962" s="16"/>
      <c r="C962" s="16"/>
      <c r="D962" s="16"/>
      <c r="E962" s="16"/>
      <c r="F962" s="163"/>
      <c r="G962" s="16"/>
      <c r="H962" s="16"/>
      <c r="I962" s="16"/>
      <c r="J962" s="16"/>
      <c r="K962" s="16"/>
      <c r="L962" s="163"/>
      <c r="M962" s="163"/>
      <c r="N962" s="16"/>
      <c r="O962" s="16"/>
      <c r="P962" s="16"/>
      <c r="Q962" s="16"/>
      <c r="R962" s="16"/>
      <c r="S962" s="16"/>
      <c r="T962" s="16"/>
      <c r="U962" s="16"/>
      <c r="V962" s="16"/>
      <c r="W962" s="16"/>
      <c r="X962" s="16"/>
      <c r="Y962" s="16"/>
      <c r="Z962" s="16"/>
      <c r="AA962" s="16"/>
      <c r="AB962" s="16"/>
      <c r="AC962" s="16"/>
      <c r="AD962" s="16"/>
    </row>
    <row r="963">
      <c r="A963" s="16"/>
      <c r="B963" s="16"/>
      <c r="C963" s="16"/>
      <c r="D963" s="16"/>
      <c r="E963" s="16"/>
      <c r="F963" s="163"/>
      <c r="G963" s="16"/>
      <c r="H963" s="16"/>
      <c r="I963" s="16"/>
      <c r="J963" s="16"/>
      <c r="K963" s="16"/>
      <c r="L963" s="163"/>
      <c r="M963" s="163"/>
      <c r="N963" s="16"/>
      <c r="O963" s="16"/>
      <c r="P963" s="16"/>
      <c r="Q963" s="16"/>
      <c r="R963" s="16"/>
      <c r="S963" s="16"/>
      <c r="T963" s="16"/>
      <c r="U963" s="16"/>
      <c r="V963" s="16"/>
      <c r="W963" s="16"/>
      <c r="X963" s="16"/>
      <c r="Y963" s="16"/>
      <c r="Z963" s="16"/>
      <c r="AA963" s="16"/>
      <c r="AB963" s="16"/>
      <c r="AC963" s="16"/>
      <c r="AD963" s="16"/>
    </row>
    <row r="964">
      <c r="A964" s="16"/>
      <c r="B964" s="16"/>
      <c r="C964" s="16"/>
      <c r="D964" s="16"/>
      <c r="E964" s="16"/>
      <c r="F964" s="163"/>
      <c r="G964" s="16"/>
      <c r="H964" s="16"/>
      <c r="I964" s="16"/>
      <c r="J964" s="16"/>
      <c r="K964" s="16"/>
      <c r="L964" s="163"/>
      <c r="M964" s="163"/>
      <c r="N964" s="16"/>
      <c r="O964" s="16"/>
      <c r="P964" s="16"/>
      <c r="Q964" s="16"/>
      <c r="R964" s="16"/>
      <c r="S964" s="16"/>
      <c r="T964" s="16"/>
      <c r="U964" s="16"/>
      <c r="V964" s="16"/>
      <c r="W964" s="16"/>
      <c r="X964" s="16"/>
      <c r="Y964" s="16"/>
      <c r="Z964" s="16"/>
      <c r="AA964" s="16"/>
      <c r="AB964" s="16"/>
      <c r="AC964" s="16"/>
      <c r="AD964" s="16"/>
    </row>
    <row r="965">
      <c r="A965" s="16"/>
      <c r="B965" s="16"/>
      <c r="C965" s="16"/>
      <c r="D965" s="16"/>
      <c r="E965" s="16"/>
      <c r="F965" s="163"/>
      <c r="G965" s="16"/>
      <c r="H965" s="16"/>
      <c r="I965" s="16"/>
      <c r="J965" s="16"/>
      <c r="K965" s="16"/>
      <c r="L965" s="163"/>
      <c r="M965" s="163"/>
      <c r="N965" s="16"/>
      <c r="O965" s="16"/>
      <c r="P965" s="16"/>
      <c r="Q965" s="16"/>
      <c r="R965" s="16"/>
      <c r="S965" s="16"/>
      <c r="T965" s="16"/>
      <c r="U965" s="16"/>
      <c r="V965" s="16"/>
      <c r="W965" s="16"/>
      <c r="X965" s="16"/>
      <c r="Y965" s="16"/>
      <c r="Z965" s="16"/>
      <c r="AA965" s="16"/>
      <c r="AB965" s="16"/>
      <c r="AC965" s="16"/>
      <c r="AD965" s="16"/>
    </row>
    <row r="966">
      <c r="A966" s="16"/>
      <c r="B966" s="16"/>
      <c r="C966" s="16"/>
      <c r="D966" s="16"/>
      <c r="E966" s="16"/>
      <c r="F966" s="163"/>
      <c r="G966" s="16"/>
      <c r="H966" s="16"/>
      <c r="I966" s="16"/>
      <c r="J966" s="16"/>
      <c r="K966" s="16"/>
      <c r="L966" s="163"/>
      <c r="M966" s="163"/>
      <c r="N966" s="16"/>
      <c r="O966" s="16"/>
      <c r="P966" s="16"/>
      <c r="Q966" s="16"/>
      <c r="R966" s="16"/>
      <c r="S966" s="16"/>
      <c r="T966" s="16"/>
      <c r="U966" s="16"/>
      <c r="V966" s="16"/>
      <c r="W966" s="16"/>
      <c r="X966" s="16"/>
      <c r="Y966" s="16"/>
      <c r="Z966" s="16"/>
      <c r="AA966" s="16"/>
      <c r="AB966" s="16"/>
      <c r="AC966" s="16"/>
      <c r="AD966" s="16"/>
    </row>
    <row r="967">
      <c r="A967" s="16"/>
      <c r="B967" s="16"/>
      <c r="C967" s="16"/>
      <c r="D967" s="16"/>
      <c r="E967" s="16"/>
      <c r="F967" s="163"/>
      <c r="G967" s="16"/>
      <c r="H967" s="16"/>
      <c r="I967" s="16"/>
      <c r="J967" s="16"/>
      <c r="K967" s="16"/>
      <c r="L967" s="163"/>
      <c r="M967" s="163"/>
      <c r="N967" s="16"/>
      <c r="O967" s="16"/>
      <c r="P967" s="16"/>
      <c r="Q967" s="16"/>
      <c r="R967" s="16"/>
      <c r="S967" s="16"/>
      <c r="T967" s="16"/>
      <c r="U967" s="16"/>
      <c r="V967" s="16"/>
      <c r="W967" s="16"/>
      <c r="X967" s="16"/>
      <c r="Y967" s="16"/>
      <c r="Z967" s="16"/>
      <c r="AA967" s="16"/>
      <c r="AB967" s="16"/>
      <c r="AC967" s="16"/>
      <c r="AD967" s="16"/>
    </row>
    <row r="968">
      <c r="A968" s="16"/>
      <c r="B968" s="16"/>
      <c r="C968" s="16"/>
      <c r="D968" s="16"/>
      <c r="E968" s="16"/>
      <c r="F968" s="163"/>
      <c r="G968" s="16"/>
      <c r="H968" s="16"/>
      <c r="I968" s="16"/>
      <c r="J968" s="16"/>
      <c r="K968" s="16"/>
      <c r="L968" s="163"/>
      <c r="M968" s="163"/>
      <c r="N968" s="16"/>
      <c r="O968" s="16"/>
      <c r="P968" s="16"/>
      <c r="Q968" s="16"/>
      <c r="R968" s="16"/>
      <c r="S968" s="16"/>
      <c r="T968" s="16"/>
      <c r="U968" s="16"/>
      <c r="V968" s="16"/>
      <c r="W968" s="16"/>
      <c r="X968" s="16"/>
      <c r="Y968" s="16"/>
      <c r="Z968" s="16"/>
      <c r="AA968" s="16"/>
      <c r="AB968" s="16"/>
      <c r="AC968" s="16"/>
      <c r="AD968" s="16"/>
    </row>
    <row r="969">
      <c r="A969" s="16"/>
      <c r="B969" s="16"/>
      <c r="C969" s="16"/>
      <c r="D969" s="16"/>
      <c r="E969" s="16"/>
      <c r="F969" s="163"/>
      <c r="G969" s="16"/>
      <c r="H969" s="16"/>
      <c r="I969" s="16"/>
      <c r="J969" s="16"/>
      <c r="K969" s="16"/>
      <c r="L969" s="163"/>
      <c r="M969" s="163"/>
      <c r="N969" s="16"/>
      <c r="O969" s="16"/>
      <c r="P969" s="16"/>
      <c r="Q969" s="16"/>
      <c r="R969" s="16"/>
      <c r="S969" s="16"/>
      <c r="T969" s="16"/>
      <c r="U969" s="16"/>
      <c r="V969" s="16"/>
      <c r="W969" s="16"/>
      <c r="X969" s="16"/>
      <c r="Y969" s="16"/>
      <c r="Z969" s="16"/>
      <c r="AA969" s="16"/>
      <c r="AB969" s="16"/>
      <c r="AC969" s="16"/>
      <c r="AD969" s="16"/>
    </row>
    <row r="970">
      <c r="A970" s="16"/>
      <c r="B970" s="16"/>
      <c r="C970" s="16"/>
      <c r="D970" s="16"/>
      <c r="E970" s="16"/>
      <c r="F970" s="163"/>
      <c r="G970" s="16"/>
      <c r="H970" s="16"/>
      <c r="I970" s="16"/>
      <c r="J970" s="16"/>
      <c r="K970" s="16"/>
      <c r="L970" s="163"/>
      <c r="M970" s="163"/>
      <c r="N970" s="16"/>
      <c r="O970" s="16"/>
      <c r="P970" s="16"/>
      <c r="Q970" s="16"/>
      <c r="R970" s="16"/>
      <c r="S970" s="16"/>
      <c r="T970" s="16"/>
      <c r="U970" s="16"/>
      <c r="V970" s="16"/>
      <c r="W970" s="16"/>
      <c r="X970" s="16"/>
      <c r="Y970" s="16"/>
      <c r="Z970" s="16"/>
      <c r="AA970" s="16"/>
      <c r="AB970" s="16"/>
      <c r="AC970" s="16"/>
      <c r="AD970" s="16"/>
    </row>
    <row r="971">
      <c r="A971" s="16"/>
      <c r="B971" s="16"/>
      <c r="C971" s="16"/>
      <c r="D971" s="16"/>
      <c r="E971" s="16"/>
      <c r="F971" s="163"/>
      <c r="G971" s="16"/>
      <c r="H971" s="16"/>
      <c r="I971" s="16"/>
      <c r="J971" s="16"/>
      <c r="K971" s="16"/>
      <c r="L971" s="163"/>
      <c r="M971" s="163"/>
      <c r="N971" s="16"/>
      <c r="O971" s="16"/>
      <c r="P971" s="16"/>
      <c r="Q971" s="16"/>
      <c r="R971" s="16"/>
      <c r="S971" s="16"/>
      <c r="T971" s="16"/>
      <c r="U971" s="16"/>
      <c r="V971" s="16"/>
      <c r="W971" s="16"/>
      <c r="X971" s="16"/>
      <c r="Y971" s="16"/>
      <c r="Z971" s="16"/>
      <c r="AA971" s="16"/>
      <c r="AB971" s="16"/>
      <c r="AC971" s="16"/>
      <c r="AD971" s="16"/>
    </row>
    <row r="972">
      <c r="A972" s="16"/>
      <c r="B972" s="16"/>
      <c r="C972" s="16"/>
      <c r="D972" s="16"/>
      <c r="E972" s="16"/>
      <c r="F972" s="163"/>
      <c r="G972" s="16"/>
      <c r="H972" s="16"/>
      <c r="I972" s="16"/>
      <c r="J972" s="16"/>
      <c r="K972" s="16"/>
      <c r="L972" s="163"/>
      <c r="M972" s="163"/>
      <c r="N972" s="16"/>
      <c r="O972" s="16"/>
      <c r="P972" s="16"/>
      <c r="Q972" s="16"/>
      <c r="R972" s="16"/>
      <c r="S972" s="16"/>
      <c r="T972" s="16"/>
      <c r="U972" s="16"/>
      <c r="V972" s="16"/>
      <c r="W972" s="16"/>
      <c r="X972" s="16"/>
      <c r="Y972" s="16"/>
      <c r="Z972" s="16"/>
      <c r="AA972" s="16"/>
      <c r="AB972" s="16"/>
      <c r="AC972" s="16"/>
      <c r="AD972" s="16"/>
    </row>
    <row r="973">
      <c r="A973" s="16"/>
      <c r="B973" s="16"/>
      <c r="C973" s="16"/>
      <c r="D973" s="16"/>
      <c r="E973" s="16"/>
      <c r="F973" s="163"/>
      <c r="G973" s="16"/>
      <c r="H973" s="16"/>
      <c r="I973" s="16"/>
      <c r="J973" s="16"/>
      <c r="K973" s="16"/>
      <c r="L973" s="163"/>
      <c r="M973" s="163"/>
      <c r="N973" s="16"/>
      <c r="O973" s="16"/>
      <c r="P973" s="16"/>
      <c r="Q973" s="16"/>
      <c r="R973" s="16"/>
      <c r="S973" s="16"/>
      <c r="T973" s="16"/>
      <c r="U973" s="16"/>
      <c r="V973" s="16"/>
      <c r="W973" s="16"/>
      <c r="X973" s="16"/>
      <c r="Y973" s="16"/>
      <c r="Z973" s="16"/>
      <c r="AA973" s="16"/>
      <c r="AB973" s="16"/>
      <c r="AC973" s="16"/>
      <c r="AD973" s="16"/>
    </row>
    <row r="974">
      <c r="A974" s="16"/>
      <c r="B974" s="16"/>
      <c r="C974" s="16"/>
      <c r="D974" s="16"/>
      <c r="E974" s="16"/>
      <c r="F974" s="163"/>
      <c r="G974" s="16"/>
      <c r="H974" s="16"/>
      <c r="I974" s="16"/>
      <c r="J974" s="16"/>
      <c r="K974" s="16"/>
      <c r="L974" s="163"/>
      <c r="M974" s="163"/>
      <c r="N974" s="16"/>
      <c r="O974" s="16"/>
      <c r="P974" s="16"/>
      <c r="Q974" s="16"/>
      <c r="R974" s="16"/>
      <c r="S974" s="16"/>
      <c r="T974" s="16"/>
      <c r="U974" s="16"/>
      <c r="V974" s="16"/>
      <c r="W974" s="16"/>
      <c r="X974" s="16"/>
      <c r="Y974" s="16"/>
      <c r="Z974" s="16"/>
      <c r="AA974" s="16"/>
      <c r="AB974" s="16"/>
      <c r="AC974" s="16"/>
      <c r="AD974" s="16"/>
    </row>
    <row r="975">
      <c r="A975" s="16"/>
      <c r="B975" s="16"/>
      <c r="C975" s="16"/>
      <c r="D975" s="16"/>
      <c r="E975" s="16"/>
      <c r="F975" s="163"/>
      <c r="G975" s="16"/>
      <c r="H975" s="16"/>
      <c r="I975" s="16"/>
      <c r="J975" s="16"/>
      <c r="K975" s="16"/>
      <c r="L975" s="163"/>
      <c r="M975" s="163"/>
      <c r="N975" s="16"/>
      <c r="O975" s="16"/>
      <c r="P975" s="16"/>
      <c r="Q975" s="16"/>
      <c r="R975" s="16"/>
      <c r="S975" s="16"/>
      <c r="T975" s="16"/>
      <c r="U975" s="16"/>
      <c r="V975" s="16"/>
      <c r="W975" s="16"/>
      <c r="X975" s="16"/>
      <c r="Y975" s="16"/>
      <c r="Z975" s="16"/>
      <c r="AA975" s="16"/>
      <c r="AB975" s="16"/>
      <c r="AC975" s="16"/>
      <c r="AD975" s="16"/>
    </row>
    <row r="976">
      <c r="A976" s="16"/>
      <c r="B976" s="16"/>
      <c r="C976" s="16"/>
      <c r="D976" s="16"/>
      <c r="E976" s="16"/>
      <c r="F976" s="163"/>
      <c r="G976" s="16"/>
      <c r="H976" s="16"/>
      <c r="I976" s="16"/>
      <c r="J976" s="16"/>
      <c r="K976" s="16"/>
      <c r="L976" s="163"/>
      <c r="M976" s="163"/>
      <c r="N976" s="16"/>
      <c r="O976" s="16"/>
      <c r="P976" s="16"/>
      <c r="Q976" s="16"/>
      <c r="R976" s="16"/>
      <c r="S976" s="16"/>
      <c r="T976" s="16"/>
      <c r="U976" s="16"/>
      <c r="V976" s="16"/>
      <c r="W976" s="16"/>
      <c r="X976" s="16"/>
      <c r="Y976" s="16"/>
      <c r="Z976" s="16"/>
      <c r="AA976" s="16"/>
      <c r="AB976" s="16"/>
      <c r="AC976" s="16"/>
      <c r="AD976" s="16"/>
    </row>
    <row r="977">
      <c r="A977" s="16"/>
      <c r="B977" s="16"/>
      <c r="C977" s="16"/>
      <c r="D977" s="16"/>
      <c r="E977" s="16"/>
      <c r="F977" s="163"/>
      <c r="G977" s="16"/>
      <c r="H977" s="16"/>
      <c r="I977" s="16"/>
      <c r="J977" s="16"/>
      <c r="K977" s="16"/>
      <c r="L977" s="163"/>
      <c r="M977" s="163"/>
      <c r="N977" s="16"/>
      <c r="O977" s="16"/>
      <c r="P977" s="16"/>
      <c r="Q977" s="16"/>
      <c r="R977" s="16"/>
      <c r="S977" s="16"/>
      <c r="T977" s="16"/>
      <c r="U977" s="16"/>
      <c r="V977" s="16"/>
      <c r="W977" s="16"/>
      <c r="X977" s="16"/>
      <c r="Y977" s="16"/>
      <c r="Z977" s="16"/>
      <c r="AA977" s="16"/>
      <c r="AB977" s="16"/>
      <c r="AC977" s="16"/>
      <c r="AD977" s="16"/>
    </row>
    <row r="978">
      <c r="A978" s="16"/>
      <c r="B978" s="16"/>
      <c r="C978" s="16"/>
      <c r="D978" s="16"/>
      <c r="E978" s="16"/>
      <c r="F978" s="163"/>
      <c r="G978" s="16"/>
      <c r="H978" s="16"/>
      <c r="I978" s="16"/>
      <c r="J978" s="16"/>
      <c r="K978" s="16"/>
      <c r="L978" s="163"/>
      <c r="M978" s="163"/>
      <c r="N978" s="16"/>
      <c r="O978" s="16"/>
      <c r="P978" s="16"/>
      <c r="Q978" s="16"/>
      <c r="R978" s="16"/>
      <c r="S978" s="16"/>
      <c r="T978" s="16"/>
      <c r="U978" s="16"/>
      <c r="V978" s="16"/>
      <c r="W978" s="16"/>
      <c r="X978" s="16"/>
      <c r="Y978" s="16"/>
      <c r="Z978" s="16"/>
      <c r="AA978" s="16"/>
      <c r="AB978" s="16"/>
      <c r="AC978" s="16"/>
      <c r="AD978" s="16"/>
    </row>
    <row r="979">
      <c r="A979" s="16"/>
      <c r="B979" s="16"/>
      <c r="C979" s="16"/>
      <c r="D979" s="16"/>
      <c r="E979" s="16"/>
      <c r="F979" s="163"/>
      <c r="G979" s="16"/>
      <c r="H979" s="16"/>
      <c r="I979" s="16"/>
      <c r="J979" s="16"/>
      <c r="K979" s="16"/>
      <c r="L979" s="163"/>
      <c r="M979" s="163"/>
      <c r="N979" s="16"/>
      <c r="O979" s="16"/>
      <c r="P979" s="16"/>
      <c r="Q979" s="16"/>
      <c r="R979" s="16"/>
      <c r="S979" s="16"/>
      <c r="T979" s="16"/>
      <c r="U979" s="16"/>
      <c r="V979" s="16"/>
      <c r="W979" s="16"/>
      <c r="X979" s="16"/>
      <c r="Y979" s="16"/>
      <c r="Z979" s="16"/>
      <c r="AA979" s="16"/>
      <c r="AB979" s="16"/>
      <c r="AC979" s="16"/>
      <c r="AD979" s="16"/>
    </row>
    <row r="980">
      <c r="A980" s="16"/>
      <c r="B980" s="16"/>
      <c r="C980" s="16"/>
      <c r="D980" s="16"/>
      <c r="E980" s="16"/>
      <c r="F980" s="163"/>
      <c r="G980" s="16"/>
      <c r="H980" s="16"/>
      <c r="I980" s="16"/>
      <c r="J980" s="16"/>
      <c r="K980" s="16"/>
      <c r="L980" s="163"/>
      <c r="M980" s="163"/>
      <c r="N980" s="16"/>
      <c r="O980" s="16"/>
      <c r="P980" s="16"/>
      <c r="Q980" s="16"/>
      <c r="R980" s="16"/>
      <c r="S980" s="16"/>
      <c r="T980" s="16"/>
      <c r="U980" s="16"/>
      <c r="V980" s="16"/>
      <c r="W980" s="16"/>
      <c r="X980" s="16"/>
      <c r="Y980" s="16"/>
      <c r="Z980" s="16"/>
      <c r="AA980" s="16"/>
      <c r="AB980" s="16"/>
      <c r="AC980" s="16"/>
      <c r="AD980" s="16"/>
    </row>
    <row r="981">
      <c r="A981" s="16"/>
      <c r="B981" s="16"/>
      <c r="C981" s="16"/>
      <c r="D981" s="16"/>
      <c r="E981" s="16"/>
      <c r="F981" s="163"/>
      <c r="G981" s="16"/>
      <c r="H981" s="16"/>
      <c r="I981" s="16"/>
      <c r="J981" s="16"/>
      <c r="K981" s="16"/>
      <c r="L981" s="163"/>
      <c r="M981" s="163"/>
      <c r="N981" s="16"/>
      <c r="O981" s="16"/>
      <c r="P981" s="16"/>
      <c r="Q981" s="16"/>
      <c r="R981" s="16"/>
      <c r="S981" s="16"/>
      <c r="T981" s="16"/>
      <c r="U981" s="16"/>
      <c r="V981" s="16"/>
      <c r="W981" s="16"/>
      <c r="X981" s="16"/>
      <c r="Y981" s="16"/>
      <c r="Z981" s="16"/>
      <c r="AA981" s="16"/>
      <c r="AB981" s="16"/>
      <c r="AC981" s="16"/>
      <c r="AD981" s="16"/>
    </row>
    <row r="982">
      <c r="A982" s="16"/>
      <c r="B982" s="16"/>
      <c r="C982" s="16"/>
      <c r="D982" s="16"/>
      <c r="E982" s="16"/>
      <c r="F982" s="163"/>
      <c r="G982" s="16"/>
      <c r="H982" s="16"/>
      <c r="I982" s="16"/>
      <c r="J982" s="16"/>
      <c r="K982" s="16"/>
      <c r="L982" s="163"/>
      <c r="M982" s="163"/>
      <c r="N982" s="16"/>
      <c r="O982" s="16"/>
      <c r="P982" s="16"/>
      <c r="Q982" s="16"/>
      <c r="R982" s="16"/>
      <c r="S982" s="16"/>
      <c r="T982" s="16"/>
      <c r="U982" s="16"/>
      <c r="V982" s="16"/>
      <c r="W982" s="16"/>
      <c r="X982" s="16"/>
      <c r="Y982" s="16"/>
      <c r="Z982" s="16"/>
      <c r="AA982" s="16"/>
      <c r="AB982" s="16"/>
      <c r="AC982" s="16"/>
      <c r="AD982" s="16"/>
    </row>
    <row r="983">
      <c r="A983" s="16"/>
      <c r="B983" s="16"/>
      <c r="C983" s="16"/>
      <c r="D983" s="16"/>
      <c r="E983" s="16"/>
      <c r="F983" s="163"/>
      <c r="G983" s="16"/>
      <c r="H983" s="16"/>
      <c r="I983" s="16"/>
      <c r="J983" s="16"/>
      <c r="K983" s="16"/>
      <c r="L983" s="163"/>
      <c r="M983" s="163"/>
      <c r="N983" s="16"/>
      <c r="O983" s="16"/>
      <c r="P983" s="16"/>
      <c r="Q983" s="16"/>
      <c r="R983" s="16"/>
      <c r="S983" s="16"/>
      <c r="T983" s="16"/>
      <c r="U983" s="16"/>
      <c r="V983" s="16"/>
      <c r="W983" s="16"/>
      <c r="X983" s="16"/>
      <c r="Y983" s="16"/>
      <c r="Z983" s="16"/>
      <c r="AA983" s="16"/>
      <c r="AB983" s="16"/>
      <c r="AC983" s="16"/>
      <c r="AD983" s="16"/>
    </row>
    <row r="984">
      <c r="A984" s="16"/>
      <c r="B984" s="16"/>
      <c r="C984" s="16"/>
      <c r="D984" s="16"/>
      <c r="E984" s="16"/>
      <c r="F984" s="163"/>
      <c r="G984" s="16"/>
      <c r="H984" s="16"/>
      <c r="I984" s="16"/>
      <c r="J984" s="16"/>
      <c r="K984" s="16"/>
      <c r="L984" s="163"/>
      <c r="M984" s="163"/>
      <c r="N984" s="16"/>
      <c r="O984" s="16"/>
      <c r="P984" s="16"/>
      <c r="Q984" s="16"/>
      <c r="R984" s="16"/>
      <c r="S984" s="16"/>
      <c r="T984" s="16"/>
      <c r="U984" s="16"/>
      <c r="V984" s="16"/>
      <c r="W984" s="16"/>
      <c r="X984" s="16"/>
      <c r="Y984" s="16"/>
      <c r="Z984" s="16"/>
      <c r="AA984" s="16"/>
      <c r="AB984" s="16"/>
      <c r="AC984" s="16"/>
      <c r="AD984" s="16"/>
    </row>
    <row r="985">
      <c r="A985" s="16"/>
      <c r="B985" s="16"/>
      <c r="C985" s="16"/>
      <c r="D985" s="16"/>
      <c r="E985" s="16"/>
      <c r="F985" s="163"/>
      <c r="G985" s="16"/>
      <c r="H985" s="16"/>
      <c r="I985" s="16"/>
      <c r="J985" s="16"/>
      <c r="K985" s="16"/>
      <c r="L985" s="163"/>
      <c r="M985" s="163"/>
      <c r="N985" s="16"/>
      <c r="O985" s="16"/>
      <c r="P985" s="16"/>
      <c r="Q985" s="16"/>
      <c r="R985" s="16"/>
      <c r="S985" s="16"/>
      <c r="T985" s="16"/>
      <c r="U985" s="16"/>
      <c r="V985" s="16"/>
      <c r="W985" s="16"/>
      <c r="X985" s="16"/>
      <c r="Y985" s="16"/>
      <c r="Z985" s="16"/>
      <c r="AA985" s="16"/>
      <c r="AB985" s="16"/>
      <c r="AC985" s="16"/>
      <c r="AD985" s="16"/>
    </row>
    <row r="986">
      <c r="A986" s="16"/>
      <c r="B986" s="16"/>
      <c r="C986" s="16"/>
      <c r="D986" s="16"/>
      <c r="E986" s="16"/>
      <c r="F986" s="163"/>
      <c r="G986" s="16"/>
      <c r="H986" s="16"/>
      <c r="I986" s="16"/>
      <c r="J986" s="16"/>
      <c r="K986" s="16"/>
      <c r="L986" s="163"/>
      <c r="M986" s="163"/>
      <c r="N986" s="16"/>
      <c r="O986" s="16"/>
      <c r="P986" s="16"/>
      <c r="Q986" s="16"/>
      <c r="R986" s="16"/>
      <c r="S986" s="16"/>
      <c r="T986" s="16"/>
      <c r="U986" s="16"/>
      <c r="V986" s="16"/>
      <c r="W986" s="16"/>
      <c r="X986" s="16"/>
      <c r="Y986" s="16"/>
      <c r="Z986" s="16"/>
      <c r="AA986" s="16"/>
      <c r="AB986" s="16"/>
      <c r="AC986" s="16"/>
      <c r="AD986" s="16"/>
    </row>
    <row r="987">
      <c r="A987" s="16"/>
      <c r="B987" s="16"/>
      <c r="C987" s="16"/>
      <c r="D987" s="16"/>
      <c r="E987" s="16"/>
      <c r="F987" s="163"/>
      <c r="G987" s="16"/>
      <c r="H987" s="16"/>
      <c r="I987" s="16"/>
      <c r="J987" s="16"/>
      <c r="K987" s="16"/>
      <c r="L987" s="163"/>
      <c r="M987" s="163"/>
      <c r="N987" s="16"/>
      <c r="O987" s="16"/>
      <c r="P987" s="16"/>
      <c r="Q987" s="16"/>
      <c r="R987" s="16"/>
      <c r="S987" s="16"/>
      <c r="T987" s="16"/>
      <c r="U987" s="16"/>
      <c r="V987" s="16"/>
      <c r="W987" s="16"/>
      <c r="X987" s="16"/>
      <c r="Y987" s="16"/>
      <c r="Z987" s="16"/>
      <c r="AA987" s="16"/>
      <c r="AB987" s="16"/>
      <c r="AC987" s="16"/>
      <c r="AD987" s="16"/>
    </row>
    <row r="988">
      <c r="A988" s="16"/>
      <c r="B988" s="16"/>
      <c r="C988" s="16"/>
      <c r="D988" s="16"/>
      <c r="E988" s="16"/>
      <c r="F988" s="163"/>
      <c r="G988" s="16"/>
      <c r="H988" s="16"/>
      <c r="I988" s="16"/>
      <c r="J988" s="16"/>
      <c r="K988" s="16"/>
      <c r="L988" s="163"/>
      <c r="M988" s="163"/>
      <c r="N988" s="16"/>
      <c r="O988" s="16"/>
      <c r="P988" s="16"/>
      <c r="Q988" s="16"/>
      <c r="R988" s="16"/>
      <c r="S988" s="16"/>
      <c r="T988" s="16"/>
      <c r="U988" s="16"/>
      <c r="V988" s="16"/>
      <c r="W988" s="16"/>
      <c r="X988" s="16"/>
      <c r="Y988" s="16"/>
      <c r="Z988" s="16"/>
      <c r="AA988" s="16"/>
      <c r="AB988" s="16"/>
      <c r="AC988" s="16"/>
      <c r="AD988" s="16"/>
    </row>
    <row r="989">
      <c r="A989" s="16"/>
      <c r="B989" s="16"/>
      <c r="C989" s="16"/>
      <c r="D989" s="16"/>
      <c r="E989" s="16"/>
      <c r="F989" s="163"/>
      <c r="G989" s="16"/>
      <c r="H989" s="16"/>
      <c r="I989" s="16"/>
      <c r="J989" s="16"/>
      <c r="K989" s="16"/>
      <c r="L989" s="163"/>
      <c r="M989" s="163"/>
      <c r="N989" s="16"/>
      <c r="O989" s="16"/>
      <c r="P989" s="16"/>
      <c r="Q989" s="16"/>
      <c r="R989" s="16"/>
      <c r="S989" s="16"/>
      <c r="T989" s="16"/>
      <c r="U989" s="16"/>
      <c r="V989" s="16"/>
      <c r="W989" s="16"/>
      <c r="X989" s="16"/>
      <c r="Y989" s="16"/>
      <c r="Z989" s="16"/>
      <c r="AA989" s="16"/>
      <c r="AB989" s="16"/>
      <c r="AC989" s="16"/>
      <c r="AD989" s="16"/>
    </row>
    <row r="990">
      <c r="A990" s="16"/>
      <c r="B990" s="16"/>
      <c r="C990" s="16"/>
      <c r="D990" s="16"/>
      <c r="E990" s="16"/>
      <c r="F990" s="163"/>
      <c r="G990" s="16"/>
      <c r="H990" s="16"/>
      <c r="I990" s="16"/>
      <c r="J990" s="16"/>
      <c r="K990" s="16"/>
      <c r="L990" s="163"/>
      <c r="M990" s="163"/>
      <c r="N990" s="16"/>
      <c r="O990" s="16"/>
      <c r="P990" s="16"/>
      <c r="Q990" s="16"/>
      <c r="R990" s="16"/>
      <c r="S990" s="16"/>
      <c r="T990" s="16"/>
      <c r="U990" s="16"/>
      <c r="V990" s="16"/>
      <c r="W990" s="16"/>
      <c r="X990" s="16"/>
      <c r="Y990" s="16"/>
      <c r="Z990" s="16"/>
      <c r="AA990" s="16"/>
      <c r="AB990" s="16"/>
      <c r="AC990" s="16"/>
      <c r="AD990" s="16"/>
    </row>
    <row r="991">
      <c r="A991" s="16"/>
      <c r="B991" s="16"/>
      <c r="C991" s="16"/>
      <c r="D991" s="16"/>
      <c r="E991" s="16"/>
      <c r="F991" s="163"/>
      <c r="G991" s="16"/>
      <c r="H991" s="16"/>
      <c r="I991" s="16"/>
      <c r="J991" s="16"/>
      <c r="K991" s="16"/>
      <c r="L991" s="163"/>
      <c r="M991" s="163"/>
      <c r="N991" s="16"/>
      <c r="O991" s="16"/>
      <c r="P991" s="16"/>
      <c r="Q991" s="16"/>
      <c r="R991" s="16"/>
      <c r="S991" s="16"/>
      <c r="T991" s="16"/>
      <c r="U991" s="16"/>
      <c r="V991" s="16"/>
      <c r="W991" s="16"/>
      <c r="X991" s="16"/>
      <c r="Y991" s="16"/>
      <c r="Z991" s="16"/>
      <c r="AA991" s="16"/>
      <c r="AB991" s="16"/>
      <c r="AC991" s="16"/>
      <c r="AD991" s="16"/>
    </row>
    <row r="992">
      <c r="A992" s="16"/>
      <c r="B992" s="16"/>
      <c r="C992" s="16"/>
      <c r="D992" s="16"/>
      <c r="E992" s="16"/>
      <c r="F992" s="163"/>
      <c r="G992" s="16"/>
      <c r="H992" s="16"/>
      <c r="I992" s="16"/>
      <c r="J992" s="16"/>
      <c r="K992" s="16"/>
      <c r="L992" s="163"/>
      <c r="M992" s="163"/>
      <c r="N992" s="16"/>
      <c r="O992" s="16"/>
      <c r="P992" s="16"/>
      <c r="Q992" s="16"/>
      <c r="R992" s="16"/>
      <c r="S992" s="16"/>
      <c r="T992" s="16"/>
      <c r="U992" s="16"/>
      <c r="V992" s="16"/>
      <c r="W992" s="16"/>
      <c r="X992" s="16"/>
      <c r="Y992" s="16"/>
      <c r="Z992" s="16"/>
      <c r="AA992" s="16"/>
      <c r="AB992" s="16"/>
      <c r="AC992" s="16"/>
      <c r="AD992" s="16"/>
    </row>
    <row r="993">
      <c r="A993" s="16"/>
      <c r="B993" s="16"/>
      <c r="C993" s="16"/>
      <c r="D993" s="16"/>
      <c r="E993" s="16"/>
      <c r="F993" s="163"/>
      <c r="G993" s="16"/>
      <c r="H993" s="16"/>
      <c r="I993" s="16"/>
      <c r="J993" s="16"/>
      <c r="K993" s="16"/>
      <c r="L993" s="163"/>
      <c r="M993" s="163"/>
      <c r="N993" s="16"/>
      <c r="O993" s="16"/>
      <c r="P993" s="16"/>
      <c r="Q993" s="16"/>
      <c r="R993" s="16"/>
      <c r="S993" s="16"/>
      <c r="T993" s="16"/>
      <c r="U993" s="16"/>
      <c r="V993" s="16"/>
      <c r="W993" s="16"/>
      <c r="X993" s="16"/>
      <c r="Y993" s="16"/>
      <c r="Z993" s="16"/>
      <c r="AA993" s="16"/>
      <c r="AB993" s="16"/>
      <c r="AC993" s="16"/>
      <c r="AD993" s="16"/>
    </row>
    <row r="994">
      <c r="A994" s="16"/>
      <c r="B994" s="16"/>
      <c r="C994" s="16"/>
      <c r="D994" s="16"/>
      <c r="E994" s="16"/>
      <c r="F994" s="163"/>
      <c r="G994" s="16"/>
      <c r="H994" s="16"/>
      <c r="I994" s="16"/>
      <c r="J994" s="16"/>
      <c r="K994" s="16"/>
      <c r="L994" s="163"/>
      <c r="M994" s="163"/>
      <c r="N994" s="16"/>
      <c r="O994" s="16"/>
      <c r="P994" s="16"/>
      <c r="Q994" s="16"/>
      <c r="R994" s="16"/>
      <c r="S994" s="16"/>
      <c r="T994" s="16"/>
      <c r="U994" s="16"/>
      <c r="V994" s="16"/>
      <c r="W994" s="16"/>
      <c r="X994" s="16"/>
      <c r="Y994" s="16"/>
      <c r="Z994" s="16"/>
      <c r="AA994" s="16"/>
      <c r="AB994" s="16"/>
      <c r="AC994" s="16"/>
      <c r="AD994" s="16"/>
    </row>
    <row r="995">
      <c r="A995" s="16"/>
      <c r="B995" s="16"/>
      <c r="C995" s="16"/>
      <c r="D995" s="16"/>
      <c r="E995" s="16"/>
      <c r="F995" s="163"/>
      <c r="G995" s="16"/>
      <c r="H995" s="16"/>
      <c r="I995" s="16"/>
      <c r="J995" s="16"/>
      <c r="K995" s="16"/>
      <c r="L995" s="163"/>
      <c r="M995" s="163"/>
      <c r="N995" s="16"/>
      <c r="O995" s="16"/>
      <c r="P995" s="16"/>
      <c r="Q995" s="16"/>
      <c r="R995" s="16"/>
      <c r="S995" s="16"/>
      <c r="T995" s="16"/>
      <c r="U995" s="16"/>
      <c r="V995" s="16"/>
      <c r="W995" s="16"/>
      <c r="X995" s="16"/>
      <c r="Y995" s="16"/>
      <c r="Z995" s="16"/>
      <c r="AA995" s="16"/>
      <c r="AB995" s="16"/>
      <c r="AC995" s="16"/>
      <c r="AD995" s="16"/>
    </row>
    <row r="996">
      <c r="A996" s="16"/>
      <c r="B996" s="16"/>
      <c r="C996" s="16"/>
      <c r="D996" s="16"/>
      <c r="E996" s="16"/>
      <c r="F996" s="163"/>
      <c r="G996" s="16"/>
      <c r="H996" s="16"/>
      <c r="I996" s="16"/>
      <c r="J996" s="16"/>
      <c r="K996" s="16"/>
      <c r="L996" s="163"/>
      <c r="M996" s="163"/>
      <c r="N996" s="16"/>
      <c r="O996" s="16"/>
      <c r="P996" s="16"/>
      <c r="Q996" s="16"/>
      <c r="R996" s="16"/>
      <c r="S996" s="16"/>
      <c r="T996" s="16"/>
      <c r="U996" s="16"/>
      <c r="V996" s="16"/>
      <c r="W996" s="16"/>
      <c r="X996" s="16"/>
      <c r="Y996" s="16"/>
      <c r="Z996" s="16"/>
      <c r="AA996" s="16"/>
      <c r="AB996" s="16"/>
      <c r="AC996" s="16"/>
      <c r="AD996" s="16"/>
    </row>
    <row r="997">
      <c r="A997" s="16"/>
      <c r="B997" s="16"/>
      <c r="C997" s="16"/>
      <c r="D997" s="16"/>
      <c r="E997" s="16"/>
      <c r="F997" s="163"/>
      <c r="G997" s="16"/>
      <c r="H997" s="16"/>
      <c r="I997" s="16"/>
      <c r="J997" s="16"/>
      <c r="K997" s="16"/>
      <c r="L997" s="163"/>
      <c r="M997" s="163"/>
      <c r="N997" s="16"/>
      <c r="O997" s="16"/>
      <c r="P997" s="16"/>
      <c r="Q997" s="16"/>
      <c r="R997" s="16"/>
      <c r="S997" s="16"/>
      <c r="T997" s="16"/>
      <c r="U997" s="16"/>
      <c r="V997" s="16"/>
      <c r="W997" s="16"/>
      <c r="X997" s="16"/>
      <c r="Y997" s="16"/>
      <c r="Z997" s="16"/>
      <c r="AA997" s="16"/>
      <c r="AB997" s="16"/>
      <c r="AC997" s="16"/>
      <c r="AD997" s="16"/>
    </row>
    <row r="998">
      <c r="A998" s="16"/>
      <c r="B998" s="16"/>
      <c r="C998" s="16"/>
      <c r="D998" s="16"/>
      <c r="E998" s="16"/>
      <c r="F998" s="163"/>
      <c r="G998" s="16"/>
      <c r="H998" s="16"/>
      <c r="I998" s="16"/>
      <c r="J998" s="16"/>
      <c r="K998" s="16"/>
      <c r="L998" s="163"/>
      <c r="M998" s="163"/>
      <c r="N998" s="16"/>
      <c r="O998" s="16"/>
      <c r="P998" s="16"/>
      <c r="Q998" s="16"/>
      <c r="R998" s="16"/>
      <c r="S998" s="16"/>
      <c r="T998" s="16"/>
      <c r="U998" s="16"/>
      <c r="V998" s="16"/>
      <c r="W998" s="16"/>
      <c r="X998" s="16"/>
      <c r="Y998" s="16"/>
      <c r="Z998" s="16"/>
      <c r="AA998" s="16"/>
      <c r="AB998" s="16"/>
      <c r="AC998" s="16"/>
      <c r="AD998" s="16"/>
    </row>
    <row r="999">
      <c r="A999" s="16"/>
      <c r="B999" s="16"/>
      <c r="C999" s="16"/>
      <c r="D999" s="16"/>
      <c r="E999" s="16"/>
      <c r="F999" s="163"/>
      <c r="G999" s="16"/>
      <c r="H999" s="16"/>
      <c r="I999" s="16"/>
      <c r="J999" s="16"/>
      <c r="K999" s="16"/>
      <c r="L999" s="163"/>
      <c r="M999" s="163"/>
      <c r="N999" s="16"/>
      <c r="O999" s="16"/>
      <c r="P999" s="16"/>
      <c r="Q999" s="16"/>
      <c r="R999" s="16"/>
      <c r="S999" s="16"/>
      <c r="T999" s="16"/>
      <c r="U999" s="16"/>
      <c r="V999" s="16"/>
      <c r="W999" s="16"/>
      <c r="X999" s="16"/>
      <c r="Y999" s="16"/>
      <c r="Z999" s="16"/>
      <c r="AA999" s="16"/>
      <c r="AB999" s="16"/>
      <c r="AC999" s="16"/>
      <c r="AD999" s="16"/>
    </row>
    <row r="1000">
      <c r="A1000" s="16"/>
      <c r="B1000" s="16"/>
      <c r="C1000" s="16"/>
      <c r="D1000" s="16"/>
      <c r="E1000" s="16"/>
      <c r="F1000" s="163"/>
      <c r="G1000" s="16"/>
      <c r="H1000" s="16"/>
      <c r="I1000" s="16"/>
      <c r="J1000" s="16"/>
      <c r="K1000" s="16"/>
      <c r="L1000" s="163"/>
      <c r="M1000" s="163"/>
      <c r="N1000" s="16"/>
      <c r="O1000" s="16"/>
      <c r="P1000" s="16"/>
      <c r="Q1000" s="16"/>
      <c r="R1000" s="16"/>
      <c r="S1000" s="16"/>
      <c r="T1000" s="16"/>
      <c r="U1000" s="16"/>
      <c r="V1000" s="16"/>
      <c r="W1000" s="16"/>
      <c r="X1000" s="16"/>
      <c r="Y1000" s="16"/>
      <c r="Z1000" s="16"/>
      <c r="AA1000" s="16"/>
      <c r="AB1000" s="16"/>
      <c r="AC1000" s="16"/>
      <c r="AD1000" s="16"/>
    </row>
    <row r="1001">
      <c r="A1001" s="16"/>
      <c r="B1001" s="16"/>
      <c r="C1001" s="16"/>
      <c r="D1001" s="16"/>
      <c r="E1001" s="16"/>
      <c r="F1001" s="163"/>
      <c r="G1001" s="16"/>
      <c r="H1001" s="16"/>
      <c r="I1001" s="16"/>
      <c r="J1001" s="16"/>
      <c r="K1001" s="16"/>
      <c r="L1001" s="163"/>
      <c r="M1001" s="163"/>
      <c r="N1001" s="16"/>
      <c r="O1001" s="16"/>
      <c r="P1001" s="16"/>
      <c r="Q1001" s="16"/>
      <c r="R1001" s="16"/>
      <c r="S1001" s="16"/>
      <c r="T1001" s="16"/>
      <c r="U1001" s="16"/>
      <c r="V1001" s="16"/>
      <c r="W1001" s="16"/>
      <c r="X1001" s="16"/>
      <c r="Y1001" s="16"/>
      <c r="Z1001" s="16"/>
      <c r="AA1001" s="16"/>
      <c r="AB1001" s="16"/>
      <c r="AC1001" s="16"/>
      <c r="AD1001" s="16"/>
    </row>
    <row r="1002">
      <c r="A1002" s="16"/>
      <c r="B1002" s="16"/>
      <c r="C1002" s="16"/>
      <c r="D1002" s="16"/>
      <c r="E1002" s="16"/>
      <c r="F1002" s="163"/>
      <c r="G1002" s="16"/>
      <c r="H1002" s="16"/>
      <c r="I1002" s="16"/>
      <c r="J1002" s="16"/>
      <c r="K1002" s="16"/>
      <c r="L1002" s="163"/>
      <c r="M1002" s="163"/>
      <c r="N1002" s="16"/>
      <c r="O1002" s="16"/>
      <c r="P1002" s="16"/>
      <c r="Q1002" s="16"/>
      <c r="R1002" s="16"/>
      <c r="S1002" s="16"/>
      <c r="T1002" s="16"/>
      <c r="U1002" s="16"/>
      <c r="V1002" s="16"/>
      <c r="W1002" s="16"/>
      <c r="X1002" s="16"/>
      <c r="Y1002" s="16"/>
      <c r="Z1002" s="16"/>
      <c r="AA1002" s="16"/>
      <c r="AB1002" s="16"/>
      <c r="AC1002" s="16"/>
      <c r="AD1002" s="16"/>
    </row>
    <row r="1003">
      <c r="A1003" s="16"/>
      <c r="B1003" s="16"/>
      <c r="C1003" s="16"/>
      <c r="D1003" s="16"/>
      <c r="E1003" s="16"/>
      <c r="F1003" s="163"/>
      <c r="G1003" s="16"/>
      <c r="H1003" s="16"/>
      <c r="I1003" s="16"/>
      <c r="J1003" s="16"/>
      <c r="K1003" s="16"/>
      <c r="L1003" s="163"/>
      <c r="M1003" s="163"/>
      <c r="N1003" s="16"/>
      <c r="O1003" s="16"/>
      <c r="P1003" s="16"/>
      <c r="Q1003" s="16"/>
      <c r="R1003" s="16"/>
      <c r="S1003" s="16"/>
      <c r="T1003" s="16"/>
      <c r="U1003" s="16"/>
      <c r="V1003" s="16"/>
      <c r="W1003" s="16"/>
      <c r="X1003" s="16"/>
      <c r="Y1003" s="16"/>
      <c r="Z1003" s="16"/>
      <c r="AA1003" s="16"/>
      <c r="AB1003" s="16"/>
      <c r="AC1003" s="16"/>
      <c r="AD1003" s="16"/>
    </row>
    <row r="1004">
      <c r="A1004" s="16"/>
      <c r="B1004" s="16"/>
      <c r="C1004" s="16"/>
      <c r="D1004" s="16"/>
      <c r="E1004" s="16"/>
      <c r="F1004" s="163"/>
      <c r="G1004" s="16"/>
      <c r="H1004" s="16"/>
      <c r="I1004" s="16"/>
      <c r="J1004" s="16"/>
      <c r="K1004" s="16"/>
      <c r="L1004" s="163"/>
      <c r="M1004" s="163"/>
      <c r="N1004" s="16"/>
      <c r="O1004" s="16"/>
      <c r="P1004" s="16"/>
      <c r="Q1004" s="16"/>
      <c r="R1004" s="16"/>
      <c r="S1004" s="16"/>
      <c r="T1004" s="16"/>
      <c r="U1004" s="16"/>
      <c r="V1004" s="16"/>
      <c r="W1004" s="16"/>
      <c r="X1004" s="16"/>
      <c r="Y1004" s="16"/>
      <c r="Z1004" s="16"/>
      <c r="AA1004" s="16"/>
      <c r="AB1004" s="16"/>
      <c r="AC1004" s="16"/>
      <c r="AD1004" s="16"/>
    </row>
    <row r="1005">
      <c r="A1005" s="16"/>
      <c r="B1005" s="16"/>
      <c r="C1005" s="16"/>
      <c r="D1005" s="16"/>
      <c r="E1005" s="16"/>
      <c r="F1005" s="163"/>
      <c r="G1005" s="16"/>
      <c r="H1005" s="16"/>
      <c r="I1005" s="16"/>
      <c r="J1005" s="16"/>
      <c r="K1005" s="16"/>
      <c r="L1005" s="163"/>
      <c r="M1005" s="163"/>
      <c r="N1005" s="16"/>
      <c r="O1005" s="16"/>
      <c r="P1005" s="16"/>
      <c r="Q1005" s="16"/>
      <c r="R1005" s="16"/>
      <c r="S1005" s="16"/>
      <c r="T1005" s="16"/>
      <c r="U1005" s="16"/>
      <c r="V1005" s="16"/>
      <c r="W1005" s="16"/>
      <c r="X1005" s="16"/>
      <c r="Y1005" s="16"/>
      <c r="Z1005" s="16"/>
      <c r="AA1005" s="16"/>
      <c r="AB1005" s="16"/>
      <c r="AC1005" s="16"/>
      <c r="AD1005" s="16"/>
    </row>
    <row r="1006">
      <c r="A1006" s="16"/>
      <c r="B1006" s="16"/>
      <c r="C1006" s="16"/>
      <c r="D1006" s="16"/>
      <c r="E1006" s="16"/>
      <c r="F1006" s="163"/>
      <c r="G1006" s="16"/>
      <c r="H1006" s="16"/>
      <c r="I1006" s="16"/>
      <c r="J1006" s="16"/>
      <c r="K1006" s="16"/>
      <c r="L1006" s="163"/>
      <c r="M1006" s="163"/>
      <c r="N1006" s="16"/>
      <c r="O1006" s="16"/>
      <c r="P1006" s="16"/>
      <c r="Q1006" s="16"/>
      <c r="R1006" s="16"/>
      <c r="S1006" s="16"/>
      <c r="T1006" s="16"/>
      <c r="U1006" s="16"/>
      <c r="V1006" s="16"/>
      <c r="W1006" s="16"/>
      <c r="X1006" s="16"/>
      <c r="Y1006" s="16"/>
      <c r="Z1006" s="16"/>
      <c r="AA1006" s="16"/>
      <c r="AB1006" s="16"/>
      <c r="AC1006" s="16"/>
      <c r="AD1006" s="16"/>
    </row>
    <row r="1007">
      <c r="A1007" s="16"/>
      <c r="B1007" s="16"/>
      <c r="C1007" s="16"/>
      <c r="D1007" s="16"/>
      <c r="E1007" s="16"/>
      <c r="F1007" s="163"/>
      <c r="G1007" s="16"/>
      <c r="H1007" s="16"/>
      <c r="I1007" s="16"/>
      <c r="J1007" s="16"/>
      <c r="K1007" s="16"/>
      <c r="L1007" s="163"/>
      <c r="M1007" s="163"/>
      <c r="N1007" s="16"/>
      <c r="O1007" s="16"/>
      <c r="P1007" s="16"/>
      <c r="Q1007" s="16"/>
      <c r="R1007" s="16"/>
      <c r="S1007" s="16"/>
      <c r="T1007" s="16"/>
      <c r="U1007" s="16"/>
      <c r="V1007" s="16"/>
      <c r="W1007" s="16"/>
      <c r="X1007" s="16"/>
      <c r="Y1007" s="16"/>
      <c r="Z1007" s="16"/>
      <c r="AA1007" s="16"/>
      <c r="AB1007" s="16"/>
      <c r="AC1007" s="16"/>
      <c r="AD1007" s="16"/>
    </row>
    <row r="1008">
      <c r="A1008" s="16"/>
      <c r="B1008" s="16"/>
      <c r="C1008" s="16"/>
      <c r="D1008" s="16"/>
      <c r="E1008" s="16"/>
      <c r="F1008" s="163"/>
      <c r="G1008" s="16"/>
      <c r="H1008" s="16"/>
      <c r="I1008" s="16"/>
      <c r="J1008" s="16"/>
      <c r="K1008" s="16"/>
      <c r="L1008" s="163"/>
      <c r="M1008" s="163"/>
      <c r="N1008" s="16"/>
      <c r="O1008" s="16"/>
      <c r="P1008" s="16"/>
      <c r="Q1008" s="16"/>
      <c r="R1008" s="16"/>
      <c r="S1008" s="16"/>
      <c r="T1008" s="16"/>
      <c r="U1008" s="16"/>
      <c r="V1008" s="16"/>
      <c r="W1008" s="16"/>
      <c r="X1008" s="16"/>
      <c r="Y1008" s="16"/>
      <c r="Z1008" s="16"/>
      <c r="AA1008" s="16"/>
      <c r="AB1008" s="16"/>
      <c r="AC1008" s="16"/>
      <c r="AD1008" s="16"/>
    </row>
    <row r="1009">
      <c r="A1009" s="16"/>
      <c r="B1009" s="16"/>
      <c r="C1009" s="16"/>
      <c r="D1009" s="16"/>
      <c r="E1009" s="16"/>
      <c r="F1009" s="163"/>
      <c r="G1009" s="16"/>
      <c r="H1009" s="16"/>
      <c r="I1009" s="16"/>
      <c r="J1009" s="16"/>
      <c r="K1009" s="16"/>
      <c r="L1009" s="163"/>
      <c r="M1009" s="163"/>
      <c r="N1009" s="16"/>
      <c r="O1009" s="16"/>
      <c r="P1009" s="16"/>
      <c r="Q1009" s="16"/>
      <c r="R1009" s="16"/>
      <c r="S1009" s="16"/>
      <c r="T1009" s="16"/>
      <c r="U1009" s="16"/>
      <c r="V1009" s="16"/>
      <c r="W1009" s="16"/>
      <c r="X1009" s="16"/>
      <c r="Y1009" s="16"/>
      <c r="Z1009" s="16"/>
      <c r="AA1009" s="16"/>
      <c r="AB1009" s="16"/>
      <c r="AC1009" s="16"/>
      <c r="AD1009" s="16"/>
    </row>
    <row r="1010">
      <c r="A1010" s="16"/>
      <c r="B1010" s="16"/>
      <c r="C1010" s="16"/>
      <c r="D1010" s="16"/>
      <c r="E1010" s="16"/>
      <c r="F1010" s="163"/>
      <c r="G1010" s="16"/>
      <c r="H1010" s="16"/>
      <c r="I1010" s="16"/>
      <c r="J1010" s="16"/>
      <c r="K1010" s="16"/>
      <c r="L1010" s="163"/>
      <c r="M1010" s="163"/>
      <c r="N1010" s="16"/>
      <c r="O1010" s="16"/>
      <c r="P1010" s="16"/>
      <c r="Q1010" s="16"/>
      <c r="R1010" s="16"/>
      <c r="S1010" s="16"/>
      <c r="T1010" s="16"/>
      <c r="U1010" s="16"/>
      <c r="V1010" s="16"/>
      <c r="W1010" s="16"/>
      <c r="X1010" s="16"/>
      <c r="Y1010" s="16"/>
      <c r="Z1010" s="16"/>
      <c r="AA1010" s="16"/>
      <c r="AB1010" s="16"/>
      <c r="AC1010" s="16"/>
      <c r="AD1010" s="16"/>
    </row>
    <row r="1011">
      <c r="A1011" s="16"/>
      <c r="B1011" s="16"/>
      <c r="C1011" s="16"/>
      <c r="D1011" s="16"/>
      <c r="E1011" s="16"/>
      <c r="F1011" s="163"/>
      <c r="G1011" s="16"/>
      <c r="H1011" s="16"/>
      <c r="I1011" s="16"/>
      <c r="J1011" s="16"/>
      <c r="K1011" s="16"/>
      <c r="L1011" s="163"/>
      <c r="M1011" s="163"/>
      <c r="N1011" s="16"/>
      <c r="O1011" s="16"/>
      <c r="P1011" s="16"/>
      <c r="Q1011" s="16"/>
      <c r="R1011" s="16"/>
      <c r="S1011" s="16"/>
      <c r="T1011" s="16"/>
      <c r="U1011" s="16"/>
      <c r="V1011" s="16"/>
      <c r="W1011" s="16"/>
      <c r="X1011" s="16"/>
      <c r="Y1011" s="16"/>
      <c r="Z1011" s="16"/>
      <c r="AA1011" s="16"/>
      <c r="AB1011" s="16"/>
      <c r="AC1011" s="16"/>
      <c r="AD1011" s="16"/>
    </row>
    <row r="1012">
      <c r="A1012" s="16"/>
      <c r="B1012" s="16"/>
      <c r="C1012" s="16"/>
      <c r="D1012" s="16"/>
      <c r="E1012" s="16"/>
      <c r="F1012" s="163"/>
      <c r="G1012" s="16"/>
      <c r="H1012" s="16"/>
      <c r="I1012" s="16"/>
      <c r="J1012" s="16"/>
      <c r="K1012" s="16"/>
      <c r="L1012" s="163"/>
      <c r="M1012" s="163"/>
      <c r="N1012" s="16"/>
      <c r="O1012" s="16"/>
      <c r="P1012" s="16"/>
      <c r="Q1012" s="16"/>
      <c r="R1012" s="16"/>
      <c r="S1012" s="16"/>
      <c r="T1012" s="16"/>
      <c r="U1012" s="16"/>
      <c r="V1012" s="16"/>
      <c r="W1012" s="16"/>
      <c r="X1012" s="16"/>
      <c r="Y1012" s="16"/>
      <c r="Z1012" s="16"/>
      <c r="AA1012" s="16"/>
      <c r="AB1012" s="16"/>
      <c r="AC1012" s="16"/>
      <c r="AD1012" s="16"/>
    </row>
    <row r="1013">
      <c r="A1013" s="16"/>
      <c r="B1013" s="16"/>
      <c r="C1013" s="16"/>
      <c r="D1013" s="16"/>
      <c r="E1013" s="16"/>
      <c r="F1013" s="163"/>
      <c r="G1013" s="16"/>
      <c r="H1013" s="16"/>
      <c r="I1013" s="16"/>
      <c r="J1013" s="16"/>
      <c r="K1013" s="16"/>
      <c r="L1013" s="163"/>
      <c r="M1013" s="163"/>
      <c r="N1013" s="16"/>
      <c r="O1013" s="16"/>
      <c r="P1013" s="16"/>
      <c r="Q1013" s="16"/>
      <c r="R1013" s="16"/>
      <c r="S1013" s="16"/>
      <c r="T1013" s="16"/>
      <c r="U1013" s="16"/>
      <c r="V1013" s="16"/>
      <c r="W1013" s="16"/>
      <c r="X1013" s="16"/>
      <c r="Y1013" s="16"/>
      <c r="Z1013" s="16"/>
      <c r="AA1013" s="16"/>
      <c r="AB1013" s="16"/>
      <c r="AC1013" s="16"/>
      <c r="AD1013" s="16"/>
    </row>
    <row r="1014">
      <c r="A1014" s="16"/>
      <c r="B1014" s="16"/>
      <c r="C1014" s="16"/>
      <c r="D1014" s="16"/>
      <c r="E1014" s="16"/>
      <c r="F1014" s="163"/>
      <c r="G1014" s="16"/>
      <c r="H1014" s="16"/>
      <c r="I1014" s="16"/>
      <c r="J1014" s="16"/>
      <c r="K1014" s="16"/>
      <c r="L1014" s="163"/>
      <c r="M1014" s="163"/>
      <c r="N1014" s="16"/>
      <c r="O1014" s="16"/>
      <c r="P1014" s="16"/>
      <c r="Q1014" s="16"/>
      <c r="R1014" s="16"/>
      <c r="S1014" s="16"/>
      <c r="T1014" s="16"/>
      <c r="U1014" s="16"/>
      <c r="V1014" s="16"/>
      <c r="W1014" s="16"/>
      <c r="X1014" s="16"/>
      <c r="Y1014" s="16"/>
      <c r="Z1014" s="16"/>
      <c r="AA1014" s="16"/>
      <c r="AB1014" s="16"/>
      <c r="AC1014" s="16"/>
      <c r="AD1014" s="16"/>
    </row>
    <row r="1015">
      <c r="A1015" s="16"/>
      <c r="B1015" s="16"/>
      <c r="C1015" s="16"/>
      <c r="D1015" s="16"/>
      <c r="E1015" s="16"/>
      <c r="F1015" s="163"/>
      <c r="G1015" s="16"/>
      <c r="H1015" s="16"/>
      <c r="I1015" s="16"/>
      <c r="J1015" s="16"/>
      <c r="K1015" s="16"/>
      <c r="L1015" s="163"/>
      <c r="M1015" s="163"/>
      <c r="N1015" s="16"/>
      <c r="O1015" s="16"/>
      <c r="P1015" s="16"/>
      <c r="Q1015" s="16"/>
      <c r="R1015" s="16"/>
      <c r="S1015" s="16"/>
      <c r="T1015" s="16"/>
      <c r="U1015" s="16"/>
      <c r="V1015" s="16"/>
      <c r="W1015" s="16"/>
      <c r="X1015" s="16"/>
      <c r="Y1015" s="16"/>
      <c r="Z1015" s="16"/>
      <c r="AA1015" s="16"/>
      <c r="AB1015" s="16"/>
      <c r="AC1015" s="16"/>
      <c r="AD1015" s="16"/>
    </row>
    <row r="1016">
      <c r="A1016" s="16"/>
      <c r="B1016" s="16"/>
      <c r="C1016" s="16"/>
      <c r="D1016" s="16"/>
      <c r="E1016" s="16"/>
      <c r="F1016" s="163"/>
      <c r="G1016" s="16"/>
      <c r="H1016" s="16"/>
      <c r="I1016" s="16"/>
      <c r="J1016" s="16"/>
      <c r="K1016" s="16"/>
      <c r="L1016" s="163"/>
      <c r="M1016" s="163"/>
      <c r="N1016" s="16"/>
      <c r="O1016" s="16"/>
      <c r="P1016" s="16"/>
      <c r="Q1016" s="16"/>
      <c r="R1016" s="16"/>
      <c r="S1016" s="16"/>
      <c r="T1016" s="16"/>
      <c r="U1016" s="16"/>
      <c r="V1016" s="16"/>
      <c r="W1016" s="16"/>
      <c r="X1016" s="16"/>
      <c r="Y1016" s="16"/>
      <c r="Z1016" s="16"/>
      <c r="AA1016" s="16"/>
      <c r="AB1016" s="16"/>
      <c r="AC1016" s="16"/>
      <c r="AD1016" s="16"/>
    </row>
    <row r="1017">
      <c r="A1017" s="16"/>
      <c r="B1017" s="16"/>
      <c r="C1017" s="16"/>
      <c r="D1017" s="16"/>
      <c r="E1017" s="16"/>
      <c r="F1017" s="163"/>
      <c r="G1017" s="16"/>
      <c r="H1017" s="16"/>
      <c r="I1017" s="16"/>
      <c r="J1017" s="16"/>
      <c r="K1017" s="16"/>
      <c r="L1017" s="163"/>
      <c r="M1017" s="163"/>
      <c r="N1017" s="16"/>
      <c r="O1017" s="16"/>
      <c r="P1017" s="16"/>
      <c r="Q1017" s="16"/>
      <c r="R1017" s="16"/>
      <c r="S1017" s="16"/>
      <c r="T1017" s="16"/>
      <c r="U1017" s="16"/>
      <c r="V1017" s="16"/>
      <c r="W1017" s="16"/>
      <c r="X1017" s="16"/>
      <c r="Y1017" s="16"/>
      <c r="Z1017" s="16"/>
      <c r="AA1017" s="16"/>
      <c r="AB1017" s="16"/>
      <c r="AC1017" s="16"/>
      <c r="AD1017" s="16"/>
    </row>
    <row r="1018">
      <c r="A1018" s="16"/>
      <c r="B1018" s="16"/>
      <c r="C1018" s="16"/>
      <c r="D1018" s="16"/>
      <c r="E1018" s="16"/>
      <c r="F1018" s="163"/>
      <c r="G1018" s="16"/>
      <c r="H1018" s="16"/>
      <c r="I1018" s="16"/>
      <c r="J1018" s="16"/>
      <c r="K1018" s="16"/>
      <c r="L1018" s="163"/>
      <c r="M1018" s="163"/>
      <c r="N1018" s="16"/>
      <c r="O1018" s="16"/>
      <c r="P1018" s="16"/>
      <c r="Q1018" s="16"/>
      <c r="R1018" s="16"/>
      <c r="S1018" s="16"/>
      <c r="T1018" s="16"/>
      <c r="U1018" s="16"/>
      <c r="V1018" s="16"/>
      <c r="W1018" s="16"/>
      <c r="X1018" s="16"/>
      <c r="Y1018" s="16"/>
      <c r="Z1018" s="16"/>
      <c r="AA1018" s="16"/>
      <c r="AB1018" s="16"/>
      <c r="AC1018" s="16"/>
      <c r="AD1018" s="16"/>
    </row>
    <row r="1019">
      <c r="A1019" s="16"/>
      <c r="B1019" s="16"/>
      <c r="C1019" s="16"/>
      <c r="D1019" s="16"/>
      <c r="E1019" s="16"/>
      <c r="F1019" s="163"/>
      <c r="G1019" s="16"/>
      <c r="H1019" s="16"/>
      <c r="I1019" s="16"/>
      <c r="J1019" s="16"/>
      <c r="K1019" s="16"/>
      <c r="L1019" s="163"/>
      <c r="M1019" s="163"/>
      <c r="N1019" s="16"/>
      <c r="O1019" s="16"/>
      <c r="P1019" s="16"/>
      <c r="Q1019" s="16"/>
      <c r="R1019" s="16"/>
      <c r="S1019" s="16"/>
      <c r="T1019" s="16"/>
      <c r="U1019" s="16"/>
      <c r="V1019" s="16"/>
      <c r="W1019" s="16"/>
      <c r="X1019" s="16"/>
      <c r="Y1019" s="16"/>
      <c r="Z1019" s="16"/>
      <c r="AA1019" s="16"/>
      <c r="AB1019" s="16"/>
      <c r="AC1019" s="16"/>
      <c r="AD1019" s="16"/>
    </row>
    <row r="1020">
      <c r="A1020" s="16"/>
      <c r="B1020" s="16"/>
      <c r="C1020" s="16"/>
      <c r="D1020" s="16"/>
      <c r="E1020" s="16"/>
      <c r="F1020" s="163"/>
      <c r="G1020" s="16"/>
      <c r="H1020" s="16"/>
      <c r="I1020" s="16"/>
      <c r="J1020" s="16"/>
      <c r="K1020" s="16"/>
      <c r="L1020" s="163"/>
      <c r="M1020" s="163"/>
      <c r="N1020" s="16"/>
      <c r="O1020" s="16"/>
      <c r="P1020" s="16"/>
      <c r="Q1020" s="16"/>
      <c r="R1020" s="16"/>
      <c r="S1020" s="16"/>
      <c r="T1020" s="16"/>
      <c r="U1020" s="16"/>
      <c r="V1020" s="16"/>
      <c r="W1020" s="16"/>
      <c r="X1020" s="16"/>
      <c r="Y1020" s="16"/>
      <c r="Z1020" s="16"/>
      <c r="AA1020" s="16"/>
      <c r="AB1020" s="16"/>
      <c r="AC1020" s="16"/>
      <c r="AD1020" s="16"/>
    </row>
    <row r="1021">
      <c r="A1021" s="16"/>
      <c r="B1021" s="16"/>
      <c r="C1021" s="16"/>
      <c r="D1021" s="16"/>
      <c r="E1021" s="16"/>
      <c r="F1021" s="163"/>
      <c r="G1021" s="16"/>
      <c r="H1021" s="16"/>
      <c r="I1021" s="16"/>
      <c r="J1021" s="16"/>
      <c r="K1021" s="16"/>
      <c r="L1021" s="163"/>
      <c r="M1021" s="163"/>
      <c r="N1021" s="16"/>
      <c r="O1021" s="16"/>
      <c r="P1021" s="16"/>
      <c r="Q1021" s="16"/>
      <c r="R1021" s="16"/>
      <c r="S1021" s="16"/>
      <c r="T1021" s="16"/>
      <c r="U1021" s="16"/>
      <c r="V1021" s="16"/>
      <c r="W1021" s="16"/>
      <c r="X1021" s="16"/>
      <c r="Y1021" s="16"/>
      <c r="Z1021" s="16"/>
      <c r="AA1021" s="16"/>
      <c r="AB1021" s="16"/>
      <c r="AC1021" s="16"/>
      <c r="AD1021" s="16"/>
    </row>
    <row r="1022">
      <c r="A1022" s="16"/>
      <c r="B1022" s="16"/>
      <c r="C1022" s="16"/>
      <c r="D1022" s="16"/>
      <c r="E1022" s="16"/>
      <c r="F1022" s="163"/>
      <c r="G1022" s="16"/>
      <c r="H1022" s="16"/>
      <c r="I1022" s="16"/>
      <c r="J1022" s="16"/>
      <c r="K1022" s="16"/>
      <c r="L1022" s="163"/>
      <c r="M1022" s="163"/>
      <c r="N1022" s="16"/>
      <c r="O1022" s="16"/>
      <c r="P1022" s="16"/>
      <c r="Q1022" s="16"/>
      <c r="R1022" s="16"/>
      <c r="S1022" s="16"/>
      <c r="T1022" s="16"/>
      <c r="U1022" s="16"/>
      <c r="V1022" s="16"/>
      <c r="W1022" s="16"/>
      <c r="X1022" s="16"/>
      <c r="Y1022" s="16"/>
      <c r="Z1022" s="16"/>
      <c r="AA1022" s="16"/>
      <c r="AB1022" s="16"/>
      <c r="AC1022" s="16"/>
      <c r="AD1022" s="16"/>
    </row>
    <row r="1023">
      <c r="A1023" s="16"/>
      <c r="B1023" s="16"/>
      <c r="C1023" s="16"/>
      <c r="D1023" s="16"/>
      <c r="E1023" s="16"/>
      <c r="F1023" s="163"/>
      <c r="G1023" s="16"/>
      <c r="H1023" s="16"/>
      <c r="I1023" s="16"/>
      <c r="J1023" s="16"/>
      <c r="K1023" s="16"/>
      <c r="L1023" s="163"/>
      <c r="M1023" s="163"/>
      <c r="N1023" s="16"/>
      <c r="O1023" s="16"/>
      <c r="P1023" s="16"/>
      <c r="Q1023" s="16"/>
      <c r="R1023" s="16"/>
      <c r="S1023" s="16"/>
      <c r="T1023" s="16"/>
      <c r="U1023" s="16"/>
      <c r="V1023" s="16"/>
      <c r="W1023" s="16"/>
      <c r="X1023" s="16"/>
      <c r="Y1023" s="16"/>
      <c r="Z1023" s="16"/>
      <c r="AA1023" s="16"/>
      <c r="AB1023" s="16"/>
      <c r="AC1023" s="16"/>
      <c r="AD1023" s="16"/>
    </row>
    <row r="1024">
      <c r="A1024" s="16"/>
      <c r="B1024" s="16"/>
      <c r="C1024" s="16"/>
      <c r="D1024" s="16"/>
      <c r="E1024" s="16"/>
      <c r="F1024" s="163"/>
      <c r="G1024" s="16"/>
      <c r="H1024" s="16"/>
      <c r="I1024" s="16"/>
      <c r="J1024" s="16"/>
      <c r="K1024" s="16"/>
      <c r="L1024" s="163"/>
      <c r="M1024" s="163"/>
      <c r="N1024" s="16"/>
      <c r="O1024" s="16"/>
      <c r="P1024" s="16"/>
      <c r="Q1024" s="16"/>
      <c r="R1024" s="16"/>
      <c r="S1024" s="16"/>
      <c r="T1024" s="16"/>
      <c r="U1024" s="16"/>
      <c r="V1024" s="16"/>
      <c r="W1024" s="16"/>
      <c r="X1024" s="16"/>
      <c r="Y1024" s="16"/>
      <c r="Z1024" s="16"/>
      <c r="AA1024" s="16"/>
      <c r="AB1024" s="16"/>
      <c r="AC1024" s="16"/>
      <c r="AD1024" s="16"/>
    </row>
    <row r="1025">
      <c r="A1025" s="16"/>
      <c r="B1025" s="16"/>
      <c r="C1025" s="16"/>
      <c r="D1025" s="16"/>
      <c r="E1025" s="16"/>
      <c r="F1025" s="163"/>
      <c r="G1025" s="16"/>
      <c r="H1025" s="16"/>
      <c r="I1025" s="16"/>
      <c r="J1025" s="16"/>
      <c r="K1025" s="16"/>
      <c r="L1025" s="163"/>
      <c r="M1025" s="163"/>
      <c r="N1025" s="16"/>
      <c r="O1025" s="16"/>
      <c r="P1025" s="16"/>
      <c r="Q1025" s="16"/>
      <c r="R1025" s="16"/>
      <c r="S1025" s="16"/>
      <c r="T1025" s="16"/>
      <c r="U1025" s="16"/>
      <c r="V1025" s="16"/>
      <c r="W1025" s="16"/>
      <c r="X1025" s="16"/>
      <c r="Y1025" s="16"/>
      <c r="Z1025" s="16"/>
      <c r="AA1025" s="16"/>
      <c r="AB1025" s="16"/>
      <c r="AC1025" s="16"/>
      <c r="AD1025" s="16"/>
    </row>
    <row r="1026">
      <c r="A1026" s="16"/>
      <c r="B1026" s="16"/>
      <c r="C1026" s="16"/>
      <c r="D1026" s="16"/>
      <c r="E1026" s="16"/>
      <c r="F1026" s="163"/>
      <c r="G1026" s="16"/>
      <c r="H1026" s="16"/>
      <c r="I1026" s="16"/>
      <c r="J1026" s="16"/>
      <c r="K1026" s="16"/>
      <c r="L1026" s="163"/>
      <c r="M1026" s="163"/>
      <c r="N1026" s="16"/>
      <c r="O1026" s="16"/>
      <c r="P1026" s="16"/>
      <c r="Q1026" s="16"/>
      <c r="R1026" s="16"/>
      <c r="S1026" s="16"/>
      <c r="T1026" s="16"/>
      <c r="U1026" s="16"/>
      <c r="V1026" s="16"/>
      <c r="W1026" s="16"/>
      <c r="X1026" s="16"/>
      <c r="Y1026" s="16"/>
      <c r="Z1026" s="16"/>
      <c r="AA1026" s="16"/>
      <c r="AB1026" s="16"/>
      <c r="AC1026" s="16"/>
      <c r="AD1026" s="16"/>
    </row>
    <row r="1027">
      <c r="A1027" s="16"/>
      <c r="B1027" s="16"/>
      <c r="C1027" s="16"/>
      <c r="D1027" s="16"/>
      <c r="E1027" s="16"/>
      <c r="F1027" s="163"/>
      <c r="G1027" s="16"/>
      <c r="H1027" s="16"/>
      <c r="I1027" s="16"/>
      <c r="J1027" s="16"/>
      <c r="K1027" s="16"/>
      <c r="L1027" s="163"/>
      <c r="M1027" s="163"/>
      <c r="N1027" s="16"/>
      <c r="O1027" s="16"/>
      <c r="P1027" s="16"/>
      <c r="Q1027" s="16"/>
      <c r="R1027" s="16"/>
      <c r="S1027" s="16"/>
      <c r="T1027" s="16"/>
      <c r="U1027" s="16"/>
      <c r="V1027" s="16"/>
      <c r="W1027" s="16"/>
      <c r="X1027" s="16"/>
      <c r="Y1027" s="16"/>
      <c r="Z1027" s="16"/>
      <c r="AA1027" s="16"/>
      <c r="AB1027" s="16"/>
      <c r="AC1027" s="16"/>
      <c r="AD1027" s="16"/>
    </row>
    <row r="1028">
      <c r="A1028" s="16"/>
      <c r="B1028" s="16"/>
      <c r="C1028" s="16"/>
      <c r="D1028" s="16"/>
      <c r="E1028" s="16"/>
      <c r="F1028" s="163"/>
      <c r="G1028" s="16"/>
      <c r="H1028" s="16"/>
      <c r="I1028" s="16"/>
      <c r="J1028" s="16"/>
      <c r="K1028" s="16"/>
      <c r="L1028" s="163"/>
      <c r="M1028" s="163"/>
      <c r="N1028" s="16"/>
      <c r="O1028" s="16"/>
      <c r="P1028" s="16"/>
      <c r="Q1028" s="16"/>
      <c r="R1028" s="16"/>
      <c r="S1028" s="16"/>
      <c r="T1028" s="16"/>
      <c r="U1028" s="16"/>
      <c r="V1028" s="16"/>
      <c r="W1028" s="16"/>
      <c r="X1028" s="16"/>
      <c r="Y1028" s="16"/>
      <c r="Z1028" s="16"/>
      <c r="AA1028" s="16"/>
      <c r="AB1028" s="16"/>
      <c r="AC1028" s="16"/>
      <c r="AD1028" s="16"/>
    </row>
    <row r="1029">
      <c r="A1029" s="16"/>
      <c r="B1029" s="16"/>
      <c r="C1029" s="16"/>
      <c r="D1029" s="16"/>
      <c r="E1029" s="16"/>
      <c r="F1029" s="163"/>
      <c r="G1029" s="16"/>
      <c r="H1029" s="16"/>
      <c r="I1029" s="16"/>
      <c r="J1029" s="16"/>
      <c r="K1029" s="16"/>
      <c r="L1029" s="163"/>
      <c r="M1029" s="163"/>
      <c r="N1029" s="16"/>
      <c r="O1029" s="16"/>
      <c r="P1029" s="16"/>
      <c r="Q1029" s="16"/>
      <c r="R1029" s="16"/>
      <c r="S1029" s="16"/>
      <c r="T1029" s="16"/>
      <c r="U1029" s="16"/>
      <c r="V1029" s="16"/>
      <c r="W1029" s="16"/>
      <c r="X1029" s="16"/>
      <c r="Y1029" s="16"/>
      <c r="Z1029" s="16"/>
      <c r="AA1029" s="16"/>
      <c r="AB1029" s="16"/>
      <c r="AC1029" s="16"/>
      <c r="AD1029" s="16"/>
    </row>
    <row r="1030">
      <c r="A1030" s="16"/>
      <c r="B1030" s="16"/>
      <c r="C1030" s="16"/>
      <c r="D1030" s="16"/>
      <c r="E1030" s="16"/>
      <c r="F1030" s="163"/>
      <c r="G1030" s="16"/>
      <c r="H1030" s="16"/>
      <c r="I1030" s="16"/>
      <c r="J1030" s="16"/>
      <c r="K1030" s="16"/>
      <c r="L1030" s="163"/>
      <c r="M1030" s="163"/>
      <c r="N1030" s="16"/>
      <c r="O1030" s="16"/>
      <c r="P1030" s="16"/>
      <c r="Q1030" s="16"/>
      <c r="R1030" s="16"/>
      <c r="S1030" s="16"/>
      <c r="T1030" s="16"/>
      <c r="U1030" s="16"/>
      <c r="V1030" s="16"/>
      <c r="W1030" s="16"/>
      <c r="X1030" s="16"/>
      <c r="Y1030" s="16"/>
      <c r="Z1030" s="16"/>
      <c r="AA1030" s="16"/>
      <c r="AB1030" s="16"/>
      <c r="AC1030" s="16"/>
      <c r="AD1030" s="16"/>
    </row>
    <row r="1031">
      <c r="A1031" s="16"/>
      <c r="B1031" s="16"/>
      <c r="C1031" s="16"/>
      <c r="D1031" s="16"/>
      <c r="E1031" s="16"/>
      <c r="F1031" s="163"/>
      <c r="G1031" s="16"/>
      <c r="H1031" s="16"/>
      <c r="I1031" s="16"/>
      <c r="J1031" s="16"/>
      <c r="K1031" s="16"/>
      <c r="L1031" s="163"/>
      <c r="M1031" s="163"/>
      <c r="N1031" s="16"/>
      <c r="O1031" s="16"/>
      <c r="P1031" s="16"/>
      <c r="Q1031" s="16"/>
      <c r="R1031" s="16"/>
      <c r="S1031" s="16"/>
      <c r="T1031" s="16"/>
      <c r="U1031" s="16"/>
      <c r="V1031" s="16"/>
      <c r="W1031" s="16"/>
      <c r="X1031" s="16"/>
      <c r="Y1031" s="16"/>
      <c r="Z1031" s="16"/>
      <c r="AA1031" s="16"/>
      <c r="AB1031" s="16"/>
      <c r="AC1031" s="16"/>
      <c r="AD1031" s="16"/>
    </row>
    <row r="1032">
      <c r="A1032" s="16"/>
      <c r="B1032" s="16"/>
      <c r="C1032" s="16"/>
      <c r="D1032" s="16"/>
      <c r="E1032" s="16"/>
      <c r="F1032" s="163"/>
      <c r="G1032" s="16"/>
      <c r="H1032" s="16"/>
      <c r="I1032" s="16"/>
      <c r="J1032" s="16"/>
      <c r="K1032" s="16"/>
      <c r="L1032" s="163"/>
      <c r="M1032" s="163"/>
      <c r="N1032" s="16"/>
      <c r="O1032" s="16"/>
      <c r="P1032" s="16"/>
      <c r="Q1032" s="16"/>
      <c r="R1032" s="16"/>
      <c r="S1032" s="16"/>
      <c r="T1032" s="16"/>
      <c r="U1032" s="16"/>
      <c r="V1032" s="16"/>
      <c r="W1032" s="16"/>
      <c r="X1032" s="16"/>
      <c r="Y1032" s="16"/>
      <c r="Z1032" s="16"/>
      <c r="AA1032" s="16"/>
      <c r="AB1032" s="16"/>
      <c r="AC1032" s="16"/>
      <c r="AD1032" s="16"/>
    </row>
    <row r="1033">
      <c r="A1033" s="16"/>
      <c r="B1033" s="16"/>
      <c r="C1033" s="16"/>
      <c r="D1033" s="16"/>
      <c r="E1033" s="16"/>
      <c r="F1033" s="163"/>
      <c r="G1033" s="16"/>
      <c r="H1033" s="16"/>
      <c r="I1033" s="16"/>
      <c r="J1033" s="16"/>
      <c r="K1033" s="16"/>
      <c r="L1033" s="163"/>
      <c r="M1033" s="163"/>
      <c r="N1033" s="16"/>
      <c r="O1033" s="16"/>
      <c r="P1033" s="16"/>
      <c r="Q1033" s="16"/>
      <c r="R1033" s="16"/>
      <c r="S1033" s="16"/>
      <c r="T1033" s="16"/>
      <c r="U1033" s="16"/>
      <c r="V1033" s="16"/>
      <c r="W1033" s="16"/>
      <c r="X1033" s="16"/>
      <c r="Y1033" s="16"/>
      <c r="Z1033" s="16"/>
      <c r="AA1033" s="16"/>
      <c r="AB1033" s="16"/>
      <c r="AC1033" s="16"/>
      <c r="AD1033" s="16"/>
    </row>
    <row r="1034">
      <c r="A1034" s="16"/>
      <c r="B1034" s="16"/>
      <c r="C1034" s="16"/>
      <c r="D1034" s="16"/>
      <c r="E1034" s="16"/>
      <c r="F1034" s="163"/>
      <c r="G1034" s="16"/>
      <c r="H1034" s="16"/>
      <c r="I1034" s="16"/>
      <c r="J1034" s="16"/>
      <c r="K1034" s="16"/>
      <c r="L1034" s="163"/>
      <c r="M1034" s="163"/>
      <c r="N1034" s="16"/>
      <c r="O1034" s="16"/>
      <c r="P1034" s="16"/>
      <c r="Q1034" s="16"/>
      <c r="R1034" s="16"/>
      <c r="S1034" s="16"/>
      <c r="T1034" s="16"/>
      <c r="U1034" s="16"/>
      <c r="V1034" s="16"/>
      <c r="W1034" s="16"/>
      <c r="X1034" s="16"/>
      <c r="Y1034" s="16"/>
      <c r="Z1034" s="16"/>
      <c r="AA1034" s="16"/>
      <c r="AB1034" s="16"/>
      <c r="AC1034" s="16"/>
      <c r="AD1034" s="16"/>
    </row>
    <row r="1035">
      <c r="A1035" s="16"/>
      <c r="B1035" s="16"/>
      <c r="C1035" s="16"/>
      <c r="D1035" s="16"/>
      <c r="E1035" s="16"/>
      <c r="F1035" s="163"/>
      <c r="G1035" s="16"/>
      <c r="H1035" s="16"/>
      <c r="I1035" s="16"/>
      <c r="J1035" s="16"/>
      <c r="K1035" s="16"/>
      <c r="L1035" s="163"/>
      <c r="M1035" s="163"/>
      <c r="N1035" s="16"/>
      <c r="O1035" s="16"/>
      <c r="P1035" s="16"/>
      <c r="Q1035" s="16"/>
      <c r="R1035" s="16"/>
      <c r="S1035" s="16"/>
      <c r="T1035" s="16"/>
      <c r="U1035" s="16"/>
      <c r="V1035" s="16"/>
      <c r="W1035" s="16"/>
      <c r="X1035" s="16"/>
      <c r="Y1035" s="16"/>
      <c r="Z1035" s="16"/>
      <c r="AA1035" s="16"/>
      <c r="AB1035" s="16"/>
      <c r="AC1035" s="16"/>
      <c r="AD1035" s="16"/>
    </row>
    <row r="1036">
      <c r="A1036" s="16"/>
      <c r="B1036" s="16"/>
      <c r="C1036" s="16"/>
      <c r="D1036" s="16"/>
      <c r="E1036" s="16"/>
      <c r="F1036" s="163"/>
      <c r="G1036" s="16"/>
      <c r="H1036" s="16"/>
      <c r="I1036" s="16"/>
      <c r="J1036" s="16"/>
      <c r="K1036" s="16"/>
      <c r="L1036" s="163"/>
      <c r="M1036" s="163"/>
      <c r="N1036" s="16"/>
      <c r="O1036" s="16"/>
      <c r="P1036" s="16"/>
      <c r="Q1036" s="16"/>
      <c r="R1036" s="16"/>
      <c r="S1036" s="16"/>
      <c r="T1036" s="16"/>
      <c r="U1036" s="16"/>
      <c r="V1036" s="16"/>
      <c r="W1036" s="16"/>
      <c r="X1036" s="16"/>
      <c r="Y1036" s="16"/>
      <c r="Z1036" s="16"/>
      <c r="AA1036" s="16"/>
      <c r="AB1036" s="16"/>
      <c r="AC1036" s="16"/>
      <c r="AD1036" s="16"/>
    </row>
    <row r="1037">
      <c r="A1037" s="16"/>
      <c r="B1037" s="16"/>
      <c r="C1037" s="16"/>
      <c r="D1037" s="16"/>
      <c r="E1037" s="16"/>
      <c r="F1037" s="163"/>
      <c r="G1037" s="16"/>
      <c r="H1037" s="16"/>
      <c r="I1037" s="16"/>
      <c r="J1037" s="16"/>
      <c r="K1037" s="16"/>
      <c r="L1037" s="163"/>
      <c r="M1037" s="163"/>
      <c r="N1037" s="16"/>
      <c r="O1037" s="16"/>
      <c r="P1037" s="16"/>
      <c r="Q1037" s="16"/>
      <c r="R1037" s="16"/>
      <c r="S1037" s="16"/>
      <c r="T1037" s="16"/>
      <c r="U1037" s="16"/>
      <c r="V1037" s="16"/>
      <c r="W1037" s="16"/>
      <c r="X1037" s="16"/>
      <c r="Y1037" s="16"/>
      <c r="Z1037" s="16"/>
      <c r="AA1037" s="16"/>
      <c r="AB1037" s="16"/>
      <c r="AC1037" s="16"/>
      <c r="AD1037" s="16"/>
    </row>
    <row r="1038">
      <c r="A1038" s="16"/>
      <c r="B1038" s="16"/>
      <c r="C1038" s="16"/>
      <c r="D1038" s="16"/>
      <c r="E1038" s="16"/>
      <c r="F1038" s="163"/>
      <c r="G1038" s="16"/>
      <c r="H1038" s="16"/>
      <c r="I1038" s="16"/>
      <c r="J1038" s="16"/>
      <c r="K1038" s="16"/>
      <c r="L1038" s="163"/>
      <c r="M1038" s="163"/>
      <c r="N1038" s="16"/>
      <c r="O1038" s="16"/>
      <c r="P1038" s="16"/>
      <c r="Q1038" s="16"/>
      <c r="R1038" s="16"/>
      <c r="S1038" s="16"/>
      <c r="T1038" s="16"/>
      <c r="U1038" s="16"/>
      <c r="V1038" s="16"/>
      <c r="W1038" s="16"/>
      <c r="X1038" s="16"/>
      <c r="Y1038" s="16"/>
      <c r="Z1038" s="16"/>
      <c r="AA1038" s="16"/>
      <c r="AB1038" s="16"/>
      <c r="AC1038" s="16"/>
      <c r="AD1038" s="16"/>
    </row>
    <row r="1039">
      <c r="A1039" s="16"/>
      <c r="B1039" s="16"/>
      <c r="C1039" s="16"/>
      <c r="D1039" s="16"/>
      <c r="E1039" s="16"/>
      <c r="F1039" s="163"/>
      <c r="G1039" s="16"/>
      <c r="H1039" s="16"/>
      <c r="I1039" s="16"/>
      <c r="J1039" s="16"/>
      <c r="K1039" s="16"/>
      <c r="L1039" s="163"/>
      <c r="M1039" s="163"/>
      <c r="N1039" s="16"/>
      <c r="O1039" s="16"/>
      <c r="P1039" s="16"/>
      <c r="Q1039" s="16"/>
      <c r="R1039" s="16"/>
      <c r="S1039" s="16"/>
      <c r="T1039" s="16"/>
      <c r="U1039" s="16"/>
      <c r="V1039" s="16"/>
      <c r="W1039" s="16"/>
      <c r="X1039" s="16"/>
      <c r="Y1039" s="16"/>
      <c r="Z1039" s="16"/>
      <c r="AA1039" s="16"/>
      <c r="AB1039" s="16"/>
      <c r="AC1039" s="16"/>
      <c r="AD1039" s="16"/>
    </row>
    <row r="1040">
      <c r="A1040" s="16"/>
      <c r="B1040" s="16"/>
      <c r="C1040" s="16"/>
      <c r="D1040" s="16"/>
      <c r="E1040" s="16"/>
      <c r="F1040" s="163"/>
      <c r="G1040" s="16"/>
      <c r="H1040" s="16"/>
      <c r="I1040" s="16"/>
      <c r="J1040" s="16"/>
      <c r="K1040" s="16"/>
      <c r="L1040" s="163"/>
      <c r="M1040" s="163"/>
      <c r="N1040" s="16"/>
      <c r="O1040" s="16"/>
      <c r="P1040" s="16"/>
      <c r="Q1040" s="16"/>
      <c r="R1040" s="16"/>
      <c r="S1040" s="16"/>
      <c r="T1040" s="16"/>
      <c r="U1040" s="16"/>
      <c r="V1040" s="16"/>
      <c r="W1040" s="16"/>
      <c r="X1040" s="16"/>
      <c r="Y1040" s="16"/>
      <c r="Z1040" s="16"/>
      <c r="AA1040" s="16"/>
      <c r="AB1040" s="16"/>
      <c r="AC1040" s="16"/>
      <c r="AD1040" s="16"/>
    </row>
    <row r="1041">
      <c r="A1041" s="16"/>
      <c r="B1041" s="16"/>
      <c r="C1041" s="16"/>
      <c r="D1041" s="16"/>
      <c r="E1041" s="16"/>
      <c r="F1041" s="163"/>
      <c r="G1041" s="16"/>
      <c r="H1041" s="16"/>
      <c r="I1041" s="16"/>
      <c r="J1041" s="16"/>
      <c r="K1041" s="16"/>
      <c r="L1041" s="163"/>
      <c r="M1041" s="163"/>
      <c r="N1041" s="16"/>
      <c r="O1041" s="16"/>
      <c r="P1041" s="16"/>
      <c r="Q1041" s="16"/>
      <c r="R1041" s="16"/>
      <c r="S1041" s="16"/>
      <c r="T1041" s="16"/>
      <c r="U1041" s="16"/>
      <c r="V1041" s="16"/>
      <c r="W1041" s="16"/>
      <c r="X1041" s="16"/>
      <c r="Y1041" s="16"/>
      <c r="Z1041" s="16"/>
      <c r="AA1041" s="16"/>
      <c r="AB1041" s="16"/>
      <c r="AC1041" s="16"/>
      <c r="AD1041" s="16"/>
    </row>
    <row r="1042">
      <c r="A1042" s="16"/>
      <c r="B1042" s="16"/>
      <c r="C1042" s="16"/>
      <c r="D1042" s="16"/>
      <c r="E1042" s="16"/>
      <c r="F1042" s="163"/>
      <c r="G1042" s="16"/>
      <c r="H1042" s="16"/>
      <c r="I1042" s="16"/>
      <c r="J1042" s="16"/>
      <c r="K1042" s="16"/>
      <c r="L1042" s="163"/>
      <c r="M1042" s="163"/>
      <c r="N1042" s="16"/>
      <c r="O1042" s="16"/>
      <c r="P1042" s="16"/>
      <c r="Q1042" s="16"/>
      <c r="R1042" s="16"/>
      <c r="S1042" s="16"/>
      <c r="T1042" s="16"/>
      <c r="U1042" s="16"/>
      <c r="V1042" s="16"/>
      <c r="W1042" s="16"/>
      <c r="X1042" s="16"/>
      <c r="Y1042" s="16"/>
      <c r="Z1042" s="16"/>
      <c r="AA1042" s="16"/>
      <c r="AB1042" s="16"/>
      <c r="AC1042" s="16"/>
      <c r="AD1042" s="16"/>
    </row>
    <row r="1043">
      <c r="A1043" s="16"/>
      <c r="B1043" s="16"/>
      <c r="C1043" s="16"/>
      <c r="D1043" s="16"/>
      <c r="E1043" s="16"/>
      <c r="F1043" s="163"/>
      <c r="G1043" s="16"/>
      <c r="H1043" s="16"/>
      <c r="I1043" s="16"/>
      <c r="J1043" s="16"/>
      <c r="K1043" s="16"/>
      <c r="L1043" s="163"/>
      <c r="M1043" s="163"/>
      <c r="N1043" s="16"/>
      <c r="O1043" s="16"/>
      <c r="P1043" s="16"/>
      <c r="Q1043" s="16"/>
      <c r="R1043" s="16"/>
      <c r="S1043" s="16"/>
      <c r="T1043" s="16"/>
      <c r="U1043" s="16"/>
      <c r="V1043" s="16"/>
      <c r="W1043" s="16"/>
      <c r="X1043" s="16"/>
      <c r="Y1043" s="16"/>
      <c r="Z1043" s="16"/>
      <c r="AA1043" s="16"/>
      <c r="AB1043" s="16"/>
      <c r="AC1043" s="16"/>
      <c r="AD1043" s="16"/>
    </row>
    <row r="1044">
      <c r="A1044" s="16"/>
      <c r="B1044" s="16"/>
      <c r="C1044" s="16"/>
      <c r="D1044" s="16"/>
      <c r="E1044" s="16"/>
      <c r="F1044" s="163"/>
      <c r="G1044" s="16"/>
      <c r="H1044" s="16"/>
      <c r="I1044" s="16"/>
      <c r="J1044" s="16"/>
      <c r="K1044" s="16"/>
      <c r="L1044" s="163"/>
      <c r="M1044" s="163"/>
      <c r="N1044" s="16"/>
      <c r="O1044" s="16"/>
      <c r="P1044" s="16"/>
      <c r="Q1044" s="16"/>
      <c r="R1044" s="16"/>
      <c r="S1044" s="16"/>
      <c r="T1044" s="16"/>
      <c r="U1044" s="16"/>
      <c r="V1044" s="16"/>
      <c r="W1044" s="16"/>
      <c r="X1044" s="16"/>
      <c r="Y1044" s="16"/>
      <c r="Z1044" s="16"/>
      <c r="AA1044" s="16"/>
      <c r="AB1044" s="16"/>
      <c r="AC1044" s="16"/>
      <c r="AD1044" s="16"/>
    </row>
    <row r="1045">
      <c r="A1045" s="16"/>
      <c r="B1045" s="16"/>
      <c r="C1045" s="16"/>
      <c r="D1045" s="16"/>
      <c r="E1045" s="16"/>
      <c r="F1045" s="163"/>
      <c r="G1045" s="16"/>
      <c r="H1045" s="16"/>
      <c r="I1045" s="16"/>
      <c r="J1045" s="16"/>
      <c r="K1045" s="16"/>
      <c r="L1045" s="163"/>
      <c r="M1045" s="163"/>
      <c r="N1045" s="16"/>
      <c r="O1045" s="16"/>
      <c r="P1045" s="16"/>
      <c r="Q1045" s="16"/>
      <c r="R1045" s="16"/>
      <c r="S1045" s="16"/>
      <c r="T1045" s="16"/>
      <c r="U1045" s="16"/>
      <c r="V1045" s="16"/>
      <c r="W1045" s="16"/>
      <c r="X1045" s="16"/>
      <c r="Y1045" s="16"/>
      <c r="Z1045" s="16"/>
      <c r="AA1045" s="16"/>
      <c r="AB1045" s="16"/>
      <c r="AC1045" s="16"/>
      <c r="AD1045" s="16"/>
    </row>
    <row r="1046">
      <c r="A1046" s="16"/>
      <c r="B1046" s="16"/>
      <c r="C1046" s="16"/>
      <c r="D1046" s="16"/>
      <c r="E1046" s="16"/>
      <c r="F1046" s="163"/>
      <c r="G1046" s="16"/>
      <c r="H1046" s="16"/>
      <c r="I1046" s="16"/>
      <c r="J1046" s="16"/>
      <c r="K1046" s="16"/>
      <c r="L1046" s="163"/>
      <c r="M1046" s="163"/>
      <c r="N1046" s="16"/>
      <c r="O1046" s="16"/>
      <c r="P1046" s="16"/>
      <c r="Q1046" s="16"/>
      <c r="R1046" s="16"/>
      <c r="S1046" s="16"/>
      <c r="T1046" s="16"/>
      <c r="U1046" s="16"/>
      <c r="V1046" s="16"/>
      <c r="W1046" s="16"/>
      <c r="X1046" s="16"/>
      <c r="Y1046" s="16"/>
      <c r="Z1046" s="16"/>
      <c r="AA1046" s="16"/>
      <c r="AB1046" s="16"/>
      <c r="AC1046" s="16"/>
      <c r="AD1046" s="16"/>
    </row>
    <row r="1047">
      <c r="A1047" s="16"/>
      <c r="B1047" s="16"/>
      <c r="C1047" s="16"/>
      <c r="D1047" s="16"/>
      <c r="E1047" s="16"/>
      <c r="F1047" s="163"/>
      <c r="G1047" s="16"/>
      <c r="H1047" s="16"/>
      <c r="I1047" s="16"/>
      <c r="J1047" s="16"/>
      <c r="K1047" s="16"/>
      <c r="L1047" s="163"/>
      <c r="M1047" s="163"/>
      <c r="N1047" s="16"/>
      <c r="O1047" s="16"/>
      <c r="P1047" s="16"/>
      <c r="Q1047" s="16"/>
      <c r="R1047" s="16"/>
      <c r="S1047" s="16"/>
      <c r="T1047" s="16"/>
      <c r="U1047" s="16"/>
      <c r="V1047" s="16"/>
      <c r="W1047" s="16"/>
      <c r="X1047" s="16"/>
      <c r="Y1047" s="16"/>
      <c r="Z1047" s="16"/>
      <c r="AA1047" s="16"/>
      <c r="AB1047" s="16"/>
      <c r="AC1047" s="16"/>
      <c r="AD1047" s="16"/>
    </row>
    <row r="1048">
      <c r="A1048" s="16"/>
      <c r="B1048" s="16"/>
      <c r="C1048" s="16"/>
      <c r="D1048" s="16"/>
      <c r="E1048" s="16"/>
      <c r="F1048" s="163"/>
      <c r="G1048" s="16"/>
      <c r="H1048" s="16"/>
      <c r="I1048" s="16"/>
      <c r="J1048" s="16"/>
      <c r="K1048" s="16"/>
      <c r="L1048" s="163"/>
      <c r="M1048" s="163"/>
      <c r="N1048" s="16"/>
      <c r="O1048" s="16"/>
      <c r="P1048" s="16"/>
      <c r="Q1048" s="16"/>
      <c r="R1048" s="16"/>
      <c r="S1048" s="16"/>
      <c r="T1048" s="16"/>
      <c r="U1048" s="16"/>
      <c r="V1048" s="16"/>
      <c r="W1048" s="16"/>
      <c r="X1048" s="16"/>
      <c r="Y1048" s="16"/>
      <c r="Z1048" s="16"/>
      <c r="AA1048" s="16"/>
      <c r="AB1048" s="16"/>
      <c r="AC1048" s="16"/>
      <c r="AD1048" s="16"/>
    </row>
    <row r="1049">
      <c r="A1049" s="16"/>
      <c r="B1049" s="16"/>
      <c r="C1049" s="16"/>
      <c r="D1049" s="16"/>
      <c r="E1049" s="16"/>
      <c r="F1049" s="163"/>
      <c r="G1049" s="16"/>
      <c r="H1049" s="16"/>
      <c r="I1049" s="16"/>
      <c r="J1049" s="16"/>
      <c r="K1049" s="16"/>
      <c r="L1049" s="163"/>
      <c r="M1049" s="163"/>
      <c r="N1049" s="16"/>
      <c r="O1049" s="16"/>
      <c r="P1049" s="16"/>
      <c r="Q1049" s="16"/>
      <c r="R1049" s="16"/>
      <c r="S1049" s="16"/>
      <c r="T1049" s="16"/>
      <c r="U1049" s="16"/>
      <c r="V1049" s="16"/>
      <c r="W1049" s="16"/>
      <c r="X1049" s="16"/>
      <c r="Y1049" s="16"/>
      <c r="Z1049" s="16"/>
      <c r="AA1049" s="16"/>
      <c r="AB1049" s="16"/>
      <c r="AC1049" s="16"/>
      <c r="AD1049" s="16"/>
    </row>
    <row r="1050">
      <c r="A1050" s="16"/>
      <c r="B1050" s="16"/>
      <c r="C1050" s="16"/>
      <c r="D1050" s="16"/>
      <c r="E1050" s="16"/>
      <c r="F1050" s="163"/>
      <c r="G1050" s="16"/>
      <c r="H1050" s="16"/>
      <c r="I1050" s="16"/>
      <c r="J1050" s="16"/>
      <c r="K1050" s="16"/>
      <c r="L1050" s="163"/>
      <c r="M1050" s="163"/>
      <c r="N1050" s="16"/>
      <c r="O1050" s="16"/>
      <c r="P1050" s="16"/>
      <c r="Q1050" s="16"/>
      <c r="R1050" s="16"/>
      <c r="S1050" s="16"/>
      <c r="T1050" s="16"/>
      <c r="U1050" s="16"/>
      <c r="V1050" s="16"/>
      <c r="W1050" s="16"/>
      <c r="X1050" s="16"/>
      <c r="Y1050" s="16"/>
      <c r="Z1050" s="16"/>
      <c r="AA1050" s="16"/>
      <c r="AB1050" s="16"/>
      <c r="AC1050" s="16"/>
      <c r="AD1050" s="16"/>
    </row>
    <row r="1051">
      <c r="A1051" s="16"/>
      <c r="B1051" s="16"/>
      <c r="C1051" s="16"/>
      <c r="D1051" s="16"/>
      <c r="E1051" s="16"/>
      <c r="F1051" s="163"/>
      <c r="G1051" s="16"/>
      <c r="H1051" s="16"/>
      <c r="I1051" s="16"/>
      <c r="J1051" s="16"/>
      <c r="K1051" s="16"/>
      <c r="L1051" s="163"/>
      <c r="M1051" s="163"/>
      <c r="N1051" s="16"/>
      <c r="O1051" s="16"/>
      <c r="P1051" s="16"/>
      <c r="Q1051" s="16"/>
      <c r="R1051" s="16"/>
      <c r="S1051" s="16"/>
      <c r="T1051" s="16"/>
      <c r="U1051" s="16"/>
      <c r="V1051" s="16"/>
      <c r="W1051" s="16"/>
      <c r="X1051" s="16"/>
      <c r="Y1051" s="16"/>
      <c r="Z1051" s="16"/>
      <c r="AA1051" s="16"/>
      <c r="AB1051" s="16"/>
      <c r="AC1051" s="16"/>
      <c r="AD1051" s="16"/>
    </row>
    <row r="1052">
      <c r="A1052" s="16"/>
      <c r="B1052" s="16"/>
      <c r="C1052" s="16"/>
      <c r="D1052" s="16"/>
      <c r="E1052" s="16"/>
      <c r="F1052" s="163"/>
      <c r="G1052" s="16"/>
      <c r="H1052" s="16"/>
      <c r="I1052" s="16"/>
      <c r="J1052" s="16"/>
      <c r="K1052" s="16"/>
      <c r="L1052" s="163"/>
      <c r="M1052" s="163"/>
      <c r="N1052" s="16"/>
      <c r="O1052" s="16"/>
      <c r="P1052" s="16"/>
      <c r="Q1052" s="16"/>
      <c r="R1052" s="16"/>
      <c r="S1052" s="16"/>
      <c r="T1052" s="16"/>
      <c r="U1052" s="16"/>
      <c r="V1052" s="16"/>
      <c r="W1052" s="16"/>
      <c r="X1052" s="16"/>
      <c r="Y1052" s="16"/>
      <c r="Z1052" s="16"/>
      <c r="AA1052" s="16"/>
      <c r="AB1052" s="16"/>
      <c r="AC1052" s="16"/>
      <c r="AD1052" s="16"/>
    </row>
    <row r="1053">
      <c r="A1053" s="16"/>
      <c r="B1053" s="16"/>
      <c r="C1053" s="16"/>
      <c r="D1053" s="16"/>
      <c r="E1053" s="16"/>
      <c r="F1053" s="163"/>
      <c r="G1053" s="16"/>
      <c r="H1053" s="16"/>
      <c r="I1053" s="16"/>
      <c r="J1053" s="16"/>
      <c r="K1053" s="16"/>
      <c r="L1053" s="163"/>
      <c r="M1053" s="163"/>
      <c r="N1053" s="16"/>
      <c r="O1053" s="16"/>
      <c r="P1053" s="16"/>
      <c r="Q1053" s="16"/>
      <c r="R1053" s="16"/>
      <c r="S1053" s="16"/>
      <c r="T1053" s="16"/>
      <c r="U1053" s="16"/>
      <c r="V1053" s="16"/>
      <c r="W1053" s="16"/>
      <c r="X1053" s="16"/>
      <c r="Y1053" s="16"/>
      <c r="Z1053" s="16"/>
      <c r="AA1053" s="16"/>
      <c r="AB1053" s="16"/>
      <c r="AC1053" s="16"/>
      <c r="AD1053" s="16"/>
    </row>
    <row r="1054">
      <c r="A1054" s="16"/>
      <c r="B1054" s="16"/>
      <c r="C1054" s="16"/>
      <c r="D1054" s="16"/>
      <c r="E1054" s="16"/>
      <c r="F1054" s="163"/>
      <c r="G1054" s="16"/>
      <c r="H1054" s="16"/>
      <c r="I1054" s="16"/>
      <c r="J1054" s="16"/>
      <c r="K1054" s="16"/>
      <c r="L1054" s="163"/>
      <c r="M1054" s="163"/>
      <c r="N1054" s="16"/>
      <c r="O1054" s="16"/>
      <c r="P1054" s="16"/>
      <c r="Q1054" s="16"/>
      <c r="R1054" s="16"/>
      <c r="S1054" s="16"/>
      <c r="T1054" s="16"/>
      <c r="U1054" s="16"/>
      <c r="V1054" s="16"/>
      <c r="W1054" s="16"/>
      <c r="X1054" s="16"/>
      <c r="Y1054" s="16"/>
      <c r="Z1054" s="16"/>
      <c r="AA1054" s="16"/>
      <c r="AB1054" s="16"/>
      <c r="AC1054" s="16"/>
      <c r="AD1054" s="16"/>
    </row>
    <row r="1055">
      <c r="A1055" s="16"/>
      <c r="B1055" s="16"/>
      <c r="C1055" s="16"/>
      <c r="D1055" s="16"/>
      <c r="E1055" s="16"/>
      <c r="F1055" s="163"/>
      <c r="G1055" s="16"/>
      <c r="H1055" s="16"/>
      <c r="I1055" s="16"/>
      <c r="J1055" s="16"/>
      <c r="K1055" s="16"/>
      <c r="L1055" s="163"/>
      <c r="M1055" s="163"/>
      <c r="N1055" s="16"/>
      <c r="O1055" s="16"/>
      <c r="P1055" s="16"/>
      <c r="Q1055" s="16"/>
      <c r="R1055" s="16"/>
      <c r="S1055" s="16"/>
      <c r="T1055" s="16"/>
      <c r="U1055" s="16"/>
      <c r="V1055" s="16"/>
      <c r="W1055" s="16"/>
      <c r="X1055" s="16"/>
      <c r="Y1055" s="16"/>
      <c r="Z1055" s="16"/>
      <c r="AA1055" s="16"/>
      <c r="AB1055" s="16"/>
      <c r="AC1055" s="16"/>
      <c r="AD1055" s="16"/>
    </row>
    <row r="1056">
      <c r="A1056" s="16"/>
      <c r="B1056" s="16"/>
      <c r="C1056" s="16"/>
      <c r="D1056" s="16"/>
      <c r="E1056" s="16"/>
      <c r="F1056" s="163"/>
      <c r="G1056" s="16"/>
      <c r="H1056" s="16"/>
      <c r="I1056" s="16"/>
      <c r="J1056" s="16"/>
      <c r="K1056" s="16"/>
      <c r="L1056" s="163"/>
      <c r="M1056" s="163"/>
      <c r="N1056" s="16"/>
      <c r="O1056" s="16"/>
      <c r="P1056" s="16"/>
      <c r="Q1056" s="16"/>
      <c r="R1056" s="16"/>
      <c r="S1056" s="16"/>
      <c r="T1056" s="16"/>
      <c r="U1056" s="16"/>
      <c r="V1056" s="16"/>
      <c r="W1056" s="16"/>
      <c r="X1056" s="16"/>
      <c r="Y1056" s="16"/>
      <c r="Z1056" s="16"/>
      <c r="AA1056" s="16"/>
      <c r="AB1056" s="16"/>
      <c r="AC1056" s="16"/>
      <c r="AD1056" s="16"/>
    </row>
    <row r="1057">
      <c r="A1057" s="16"/>
      <c r="B1057" s="16"/>
      <c r="C1057" s="16"/>
      <c r="D1057" s="16"/>
      <c r="E1057" s="16"/>
      <c r="F1057" s="163"/>
      <c r="G1057" s="16"/>
      <c r="H1057" s="16"/>
      <c r="I1057" s="16"/>
      <c r="J1057" s="16"/>
      <c r="K1057" s="16"/>
      <c r="L1057" s="163"/>
      <c r="M1057" s="163"/>
      <c r="N1057" s="16"/>
      <c r="O1057" s="16"/>
      <c r="P1057" s="16"/>
      <c r="Q1057" s="16"/>
      <c r="R1057" s="16"/>
      <c r="S1057" s="16"/>
      <c r="T1057" s="16"/>
      <c r="U1057" s="16"/>
      <c r="V1057" s="16"/>
      <c r="W1057" s="16"/>
      <c r="X1057" s="16"/>
      <c r="Y1057" s="16"/>
      <c r="Z1057" s="16"/>
      <c r="AA1057" s="16"/>
      <c r="AB1057" s="16"/>
      <c r="AC1057" s="16"/>
      <c r="AD1057" s="16"/>
    </row>
    <row r="1058">
      <c r="A1058" s="16"/>
      <c r="B1058" s="16"/>
      <c r="C1058" s="16"/>
      <c r="D1058" s="16"/>
      <c r="E1058" s="16"/>
      <c r="F1058" s="163"/>
      <c r="G1058" s="16"/>
      <c r="H1058" s="16"/>
      <c r="I1058" s="16"/>
      <c r="J1058" s="16"/>
      <c r="K1058" s="16"/>
      <c r="L1058" s="163"/>
      <c r="M1058" s="163"/>
      <c r="N1058" s="16"/>
      <c r="O1058" s="16"/>
      <c r="P1058" s="16"/>
      <c r="Q1058" s="16"/>
      <c r="R1058" s="16"/>
      <c r="S1058" s="16"/>
      <c r="T1058" s="16"/>
      <c r="U1058" s="16"/>
      <c r="V1058" s="16"/>
      <c r="W1058" s="16"/>
      <c r="X1058" s="16"/>
      <c r="Y1058" s="16"/>
      <c r="Z1058" s="16"/>
      <c r="AA1058" s="16"/>
      <c r="AB1058" s="16"/>
      <c r="AC1058" s="16"/>
      <c r="AD1058" s="16"/>
    </row>
    <row r="1059">
      <c r="A1059" s="16"/>
      <c r="B1059" s="16"/>
      <c r="C1059" s="16"/>
      <c r="D1059" s="16"/>
      <c r="E1059" s="16"/>
      <c r="F1059" s="163"/>
      <c r="G1059" s="16"/>
      <c r="H1059" s="16"/>
      <c r="I1059" s="16"/>
      <c r="J1059" s="16"/>
      <c r="K1059" s="16"/>
      <c r="L1059" s="163"/>
      <c r="M1059" s="163"/>
      <c r="N1059" s="16"/>
      <c r="O1059" s="16"/>
      <c r="P1059" s="16"/>
      <c r="Q1059" s="16"/>
      <c r="R1059" s="16"/>
      <c r="S1059" s="16"/>
      <c r="T1059" s="16"/>
      <c r="U1059" s="16"/>
      <c r="V1059" s="16"/>
      <c r="W1059" s="16"/>
      <c r="X1059" s="16"/>
      <c r="Y1059" s="16"/>
      <c r="Z1059" s="16"/>
      <c r="AA1059" s="16"/>
      <c r="AB1059" s="16"/>
      <c r="AC1059" s="16"/>
      <c r="AD1059" s="16"/>
    </row>
    <row r="1060">
      <c r="A1060" s="16"/>
      <c r="B1060" s="16"/>
      <c r="C1060" s="16"/>
      <c r="D1060" s="16"/>
      <c r="E1060" s="16"/>
      <c r="F1060" s="163"/>
      <c r="G1060" s="16"/>
      <c r="H1060" s="16"/>
      <c r="I1060" s="16"/>
      <c r="J1060" s="16"/>
      <c r="K1060" s="16"/>
      <c r="L1060" s="163"/>
      <c r="M1060" s="163"/>
      <c r="N1060" s="16"/>
      <c r="O1060" s="16"/>
      <c r="P1060" s="16"/>
      <c r="Q1060" s="16"/>
      <c r="R1060" s="16"/>
      <c r="S1060" s="16"/>
      <c r="T1060" s="16"/>
      <c r="U1060" s="16"/>
      <c r="V1060" s="16"/>
      <c r="W1060" s="16"/>
      <c r="X1060" s="16"/>
      <c r="Y1060" s="16"/>
      <c r="Z1060" s="16"/>
      <c r="AA1060" s="16"/>
      <c r="AB1060" s="16"/>
      <c r="AC1060" s="16"/>
      <c r="AD1060" s="16"/>
    </row>
    <row r="1061">
      <c r="A1061" s="16"/>
      <c r="B1061" s="16"/>
      <c r="C1061" s="16"/>
      <c r="D1061" s="16"/>
      <c r="E1061" s="16"/>
      <c r="F1061" s="163"/>
      <c r="G1061" s="16"/>
      <c r="H1061" s="16"/>
      <c r="I1061" s="16"/>
      <c r="J1061" s="16"/>
      <c r="K1061" s="16"/>
      <c r="L1061" s="163"/>
      <c r="M1061" s="163"/>
      <c r="N1061" s="16"/>
      <c r="O1061" s="16"/>
      <c r="P1061" s="16"/>
      <c r="Q1061" s="16"/>
      <c r="R1061" s="16"/>
      <c r="S1061" s="16"/>
      <c r="T1061" s="16"/>
      <c r="U1061" s="16"/>
      <c r="V1061" s="16"/>
      <c r="W1061" s="16"/>
      <c r="X1061" s="16"/>
      <c r="Y1061" s="16"/>
      <c r="Z1061" s="16"/>
      <c r="AA1061" s="16"/>
      <c r="AB1061" s="16"/>
      <c r="AC1061" s="16"/>
      <c r="AD1061" s="16"/>
    </row>
    <row r="1062">
      <c r="A1062" s="16"/>
      <c r="B1062" s="16"/>
      <c r="C1062" s="16"/>
      <c r="D1062" s="16"/>
      <c r="E1062" s="16"/>
      <c r="F1062" s="163"/>
      <c r="G1062" s="16"/>
      <c r="H1062" s="16"/>
      <c r="I1062" s="16"/>
      <c r="J1062" s="16"/>
      <c r="K1062" s="16"/>
      <c r="L1062" s="163"/>
      <c r="M1062" s="163"/>
      <c r="N1062" s="16"/>
      <c r="O1062" s="16"/>
      <c r="P1062" s="16"/>
      <c r="Q1062" s="16"/>
      <c r="R1062" s="16"/>
      <c r="S1062" s="16"/>
      <c r="T1062" s="16"/>
      <c r="U1062" s="16"/>
      <c r="V1062" s="16"/>
      <c r="W1062" s="16"/>
      <c r="X1062" s="16"/>
      <c r="Y1062" s="16"/>
      <c r="Z1062" s="16"/>
      <c r="AA1062" s="16"/>
      <c r="AB1062" s="16"/>
      <c r="AC1062" s="16"/>
      <c r="AD1062" s="16"/>
    </row>
    <row r="1063">
      <c r="A1063" s="16"/>
      <c r="B1063" s="16"/>
      <c r="C1063" s="16"/>
      <c r="D1063" s="16"/>
      <c r="E1063" s="16"/>
      <c r="F1063" s="163"/>
      <c r="G1063" s="16"/>
      <c r="H1063" s="16"/>
      <c r="I1063" s="16"/>
      <c r="J1063" s="16"/>
      <c r="K1063" s="16"/>
      <c r="L1063" s="163"/>
      <c r="M1063" s="163"/>
      <c r="N1063" s="16"/>
      <c r="O1063" s="16"/>
      <c r="P1063" s="16"/>
      <c r="Q1063" s="16"/>
      <c r="R1063" s="16"/>
      <c r="S1063" s="16"/>
      <c r="T1063" s="16"/>
      <c r="U1063" s="16"/>
      <c r="V1063" s="16"/>
      <c r="W1063" s="16"/>
      <c r="X1063" s="16"/>
      <c r="Y1063" s="16"/>
      <c r="Z1063" s="16"/>
      <c r="AA1063" s="16"/>
      <c r="AB1063" s="16"/>
      <c r="AC1063" s="16"/>
      <c r="AD1063" s="16"/>
    </row>
    <row r="1064">
      <c r="A1064" s="16"/>
      <c r="B1064" s="16"/>
      <c r="C1064" s="16"/>
      <c r="D1064" s="16"/>
      <c r="E1064" s="16"/>
      <c r="F1064" s="163"/>
      <c r="G1064" s="16"/>
      <c r="H1064" s="16"/>
      <c r="I1064" s="16"/>
      <c r="J1064" s="16"/>
      <c r="K1064" s="16"/>
      <c r="L1064" s="163"/>
      <c r="M1064" s="163"/>
      <c r="N1064" s="16"/>
      <c r="O1064" s="16"/>
      <c r="P1064" s="16"/>
      <c r="Q1064" s="16"/>
      <c r="R1064" s="16"/>
      <c r="S1064" s="16"/>
      <c r="T1064" s="16"/>
      <c r="U1064" s="16"/>
      <c r="V1064" s="16"/>
      <c r="W1064" s="16"/>
      <c r="X1064" s="16"/>
      <c r="Y1064" s="16"/>
      <c r="Z1064" s="16"/>
      <c r="AA1064" s="16"/>
      <c r="AB1064" s="16"/>
      <c r="AC1064" s="16"/>
      <c r="AD1064" s="16"/>
    </row>
    <row r="1065">
      <c r="A1065" s="16"/>
      <c r="B1065" s="16"/>
      <c r="C1065" s="16"/>
      <c r="D1065" s="16"/>
      <c r="E1065" s="16"/>
      <c r="F1065" s="163"/>
      <c r="G1065" s="16"/>
      <c r="H1065" s="16"/>
      <c r="I1065" s="16"/>
      <c r="J1065" s="16"/>
      <c r="K1065" s="16"/>
      <c r="L1065" s="163"/>
      <c r="M1065" s="163"/>
      <c r="N1065" s="16"/>
      <c r="O1065" s="16"/>
      <c r="P1065" s="16"/>
      <c r="Q1065" s="16"/>
      <c r="R1065" s="16"/>
      <c r="S1065" s="16"/>
      <c r="T1065" s="16"/>
      <c r="U1065" s="16"/>
      <c r="V1065" s="16"/>
      <c r="W1065" s="16"/>
      <c r="X1065" s="16"/>
      <c r="Y1065" s="16"/>
      <c r="Z1065" s="16"/>
      <c r="AA1065" s="16"/>
      <c r="AB1065" s="16"/>
      <c r="AC1065" s="16"/>
      <c r="AD1065" s="16"/>
    </row>
    <row r="1066">
      <c r="A1066" s="16"/>
      <c r="B1066" s="16"/>
      <c r="C1066" s="16"/>
      <c r="D1066" s="16"/>
      <c r="E1066" s="16"/>
      <c r="F1066" s="163"/>
      <c r="G1066" s="16"/>
      <c r="H1066" s="16"/>
      <c r="I1066" s="16"/>
      <c r="J1066" s="16"/>
      <c r="K1066" s="16"/>
      <c r="L1066" s="163"/>
      <c r="M1066" s="163"/>
      <c r="N1066" s="16"/>
      <c r="O1066" s="16"/>
      <c r="P1066" s="16"/>
      <c r="Q1066" s="16"/>
      <c r="R1066" s="16"/>
      <c r="S1066" s="16"/>
      <c r="T1066" s="16"/>
      <c r="U1066" s="16"/>
      <c r="V1066" s="16"/>
      <c r="W1066" s="16"/>
      <c r="X1066" s="16"/>
      <c r="Y1066" s="16"/>
      <c r="Z1066" s="16"/>
      <c r="AA1066" s="16"/>
      <c r="AB1066" s="16"/>
      <c r="AC1066" s="16"/>
      <c r="AD1066" s="16"/>
    </row>
    <row r="1067">
      <c r="A1067" s="16"/>
      <c r="B1067" s="16"/>
      <c r="C1067" s="16"/>
      <c r="D1067" s="16"/>
      <c r="E1067" s="16"/>
      <c r="F1067" s="163"/>
      <c r="G1067" s="16"/>
      <c r="H1067" s="16"/>
      <c r="I1067" s="16"/>
      <c r="J1067" s="16"/>
      <c r="K1067" s="16"/>
      <c r="L1067" s="163"/>
      <c r="M1067" s="163"/>
      <c r="N1067" s="16"/>
      <c r="O1067" s="16"/>
      <c r="P1067" s="16"/>
      <c r="Q1067" s="16"/>
      <c r="R1067" s="16"/>
      <c r="S1067" s="16"/>
      <c r="T1067" s="16"/>
      <c r="U1067" s="16"/>
      <c r="V1067" s="16"/>
      <c r="W1067" s="16"/>
      <c r="X1067" s="16"/>
      <c r="Y1067" s="16"/>
      <c r="Z1067" s="16"/>
      <c r="AA1067" s="16"/>
      <c r="AB1067" s="16"/>
      <c r="AC1067" s="16"/>
      <c r="AD1067" s="16"/>
    </row>
    <row r="1068">
      <c r="A1068" s="16"/>
      <c r="B1068" s="16"/>
      <c r="C1068" s="16"/>
      <c r="D1068" s="16"/>
      <c r="E1068" s="16"/>
      <c r="F1068" s="163"/>
      <c r="G1068" s="16"/>
      <c r="H1068" s="16"/>
      <c r="I1068" s="16"/>
      <c r="J1068" s="16"/>
      <c r="K1068" s="16"/>
      <c r="L1068" s="163"/>
      <c r="M1068" s="163"/>
      <c r="N1068" s="16"/>
      <c r="O1068" s="16"/>
      <c r="P1068" s="16"/>
      <c r="Q1068" s="16"/>
      <c r="R1068" s="16"/>
      <c r="S1068" s="16"/>
      <c r="T1068" s="16"/>
      <c r="U1068" s="16"/>
      <c r="V1068" s="16"/>
      <c r="W1068" s="16"/>
      <c r="X1068" s="16"/>
      <c r="Y1068" s="16"/>
      <c r="Z1068" s="16"/>
      <c r="AA1068" s="16"/>
      <c r="AB1068" s="16"/>
      <c r="AC1068" s="16"/>
      <c r="AD1068" s="16"/>
    </row>
    <row r="1069">
      <c r="A1069" s="16"/>
      <c r="B1069" s="16"/>
      <c r="C1069" s="16"/>
      <c r="D1069" s="16"/>
      <c r="E1069" s="16"/>
      <c r="F1069" s="163"/>
      <c r="G1069" s="16"/>
      <c r="H1069" s="16"/>
      <c r="I1069" s="16"/>
      <c r="J1069" s="16"/>
      <c r="K1069" s="16"/>
      <c r="L1069" s="163"/>
      <c r="M1069" s="163"/>
      <c r="N1069" s="16"/>
      <c r="O1069" s="16"/>
      <c r="P1069" s="16"/>
      <c r="Q1069" s="16"/>
      <c r="R1069" s="16"/>
      <c r="S1069" s="16"/>
      <c r="T1069" s="16"/>
      <c r="U1069" s="16"/>
      <c r="V1069" s="16"/>
      <c r="W1069" s="16"/>
      <c r="X1069" s="16"/>
      <c r="Y1069" s="16"/>
      <c r="Z1069" s="16"/>
      <c r="AA1069" s="16"/>
      <c r="AB1069" s="16"/>
      <c r="AC1069" s="16"/>
      <c r="AD1069" s="16"/>
    </row>
    <row r="1070">
      <c r="A1070" s="16"/>
      <c r="B1070" s="16"/>
      <c r="C1070" s="16"/>
      <c r="D1070" s="16"/>
      <c r="E1070" s="16"/>
      <c r="F1070" s="163"/>
      <c r="G1070" s="16"/>
      <c r="H1070" s="16"/>
      <c r="I1070" s="16"/>
      <c r="J1070" s="16"/>
      <c r="K1070" s="16"/>
      <c r="L1070" s="163"/>
      <c r="M1070" s="163"/>
      <c r="N1070" s="16"/>
      <c r="O1070" s="16"/>
      <c r="P1070" s="16"/>
      <c r="Q1070" s="16"/>
      <c r="R1070" s="16"/>
      <c r="S1070" s="16"/>
      <c r="T1070" s="16"/>
      <c r="U1070" s="16"/>
      <c r="V1070" s="16"/>
      <c r="W1070" s="16"/>
      <c r="X1070" s="16"/>
      <c r="Y1070" s="16"/>
      <c r="Z1070" s="16"/>
      <c r="AA1070" s="16"/>
      <c r="AB1070" s="16"/>
      <c r="AC1070" s="16"/>
      <c r="AD1070" s="16"/>
    </row>
    <row r="1071">
      <c r="A1071" s="16"/>
      <c r="B1071" s="16"/>
      <c r="C1071" s="16"/>
      <c r="D1071" s="16"/>
      <c r="E1071" s="16"/>
      <c r="F1071" s="163"/>
      <c r="G1071" s="16"/>
      <c r="H1071" s="16"/>
      <c r="I1071" s="16"/>
      <c r="J1071" s="16"/>
      <c r="K1071" s="16"/>
      <c r="L1071" s="163"/>
      <c r="M1071" s="163"/>
      <c r="N1071" s="16"/>
      <c r="O1071" s="16"/>
      <c r="P1071" s="16"/>
      <c r="Q1071" s="16"/>
      <c r="R1071" s="16"/>
      <c r="S1071" s="16"/>
      <c r="T1071" s="16"/>
      <c r="U1071" s="16"/>
      <c r="V1071" s="16"/>
      <c r="W1071" s="16"/>
      <c r="X1071" s="16"/>
      <c r="Y1071" s="16"/>
      <c r="Z1071" s="16"/>
      <c r="AA1071" s="16"/>
      <c r="AB1071" s="16"/>
      <c r="AC1071" s="16"/>
      <c r="AD1071" s="16"/>
    </row>
    <row r="1072">
      <c r="A1072" s="16"/>
      <c r="B1072" s="16"/>
      <c r="C1072" s="16"/>
      <c r="D1072" s="16"/>
      <c r="E1072" s="16"/>
      <c r="F1072" s="163"/>
      <c r="G1072" s="16"/>
      <c r="H1072" s="16"/>
      <c r="I1072" s="16"/>
      <c r="J1072" s="16"/>
      <c r="K1072" s="16"/>
      <c r="L1072" s="163"/>
      <c r="M1072" s="163"/>
      <c r="N1072" s="16"/>
      <c r="O1072" s="16"/>
      <c r="P1072" s="16"/>
      <c r="Q1072" s="16"/>
      <c r="R1072" s="16"/>
      <c r="S1072" s="16"/>
      <c r="T1072" s="16"/>
      <c r="U1072" s="16"/>
      <c r="V1072" s="16"/>
      <c r="W1072" s="16"/>
      <c r="X1072" s="16"/>
      <c r="Y1072" s="16"/>
      <c r="Z1072" s="16"/>
      <c r="AA1072" s="16"/>
      <c r="AB1072" s="16"/>
      <c r="AC1072" s="16"/>
      <c r="AD1072" s="16"/>
    </row>
    <row r="1073">
      <c r="A1073" s="16"/>
      <c r="B1073" s="16"/>
      <c r="C1073" s="16"/>
      <c r="D1073" s="16"/>
      <c r="E1073" s="16"/>
      <c r="F1073" s="163"/>
      <c r="G1073" s="16"/>
      <c r="H1073" s="16"/>
      <c r="I1073" s="16"/>
      <c r="J1073" s="16"/>
      <c r="K1073" s="16"/>
      <c r="L1073" s="163"/>
      <c r="M1073" s="163"/>
      <c r="N1073" s="16"/>
      <c r="O1073" s="16"/>
      <c r="P1073" s="16"/>
      <c r="Q1073" s="16"/>
      <c r="R1073" s="16"/>
      <c r="S1073" s="16"/>
      <c r="T1073" s="16"/>
      <c r="U1073" s="16"/>
      <c r="V1073" s="16"/>
      <c r="W1073" s="16"/>
      <c r="X1073" s="16"/>
      <c r="Y1073" s="16"/>
      <c r="Z1073" s="16"/>
      <c r="AA1073" s="16"/>
      <c r="AB1073" s="16"/>
      <c r="AC1073" s="16"/>
      <c r="AD1073" s="16"/>
    </row>
    <row r="1074">
      <c r="A1074" s="16"/>
      <c r="B1074" s="16"/>
      <c r="C1074" s="16"/>
      <c r="D1074" s="16"/>
      <c r="E1074" s="16"/>
      <c r="F1074" s="163"/>
      <c r="G1074" s="16"/>
      <c r="H1074" s="16"/>
      <c r="I1074" s="16"/>
      <c r="J1074" s="16"/>
      <c r="K1074" s="16"/>
      <c r="L1074" s="163"/>
      <c r="M1074" s="163"/>
      <c r="N1074" s="16"/>
      <c r="O1074" s="16"/>
      <c r="P1074" s="16"/>
      <c r="Q1074" s="16"/>
      <c r="R1074" s="16"/>
      <c r="S1074" s="16"/>
      <c r="T1074" s="16"/>
      <c r="U1074" s="16"/>
      <c r="V1074" s="16"/>
      <c r="W1074" s="16"/>
      <c r="X1074" s="16"/>
      <c r="Y1074" s="16"/>
      <c r="Z1074" s="16"/>
      <c r="AA1074" s="16"/>
      <c r="AB1074" s="16"/>
      <c r="AC1074" s="16"/>
      <c r="AD1074" s="16"/>
    </row>
    <row r="1075">
      <c r="A1075" s="16"/>
      <c r="B1075" s="16"/>
      <c r="C1075" s="16"/>
      <c r="D1075" s="16"/>
      <c r="E1075" s="16"/>
      <c r="F1075" s="163"/>
      <c r="G1075" s="16"/>
      <c r="H1075" s="16"/>
      <c r="I1075" s="16"/>
      <c r="J1075" s="16"/>
      <c r="K1075" s="16"/>
      <c r="L1075" s="163"/>
      <c r="M1075" s="163"/>
      <c r="N1075" s="16"/>
      <c r="O1075" s="16"/>
      <c r="P1075" s="16"/>
      <c r="Q1075" s="16"/>
      <c r="R1075" s="16"/>
      <c r="S1075" s="16"/>
      <c r="T1075" s="16"/>
      <c r="U1075" s="16"/>
      <c r="V1075" s="16"/>
      <c r="W1075" s="16"/>
      <c r="X1075" s="16"/>
      <c r="Y1075" s="16"/>
      <c r="Z1075" s="16"/>
      <c r="AA1075" s="16"/>
      <c r="AB1075" s="16"/>
      <c r="AC1075" s="16"/>
      <c r="AD1075" s="16"/>
    </row>
    <row r="1076">
      <c r="A1076" s="16"/>
      <c r="B1076" s="16"/>
      <c r="C1076" s="16"/>
      <c r="D1076" s="16"/>
      <c r="E1076" s="16"/>
      <c r="F1076" s="163"/>
      <c r="G1076" s="16"/>
      <c r="H1076" s="16"/>
      <c r="I1076" s="16"/>
      <c r="J1076" s="16"/>
      <c r="K1076" s="16"/>
      <c r="L1076" s="163"/>
      <c r="M1076" s="163"/>
      <c r="N1076" s="16"/>
      <c r="O1076" s="16"/>
      <c r="P1076" s="16"/>
      <c r="Q1076" s="16"/>
      <c r="R1076" s="16"/>
      <c r="S1076" s="16"/>
      <c r="T1076" s="16"/>
      <c r="U1076" s="16"/>
      <c r="V1076" s="16"/>
      <c r="W1076" s="16"/>
      <c r="X1076" s="16"/>
      <c r="Y1076" s="16"/>
      <c r="Z1076" s="16"/>
      <c r="AA1076" s="16"/>
      <c r="AB1076" s="16"/>
      <c r="AC1076" s="16"/>
      <c r="AD1076" s="16"/>
    </row>
    <row r="1077">
      <c r="A1077" s="16"/>
      <c r="B1077" s="16"/>
      <c r="C1077" s="16"/>
      <c r="D1077" s="16"/>
      <c r="E1077" s="16"/>
      <c r="F1077" s="163"/>
      <c r="G1077" s="16"/>
      <c r="H1077" s="16"/>
      <c r="I1077" s="16"/>
      <c r="J1077" s="16"/>
      <c r="K1077" s="16"/>
      <c r="L1077" s="163"/>
      <c r="M1077" s="163"/>
      <c r="N1077" s="16"/>
      <c r="O1077" s="16"/>
      <c r="P1077" s="16"/>
      <c r="Q1077" s="16"/>
      <c r="R1077" s="16"/>
      <c r="S1077" s="16"/>
      <c r="T1077" s="16"/>
      <c r="U1077" s="16"/>
      <c r="V1077" s="16"/>
      <c r="W1077" s="16"/>
      <c r="X1077" s="16"/>
      <c r="Y1077" s="16"/>
      <c r="Z1077" s="16"/>
      <c r="AA1077" s="16"/>
      <c r="AB1077" s="16"/>
      <c r="AC1077" s="16"/>
      <c r="AD1077" s="16"/>
    </row>
    <row r="1078">
      <c r="A1078" s="16"/>
      <c r="B1078" s="16"/>
      <c r="C1078" s="16"/>
      <c r="D1078" s="16"/>
      <c r="E1078" s="16"/>
      <c r="F1078" s="163"/>
      <c r="G1078" s="16"/>
      <c r="H1078" s="16"/>
      <c r="I1078" s="16"/>
      <c r="J1078" s="16"/>
      <c r="K1078" s="16"/>
      <c r="L1078" s="163"/>
      <c r="M1078" s="163"/>
      <c r="N1078" s="16"/>
      <c r="O1078" s="16"/>
      <c r="P1078" s="16"/>
      <c r="Q1078" s="16"/>
      <c r="R1078" s="16"/>
      <c r="S1078" s="16"/>
      <c r="T1078" s="16"/>
      <c r="U1078" s="16"/>
      <c r="V1078" s="16"/>
      <c r="W1078" s="16"/>
      <c r="X1078" s="16"/>
      <c r="Y1078" s="16"/>
      <c r="Z1078" s="16"/>
      <c r="AA1078" s="16"/>
      <c r="AB1078" s="16"/>
      <c r="AC1078" s="16"/>
      <c r="AD1078" s="16"/>
    </row>
    <row r="1079">
      <c r="A1079" s="16"/>
      <c r="B1079" s="16"/>
      <c r="C1079" s="16"/>
      <c r="D1079" s="16"/>
      <c r="E1079" s="16"/>
      <c r="F1079" s="163"/>
      <c r="G1079" s="16"/>
      <c r="H1079" s="16"/>
      <c r="I1079" s="16"/>
      <c r="J1079" s="16"/>
      <c r="K1079" s="16"/>
      <c r="L1079" s="163"/>
      <c r="M1079" s="163"/>
      <c r="N1079" s="16"/>
      <c r="O1079" s="16"/>
      <c r="P1079" s="16"/>
      <c r="Q1079" s="16"/>
      <c r="R1079" s="16"/>
      <c r="S1079" s="16"/>
      <c r="T1079" s="16"/>
      <c r="U1079" s="16"/>
      <c r="V1079" s="16"/>
      <c r="W1079" s="16"/>
      <c r="X1079" s="16"/>
      <c r="Y1079" s="16"/>
      <c r="Z1079" s="16"/>
      <c r="AA1079" s="16"/>
      <c r="AB1079" s="16"/>
      <c r="AC1079" s="16"/>
      <c r="AD1079" s="16"/>
    </row>
    <row r="1080">
      <c r="A1080" s="16"/>
      <c r="B1080" s="16"/>
      <c r="C1080" s="16"/>
      <c r="D1080" s="16"/>
      <c r="E1080" s="16"/>
      <c r="F1080" s="163"/>
      <c r="G1080" s="16"/>
      <c r="H1080" s="16"/>
      <c r="I1080" s="16"/>
      <c r="J1080" s="16"/>
      <c r="K1080" s="16"/>
      <c r="L1080" s="163"/>
      <c r="M1080" s="163"/>
      <c r="N1080" s="16"/>
      <c r="O1080" s="16"/>
      <c r="P1080" s="16"/>
      <c r="Q1080" s="16"/>
      <c r="R1080" s="16"/>
      <c r="S1080" s="16"/>
      <c r="T1080" s="16"/>
      <c r="U1080" s="16"/>
      <c r="V1080" s="16"/>
      <c r="W1080" s="16"/>
      <c r="X1080" s="16"/>
      <c r="Y1080" s="16"/>
      <c r="Z1080" s="16"/>
      <c r="AA1080" s="16"/>
      <c r="AB1080" s="16"/>
      <c r="AC1080" s="16"/>
      <c r="AD1080" s="16"/>
    </row>
    <row r="1081">
      <c r="A1081" s="16"/>
      <c r="B1081" s="16"/>
      <c r="C1081" s="16"/>
      <c r="D1081" s="16"/>
      <c r="E1081" s="16"/>
      <c r="F1081" s="163"/>
      <c r="G1081" s="16"/>
      <c r="H1081" s="16"/>
      <c r="I1081" s="16"/>
      <c r="J1081" s="16"/>
      <c r="K1081" s="16"/>
      <c r="L1081" s="163"/>
      <c r="M1081" s="163"/>
      <c r="N1081" s="16"/>
      <c r="O1081" s="16"/>
      <c r="P1081" s="16"/>
      <c r="Q1081" s="16"/>
      <c r="R1081" s="16"/>
      <c r="S1081" s="16"/>
      <c r="T1081" s="16"/>
      <c r="U1081" s="16"/>
      <c r="V1081" s="16"/>
      <c r="W1081" s="16"/>
      <c r="X1081" s="16"/>
      <c r="Y1081" s="16"/>
      <c r="Z1081" s="16"/>
      <c r="AA1081" s="16"/>
      <c r="AB1081" s="16"/>
      <c r="AC1081" s="16"/>
      <c r="AD1081" s="16"/>
    </row>
    <row r="1082">
      <c r="A1082" s="16"/>
      <c r="B1082" s="16"/>
      <c r="C1082" s="16"/>
      <c r="D1082" s="16"/>
      <c r="E1082" s="16"/>
      <c r="F1082" s="163"/>
      <c r="G1082" s="16"/>
      <c r="H1082" s="16"/>
      <c r="I1082" s="16"/>
      <c r="J1082" s="16"/>
      <c r="K1082" s="16"/>
      <c r="L1082" s="163"/>
      <c r="M1082" s="163"/>
      <c r="N1082" s="16"/>
      <c r="O1082" s="16"/>
      <c r="P1082" s="16"/>
      <c r="Q1082" s="16"/>
      <c r="R1082" s="16"/>
      <c r="S1082" s="16"/>
      <c r="T1082" s="16"/>
      <c r="U1082" s="16"/>
      <c r="V1082" s="16"/>
      <c r="W1082" s="16"/>
      <c r="X1082" s="16"/>
      <c r="Y1082" s="16"/>
      <c r="Z1082" s="16"/>
      <c r="AA1082" s="16"/>
      <c r="AB1082" s="16"/>
      <c r="AC1082" s="16"/>
      <c r="AD1082" s="16"/>
    </row>
    <row r="1083">
      <c r="A1083" s="16"/>
      <c r="B1083" s="16"/>
      <c r="C1083" s="16"/>
      <c r="D1083" s="16"/>
      <c r="E1083" s="16"/>
      <c r="F1083" s="163"/>
      <c r="G1083" s="16"/>
      <c r="H1083" s="16"/>
      <c r="I1083" s="16"/>
      <c r="J1083" s="16"/>
      <c r="K1083" s="16"/>
      <c r="L1083" s="163"/>
      <c r="M1083" s="163"/>
      <c r="N1083" s="16"/>
      <c r="O1083" s="16"/>
      <c r="P1083" s="16"/>
      <c r="Q1083" s="16"/>
      <c r="R1083" s="16"/>
      <c r="S1083" s="16"/>
      <c r="T1083" s="16"/>
      <c r="U1083" s="16"/>
      <c r="V1083" s="16"/>
      <c r="W1083" s="16"/>
      <c r="X1083" s="16"/>
      <c r="Y1083" s="16"/>
      <c r="Z1083" s="16"/>
      <c r="AA1083" s="16"/>
      <c r="AB1083" s="16"/>
      <c r="AC1083" s="16"/>
      <c r="AD1083" s="16"/>
    </row>
    <row r="1084">
      <c r="A1084" s="16"/>
      <c r="B1084" s="16"/>
      <c r="C1084" s="16"/>
      <c r="D1084" s="16"/>
      <c r="E1084" s="16"/>
      <c r="F1084" s="163"/>
      <c r="G1084" s="16"/>
      <c r="H1084" s="16"/>
      <c r="I1084" s="16"/>
      <c r="J1084" s="16"/>
      <c r="K1084" s="16"/>
      <c r="L1084" s="163"/>
      <c r="M1084" s="163"/>
      <c r="N1084" s="16"/>
      <c r="O1084" s="16"/>
      <c r="P1084" s="16"/>
      <c r="Q1084" s="16"/>
      <c r="R1084" s="16"/>
      <c r="S1084" s="16"/>
      <c r="T1084" s="16"/>
      <c r="U1084" s="16"/>
      <c r="V1084" s="16"/>
      <c r="W1084" s="16"/>
      <c r="X1084" s="16"/>
      <c r="Y1084" s="16"/>
      <c r="Z1084" s="16"/>
      <c r="AA1084" s="16"/>
      <c r="AB1084" s="16"/>
      <c r="AC1084" s="16"/>
      <c r="AD1084" s="16"/>
    </row>
    <row r="1085">
      <c r="A1085" s="16"/>
      <c r="B1085" s="16"/>
      <c r="C1085" s="16"/>
      <c r="D1085" s="16"/>
      <c r="E1085" s="16"/>
      <c r="F1085" s="163"/>
      <c r="G1085" s="16"/>
      <c r="H1085" s="16"/>
      <c r="I1085" s="16"/>
      <c r="J1085" s="16"/>
      <c r="K1085" s="16"/>
      <c r="L1085" s="163"/>
      <c r="M1085" s="163"/>
      <c r="N1085" s="16"/>
      <c r="O1085" s="16"/>
      <c r="P1085" s="16"/>
      <c r="Q1085" s="16"/>
      <c r="R1085" s="16"/>
      <c r="S1085" s="16"/>
      <c r="T1085" s="16"/>
      <c r="U1085" s="16"/>
      <c r="V1085" s="16"/>
      <c r="W1085" s="16"/>
      <c r="X1085" s="16"/>
      <c r="Y1085" s="16"/>
      <c r="Z1085" s="16"/>
      <c r="AA1085" s="16"/>
      <c r="AB1085" s="16"/>
      <c r="AC1085" s="16"/>
      <c r="AD1085" s="16"/>
    </row>
    <row r="1086">
      <c r="A1086" s="16"/>
      <c r="B1086" s="16"/>
      <c r="C1086" s="16"/>
      <c r="D1086" s="16"/>
      <c r="E1086" s="16"/>
      <c r="F1086" s="163"/>
      <c r="G1086" s="16"/>
      <c r="H1086" s="16"/>
      <c r="I1086" s="16"/>
      <c r="J1086" s="16"/>
      <c r="K1086" s="16"/>
      <c r="L1086" s="163"/>
      <c r="M1086" s="163"/>
      <c r="N1086" s="16"/>
      <c r="O1086" s="16"/>
      <c r="P1086" s="16"/>
      <c r="Q1086" s="16"/>
      <c r="R1086" s="16"/>
      <c r="S1086" s="16"/>
      <c r="T1086" s="16"/>
      <c r="U1086" s="16"/>
      <c r="V1086" s="16"/>
      <c r="W1086" s="16"/>
      <c r="X1086" s="16"/>
      <c r="Y1086" s="16"/>
      <c r="Z1086" s="16"/>
      <c r="AA1086" s="16"/>
      <c r="AB1086" s="16"/>
      <c r="AC1086" s="16"/>
      <c r="AD1086" s="16"/>
    </row>
    <row r="1087">
      <c r="A1087" s="16"/>
      <c r="B1087" s="16"/>
      <c r="C1087" s="16"/>
      <c r="D1087" s="16"/>
      <c r="E1087" s="16"/>
      <c r="F1087" s="163"/>
      <c r="G1087" s="16"/>
      <c r="H1087" s="16"/>
      <c r="I1087" s="16"/>
      <c r="J1087" s="16"/>
      <c r="K1087" s="16"/>
      <c r="L1087" s="163"/>
      <c r="M1087" s="163"/>
      <c r="N1087" s="16"/>
      <c r="O1087" s="16"/>
      <c r="P1087" s="16"/>
      <c r="Q1087" s="16"/>
      <c r="R1087" s="16"/>
      <c r="S1087" s="16"/>
      <c r="T1087" s="16"/>
      <c r="U1087" s="16"/>
      <c r="V1087" s="16"/>
      <c r="W1087" s="16"/>
      <c r="X1087" s="16"/>
      <c r="Y1087" s="16"/>
      <c r="Z1087" s="16"/>
      <c r="AA1087" s="16"/>
      <c r="AB1087" s="16"/>
      <c r="AC1087" s="16"/>
      <c r="AD1087" s="16"/>
    </row>
    <row r="1088">
      <c r="A1088" s="16"/>
      <c r="B1088" s="16"/>
      <c r="C1088" s="16"/>
      <c r="D1088" s="16"/>
      <c r="E1088" s="16"/>
      <c r="F1088" s="163"/>
      <c r="G1088" s="16"/>
      <c r="H1088" s="16"/>
      <c r="I1088" s="16"/>
      <c r="J1088" s="16"/>
      <c r="K1088" s="16"/>
      <c r="L1088" s="163"/>
      <c r="M1088" s="163"/>
      <c r="N1088" s="16"/>
      <c r="O1088" s="16"/>
      <c r="P1088" s="16"/>
      <c r="Q1088" s="16"/>
      <c r="R1088" s="16"/>
      <c r="S1088" s="16"/>
      <c r="T1088" s="16"/>
      <c r="U1088" s="16"/>
      <c r="V1088" s="16"/>
      <c r="W1088" s="16"/>
      <c r="X1088" s="16"/>
      <c r="Y1088" s="16"/>
      <c r="Z1088" s="16"/>
      <c r="AA1088" s="16"/>
      <c r="AB1088" s="16"/>
      <c r="AC1088" s="16"/>
      <c r="AD1088" s="16"/>
    </row>
    <row r="1089">
      <c r="A1089" s="16"/>
      <c r="B1089" s="16"/>
      <c r="C1089" s="16"/>
      <c r="D1089" s="16"/>
      <c r="E1089" s="16"/>
      <c r="F1089" s="163"/>
      <c r="G1089" s="16"/>
      <c r="H1089" s="16"/>
      <c r="I1089" s="16"/>
      <c r="J1089" s="16"/>
      <c r="K1089" s="16"/>
      <c r="L1089" s="163"/>
      <c r="M1089" s="163"/>
      <c r="N1089" s="16"/>
      <c r="O1089" s="16"/>
      <c r="P1089" s="16"/>
      <c r="Q1089" s="16"/>
      <c r="R1089" s="16"/>
      <c r="S1089" s="16"/>
      <c r="T1089" s="16"/>
      <c r="U1089" s="16"/>
      <c r="V1089" s="16"/>
      <c r="W1089" s="16"/>
      <c r="X1089" s="16"/>
      <c r="Y1089" s="16"/>
      <c r="Z1089" s="16"/>
      <c r="AA1089" s="16"/>
      <c r="AB1089" s="16"/>
      <c r="AC1089" s="16"/>
      <c r="AD1089" s="16"/>
    </row>
    <row r="1090">
      <c r="A1090" s="16"/>
      <c r="B1090" s="16"/>
      <c r="C1090" s="16"/>
      <c r="D1090" s="16"/>
      <c r="E1090" s="16"/>
      <c r="F1090" s="163"/>
      <c r="G1090" s="16"/>
      <c r="H1090" s="16"/>
      <c r="I1090" s="16"/>
      <c r="J1090" s="16"/>
      <c r="K1090" s="16"/>
      <c r="L1090" s="163"/>
      <c r="M1090" s="163"/>
      <c r="N1090" s="16"/>
      <c r="O1090" s="16"/>
      <c r="P1090" s="16"/>
      <c r="Q1090" s="16"/>
      <c r="R1090" s="16"/>
      <c r="S1090" s="16"/>
      <c r="T1090" s="16"/>
      <c r="U1090" s="16"/>
      <c r="V1090" s="16"/>
      <c r="W1090" s="16"/>
      <c r="X1090" s="16"/>
      <c r="Y1090" s="16"/>
      <c r="Z1090" s="16"/>
      <c r="AA1090" s="16"/>
      <c r="AB1090" s="16"/>
      <c r="AC1090" s="16"/>
      <c r="AD1090" s="16"/>
    </row>
    <row r="1091">
      <c r="A1091" s="16"/>
      <c r="B1091" s="16"/>
      <c r="C1091" s="16"/>
      <c r="D1091" s="16"/>
      <c r="E1091" s="16"/>
      <c r="F1091" s="163"/>
      <c r="G1091" s="16"/>
      <c r="H1091" s="16"/>
      <c r="I1091" s="16"/>
      <c r="J1091" s="16"/>
      <c r="K1091" s="16"/>
      <c r="L1091" s="163"/>
      <c r="M1091" s="163"/>
      <c r="N1091" s="16"/>
      <c r="O1091" s="16"/>
      <c r="P1091" s="16"/>
      <c r="Q1091" s="16"/>
      <c r="R1091" s="16"/>
      <c r="S1091" s="16"/>
      <c r="T1091" s="16"/>
      <c r="U1091" s="16"/>
      <c r="V1091" s="16"/>
      <c r="W1091" s="16"/>
      <c r="X1091" s="16"/>
      <c r="Y1091" s="16"/>
      <c r="Z1091" s="16"/>
      <c r="AA1091" s="16"/>
      <c r="AB1091" s="16"/>
      <c r="AC1091" s="16"/>
      <c r="AD1091" s="16"/>
    </row>
    <row r="1092">
      <c r="A1092" s="16"/>
      <c r="B1092" s="16"/>
      <c r="C1092" s="16"/>
      <c r="D1092" s="16"/>
      <c r="E1092" s="16"/>
      <c r="F1092" s="163"/>
      <c r="G1092" s="16"/>
      <c r="H1092" s="16"/>
      <c r="I1092" s="16"/>
      <c r="J1092" s="16"/>
      <c r="K1092" s="16"/>
      <c r="L1092" s="163"/>
      <c r="M1092" s="163"/>
      <c r="N1092" s="16"/>
      <c r="O1092" s="16"/>
      <c r="P1092" s="16"/>
      <c r="Q1092" s="16"/>
      <c r="R1092" s="16"/>
      <c r="S1092" s="16"/>
      <c r="T1092" s="16"/>
      <c r="U1092" s="16"/>
      <c r="V1092" s="16"/>
      <c r="W1092" s="16"/>
      <c r="X1092" s="16"/>
      <c r="Y1092" s="16"/>
      <c r="Z1092" s="16"/>
      <c r="AA1092" s="16"/>
      <c r="AB1092" s="16"/>
      <c r="AC1092" s="16"/>
      <c r="AD1092" s="16"/>
    </row>
    <row r="1093">
      <c r="A1093" s="16"/>
      <c r="B1093" s="16"/>
      <c r="C1093" s="16"/>
      <c r="D1093" s="16"/>
      <c r="E1093" s="16"/>
      <c r="F1093" s="163"/>
      <c r="G1093" s="16"/>
      <c r="H1093" s="16"/>
      <c r="I1093" s="16"/>
      <c r="J1093" s="16"/>
      <c r="K1093" s="16"/>
      <c r="L1093" s="163"/>
      <c r="M1093" s="163"/>
      <c r="N1093" s="16"/>
      <c r="O1093" s="16"/>
      <c r="P1093" s="16"/>
      <c r="Q1093" s="16"/>
      <c r="R1093" s="16"/>
      <c r="S1093" s="16"/>
      <c r="T1093" s="16"/>
      <c r="U1093" s="16"/>
      <c r="V1093" s="16"/>
      <c r="W1093" s="16"/>
      <c r="X1093" s="16"/>
      <c r="Y1093" s="16"/>
      <c r="Z1093" s="16"/>
      <c r="AA1093" s="16"/>
      <c r="AB1093" s="16"/>
      <c r="AC1093" s="16"/>
      <c r="AD1093" s="16"/>
    </row>
    <row r="1094">
      <c r="A1094" s="16"/>
      <c r="B1094" s="16"/>
      <c r="C1094" s="16"/>
      <c r="D1094" s="16"/>
      <c r="E1094" s="16"/>
      <c r="F1094" s="163"/>
      <c r="G1094" s="16"/>
      <c r="H1094" s="16"/>
      <c r="I1094" s="16"/>
      <c r="J1094" s="16"/>
      <c r="K1094" s="16"/>
      <c r="L1094" s="163"/>
      <c r="M1094" s="163"/>
      <c r="N1094" s="16"/>
      <c r="O1094" s="16"/>
      <c r="P1094" s="16"/>
      <c r="Q1094" s="16"/>
      <c r="R1094" s="16"/>
      <c r="S1094" s="16"/>
      <c r="T1094" s="16"/>
      <c r="U1094" s="16"/>
      <c r="V1094" s="16"/>
      <c r="W1094" s="16"/>
      <c r="X1094" s="16"/>
      <c r="Y1094" s="16"/>
      <c r="Z1094" s="16"/>
      <c r="AA1094" s="16"/>
      <c r="AB1094" s="16"/>
      <c r="AC1094" s="16"/>
      <c r="AD1094" s="16"/>
    </row>
    <row r="1095">
      <c r="A1095" s="16"/>
      <c r="B1095" s="16"/>
      <c r="C1095" s="16"/>
      <c r="D1095" s="16"/>
      <c r="E1095" s="16"/>
      <c r="F1095" s="163"/>
      <c r="G1095" s="16"/>
      <c r="H1095" s="16"/>
      <c r="I1095" s="16"/>
      <c r="J1095" s="16"/>
      <c r="K1095" s="16"/>
      <c r="L1095" s="163"/>
      <c r="M1095" s="163"/>
      <c r="N1095" s="16"/>
      <c r="O1095" s="16"/>
      <c r="P1095" s="16"/>
      <c r="Q1095" s="16"/>
      <c r="R1095" s="16"/>
      <c r="S1095" s="16"/>
      <c r="T1095" s="16"/>
      <c r="U1095" s="16"/>
      <c r="V1095" s="16"/>
      <c r="W1095" s="16"/>
      <c r="X1095" s="16"/>
      <c r="Y1095" s="16"/>
      <c r="Z1095" s="16"/>
      <c r="AA1095" s="16"/>
      <c r="AB1095" s="16"/>
      <c r="AC1095" s="16"/>
      <c r="AD1095" s="16"/>
    </row>
    <row r="1096">
      <c r="A1096" s="16"/>
      <c r="B1096" s="16"/>
      <c r="C1096" s="16"/>
      <c r="D1096" s="16"/>
      <c r="E1096" s="16"/>
      <c r="F1096" s="163"/>
      <c r="G1096" s="16"/>
      <c r="H1096" s="16"/>
      <c r="I1096" s="16"/>
      <c r="J1096" s="16"/>
      <c r="K1096" s="16"/>
      <c r="L1096" s="163"/>
      <c r="M1096" s="163"/>
      <c r="N1096" s="16"/>
      <c r="O1096" s="16"/>
      <c r="P1096" s="16"/>
      <c r="Q1096" s="16"/>
      <c r="R1096" s="16"/>
      <c r="S1096" s="16"/>
      <c r="T1096" s="16"/>
      <c r="U1096" s="16"/>
      <c r="V1096" s="16"/>
      <c r="W1096" s="16"/>
      <c r="X1096" s="16"/>
      <c r="Y1096" s="16"/>
      <c r="Z1096" s="16"/>
      <c r="AA1096" s="16"/>
      <c r="AB1096" s="16"/>
      <c r="AC1096" s="16"/>
      <c r="AD1096" s="16"/>
    </row>
    <row r="1097">
      <c r="A1097" s="16"/>
      <c r="B1097" s="16"/>
      <c r="C1097" s="16"/>
      <c r="D1097" s="16"/>
      <c r="E1097" s="16"/>
      <c r="F1097" s="163"/>
      <c r="G1097" s="16"/>
      <c r="H1097" s="16"/>
      <c r="I1097" s="16"/>
      <c r="J1097" s="16"/>
      <c r="K1097" s="16"/>
      <c r="L1097" s="163"/>
      <c r="M1097" s="163"/>
      <c r="N1097" s="16"/>
      <c r="O1097" s="16"/>
      <c r="P1097" s="16"/>
      <c r="Q1097" s="16"/>
      <c r="R1097" s="16"/>
      <c r="S1097" s="16"/>
      <c r="T1097" s="16"/>
      <c r="U1097" s="16"/>
      <c r="V1097" s="16"/>
      <c r="W1097" s="16"/>
      <c r="X1097" s="16"/>
      <c r="Y1097" s="16"/>
      <c r="Z1097" s="16"/>
      <c r="AA1097" s="16"/>
      <c r="AB1097" s="16"/>
      <c r="AC1097" s="16"/>
      <c r="AD1097" s="16"/>
    </row>
    <row r="1098">
      <c r="A1098" s="16"/>
      <c r="B1098" s="16"/>
      <c r="C1098" s="16"/>
      <c r="D1098" s="16"/>
      <c r="E1098" s="16"/>
      <c r="F1098" s="163"/>
      <c r="G1098" s="16"/>
      <c r="H1098" s="16"/>
      <c r="I1098" s="16"/>
      <c r="J1098" s="16"/>
      <c r="K1098" s="16"/>
      <c r="L1098" s="163"/>
      <c r="M1098" s="163"/>
      <c r="N1098" s="16"/>
      <c r="O1098" s="16"/>
      <c r="P1098" s="16"/>
      <c r="Q1098" s="16"/>
      <c r="R1098" s="16"/>
      <c r="S1098" s="16"/>
      <c r="T1098" s="16"/>
      <c r="U1098" s="16"/>
      <c r="V1098" s="16"/>
      <c r="W1098" s="16"/>
      <c r="X1098" s="16"/>
      <c r="Y1098" s="16"/>
      <c r="Z1098" s="16"/>
      <c r="AA1098" s="16"/>
      <c r="AB1098" s="16"/>
      <c r="AC1098" s="16"/>
      <c r="AD1098" s="16"/>
    </row>
    <row r="1099">
      <c r="A1099" s="16"/>
      <c r="B1099" s="16"/>
      <c r="C1099" s="16"/>
      <c r="D1099" s="16"/>
      <c r="E1099" s="16"/>
      <c r="F1099" s="163"/>
      <c r="G1099" s="16"/>
      <c r="H1099" s="16"/>
      <c r="I1099" s="16"/>
      <c r="J1099" s="16"/>
      <c r="K1099" s="16"/>
      <c r="L1099" s="163"/>
      <c r="M1099" s="163"/>
      <c r="N1099" s="16"/>
      <c r="O1099" s="16"/>
      <c r="P1099" s="16"/>
      <c r="Q1099" s="16"/>
      <c r="R1099" s="16"/>
      <c r="S1099" s="16"/>
      <c r="T1099" s="16"/>
      <c r="U1099" s="16"/>
      <c r="V1099" s="16"/>
      <c r="W1099" s="16"/>
      <c r="X1099" s="16"/>
      <c r="Y1099" s="16"/>
      <c r="Z1099" s="16"/>
      <c r="AA1099" s="16"/>
      <c r="AB1099" s="16"/>
      <c r="AC1099" s="16"/>
      <c r="AD1099" s="16"/>
    </row>
    <row r="1100">
      <c r="A1100" s="16"/>
      <c r="B1100" s="16"/>
      <c r="C1100" s="16"/>
      <c r="D1100" s="16"/>
      <c r="E1100" s="16"/>
      <c r="F1100" s="163"/>
      <c r="G1100" s="16"/>
      <c r="H1100" s="16"/>
      <c r="I1100" s="16"/>
      <c r="J1100" s="16"/>
      <c r="K1100" s="16"/>
      <c r="L1100" s="163"/>
      <c r="M1100" s="163"/>
      <c r="N1100" s="16"/>
      <c r="O1100" s="16"/>
      <c r="P1100" s="16"/>
      <c r="Q1100" s="16"/>
      <c r="R1100" s="16"/>
      <c r="S1100" s="16"/>
      <c r="T1100" s="16"/>
      <c r="U1100" s="16"/>
      <c r="V1100" s="16"/>
      <c r="W1100" s="16"/>
      <c r="X1100" s="16"/>
      <c r="Y1100" s="16"/>
      <c r="Z1100" s="16"/>
      <c r="AA1100" s="16"/>
      <c r="AB1100" s="16"/>
      <c r="AC1100" s="16"/>
      <c r="AD1100" s="16"/>
    </row>
    <row r="1101">
      <c r="A1101" s="16"/>
      <c r="B1101" s="16"/>
      <c r="C1101" s="16"/>
      <c r="D1101" s="16"/>
      <c r="E1101" s="16"/>
      <c r="F1101" s="163"/>
      <c r="G1101" s="16"/>
      <c r="H1101" s="16"/>
      <c r="I1101" s="16"/>
      <c r="J1101" s="16"/>
      <c r="K1101" s="16"/>
      <c r="L1101" s="163"/>
      <c r="M1101" s="163"/>
      <c r="N1101" s="16"/>
      <c r="O1101" s="16"/>
      <c r="P1101" s="16"/>
      <c r="Q1101" s="16"/>
      <c r="R1101" s="16"/>
      <c r="S1101" s="16"/>
      <c r="T1101" s="16"/>
      <c r="U1101" s="16"/>
      <c r="V1101" s="16"/>
      <c r="W1101" s="16"/>
      <c r="X1101" s="16"/>
      <c r="Y1101" s="16"/>
      <c r="Z1101" s="16"/>
      <c r="AA1101" s="16"/>
      <c r="AB1101" s="16"/>
      <c r="AC1101" s="16"/>
      <c r="AD1101" s="16"/>
    </row>
    <row r="1102">
      <c r="A1102" s="16"/>
      <c r="B1102" s="16"/>
      <c r="C1102" s="16"/>
      <c r="D1102" s="16"/>
      <c r="E1102" s="16"/>
      <c r="F1102" s="163"/>
      <c r="G1102" s="16"/>
      <c r="H1102" s="16"/>
      <c r="I1102" s="16"/>
      <c r="J1102" s="16"/>
      <c r="K1102" s="16"/>
      <c r="L1102" s="163"/>
      <c r="M1102" s="163"/>
      <c r="N1102" s="16"/>
      <c r="O1102" s="16"/>
      <c r="P1102" s="16"/>
      <c r="Q1102" s="16"/>
      <c r="R1102" s="16"/>
      <c r="S1102" s="16"/>
      <c r="T1102" s="16"/>
      <c r="U1102" s="16"/>
      <c r="V1102" s="16"/>
      <c r="W1102" s="16"/>
      <c r="X1102" s="16"/>
      <c r="Y1102" s="16"/>
      <c r="Z1102" s="16"/>
      <c r="AA1102" s="16"/>
      <c r="AB1102" s="16"/>
      <c r="AC1102" s="16"/>
      <c r="AD1102" s="16"/>
    </row>
    <row r="1103">
      <c r="A1103" s="16"/>
      <c r="B1103" s="16"/>
      <c r="C1103" s="16"/>
      <c r="D1103" s="16"/>
      <c r="E1103" s="16"/>
      <c r="F1103" s="163"/>
      <c r="G1103" s="16"/>
      <c r="H1103" s="16"/>
      <c r="I1103" s="16"/>
      <c r="J1103" s="16"/>
      <c r="K1103" s="16"/>
      <c r="L1103" s="163"/>
      <c r="M1103" s="163"/>
      <c r="N1103" s="16"/>
      <c r="O1103" s="16"/>
      <c r="P1103" s="16"/>
      <c r="Q1103" s="16"/>
      <c r="R1103" s="16"/>
      <c r="S1103" s="16"/>
      <c r="T1103" s="16"/>
      <c r="U1103" s="16"/>
      <c r="V1103" s="16"/>
      <c r="W1103" s="16"/>
      <c r="X1103" s="16"/>
      <c r="Y1103" s="16"/>
      <c r="Z1103" s="16"/>
      <c r="AA1103" s="16"/>
      <c r="AB1103" s="16"/>
      <c r="AC1103" s="16"/>
      <c r="AD1103" s="16"/>
    </row>
    <row r="1104">
      <c r="A1104" s="16"/>
      <c r="B1104" s="16"/>
      <c r="C1104" s="16"/>
      <c r="D1104" s="16"/>
      <c r="E1104" s="16"/>
      <c r="F1104" s="163"/>
      <c r="G1104" s="16"/>
      <c r="H1104" s="16"/>
      <c r="I1104" s="16"/>
      <c r="J1104" s="16"/>
      <c r="K1104" s="16"/>
      <c r="L1104" s="163"/>
      <c r="M1104" s="163"/>
      <c r="N1104" s="16"/>
      <c r="O1104" s="16"/>
      <c r="P1104" s="16"/>
      <c r="Q1104" s="16"/>
      <c r="R1104" s="16"/>
      <c r="S1104" s="16"/>
      <c r="T1104" s="16"/>
      <c r="U1104" s="16"/>
      <c r="V1104" s="16"/>
      <c r="W1104" s="16"/>
      <c r="X1104" s="16"/>
      <c r="Y1104" s="16"/>
      <c r="Z1104" s="16"/>
      <c r="AA1104" s="16"/>
      <c r="AB1104" s="16"/>
      <c r="AC1104" s="16"/>
      <c r="AD1104" s="16"/>
    </row>
    <row r="1105">
      <c r="A1105" s="16"/>
      <c r="B1105" s="16"/>
      <c r="C1105" s="16"/>
      <c r="D1105" s="16"/>
      <c r="E1105" s="16"/>
      <c r="F1105" s="163"/>
      <c r="G1105" s="16"/>
      <c r="H1105" s="16"/>
      <c r="I1105" s="16"/>
      <c r="J1105" s="16"/>
      <c r="K1105" s="16"/>
      <c r="L1105" s="163"/>
      <c r="M1105" s="163"/>
      <c r="N1105" s="16"/>
      <c r="O1105" s="16"/>
      <c r="P1105" s="16"/>
      <c r="Q1105" s="16"/>
      <c r="R1105" s="16"/>
      <c r="S1105" s="16"/>
      <c r="T1105" s="16"/>
      <c r="U1105" s="16"/>
      <c r="V1105" s="16"/>
      <c r="W1105" s="16"/>
      <c r="X1105" s="16"/>
      <c r="Y1105" s="16"/>
      <c r="Z1105" s="16"/>
      <c r="AA1105" s="16"/>
      <c r="AB1105" s="16"/>
      <c r="AC1105" s="16"/>
      <c r="AD1105" s="16"/>
    </row>
    <row r="1106">
      <c r="A1106" s="16"/>
      <c r="B1106" s="16"/>
      <c r="C1106" s="16"/>
      <c r="D1106" s="16"/>
      <c r="E1106" s="16"/>
      <c r="F1106" s="163"/>
      <c r="G1106" s="16"/>
      <c r="H1106" s="16"/>
      <c r="I1106" s="16"/>
      <c r="J1106" s="16"/>
      <c r="K1106" s="16"/>
      <c r="L1106" s="163"/>
      <c r="M1106" s="163"/>
      <c r="N1106" s="16"/>
      <c r="O1106" s="16"/>
      <c r="P1106" s="16"/>
      <c r="Q1106" s="16"/>
      <c r="R1106" s="16"/>
      <c r="S1106" s="16"/>
      <c r="T1106" s="16"/>
      <c r="U1106" s="16"/>
      <c r="V1106" s="16"/>
      <c r="W1106" s="16"/>
      <c r="X1106" s="16"/>
      <c r="Y1106" s="16"/>
      <c r="Z1106" s="16"/>
      <c r="AA1106" s="16"/>
      <c r="AB1106" s="16"/>
      <c r="AC1106" s="16"/>
      <c r="AD1106" s="16"/>
    </row>
    <row r="1107">
      <c r="A1107" s="16"/>
      <c r="B1107" s="16"/>
      <c r="C1107" s="16"/>
      <c r="D1107" s="16"/>
      <c r="E1107" s="16"/>
      <c r="F1107" s="163"/>
      <c r="G1107" s="16"/>
      <c r="H1107" s="16"/>
      <c r="I1107" s="16"/>
      <c r="J1107" s="16"/>
      <c r="K1107" s="16"/>
      <c r="L1107" s="163"/>
      <c r="M1107" s="163"/>
      <c r="N1107" s="16"/>
      <c r="O1107" s="16"/>
      <c r="P1107" s="16"/>
      <c r="Q1107" s="16"/>
      <c r="R1107" s="16"/>
      <c r="S1107" s="16"/>
      <c r="T1107" s="16"/>
      <c r="U1107" s="16"/>
      <c r="V1107" s="16"/>
      <c r="W1107" s="16"/>
      <c r="X1107" s="16"/>
      <c r="Y1107" s="16"/>
      <c r="Z1107" s="16"/>
      <c r="AA1107" s="16"/>
      <c r="AB1107" s="16"/>
      <c r="AC1107" s="16"/>
      <c r="AD1107" s="16"/>
    </row>
    <row r="1108">
      <c r="A1108" s="16"/>
      <c r="B1108" s="16"/>
      <c r="C1108" s="16"/>
      <c r="D1108" s="16"/>
      <c r="E1108" s="16"/>
      <c r="F1108" s="163"/>
      <c r="G1108" s="16"/>
      <c r="H1108" s="16"/>
      <c r="I1108" s="16"/>
      <c r="J1108" s="16"/>
      <c r="K1108" s="16"/>
      <c r="L1108" s="163"/>
      <c r="M1108" s="163"/>
      <c r="N1108" s="16"/>
      <c r="O1108" s="16"/>
      <c r="P1108" s="16"/>
      <c r="Q1108" s="16"/>
      <c r="R1108" s="16"/>
      <c r="S1108" s="16"/>
      <c r="T1108" s="16"/>
      <c r="U1108" s="16"/>
      <c r="V1108" s="16"/>
      <c r="W1108" s="16"/>
      <c r="X1108" s="16"/>
      <c r="Y1108" s="16"/>
      <c r="Z1108" s="16"/>
      <c r="AA1108" s="16"/>
      <c r="AB1108" s="16"/>
      <c r="AC1108" s="16"/>
      <c r="AD1108" s="16"/>
    </row>
    <row r="1109">
      <c r="A1109" s="16"/>
      <c r="B1109" s="16"/>
      <c r="C1109" s="16"/>
      <c r="D1109" s="16"/>
      <c r="E1109" s="16"/>
      <c r="F1109" s="163"/>
      <c r="G1109" s="16"/>
      <c r="H1109" s="16"/>
      <c r="I1109" s="16"/>
      <c r="J1109" s="16"/>
      <c r="K1109" s="16"/>
      <c r="L1109" s="163"/>
      <c r="M1109" s="163"/>
      <c r="N1109" s="16"/>
      <c r="O1109" s="16"/>
      <c r="P1109" s="16"/>
      <c r="Q1109" s="16"/>
      <c r="R1109" s="16"/>
      <c r="S1109" s="16"/>
      <c r="T1109" s="16"/>
      <c r="U1109" s="16"/>
      <c r="V1109" s="16"/>
      <c r="W1109" s="16"/>
      <c r="X1109" s="16"/>
      <c r="Y1109" s="16"/>
      <c r="Z1109" s="16"/>
      <c r="AA1109" s="16"/>
      <c r="AB1109" s="16"/>
      <c r="AC1109" s="16"/>
      <c r="AD1109" s="16"/>
    </row>
    <row r="1110">
      <c r="A1110" s="16"/>
      <c r="B1110" s="16"/>
      <c r="C1110" s="16"/>
      <c r="D1110" s="16"/>
      <c r="E1110" s="16"/>
      <c r="F1110" s="163"/>
      <c r="G1110" s="16"/>
      <c r="H1110" s="16"/>
      <c r="I1110" s="16"/>
      <c r="J1110" s="16"/>
      <c r="K1110" s="16"/>
      <c r="L1110" s="163"/>
      <c r="M1110" s="163"/>
      <c r="N1110" s="16"/>
      <c r="O1110" s="16"/>
      <c r="P1110" s="16"/>
      <c r="Q1110" s="16"/>
      <c r="R1110" s="16"/>
      <c r="S1110" s="16"/>
      <c r="T1110" s="16"/>
      <c r="U1110" s="16"/>
      <c r="V1110" s="16"/>
      <c r="W1110" s="16"/>
      <c r="X1110" s="16"/>
      <c r="Y1110" s="16"/>
      <c r="Z1110" s="16"/>
      <c r="AA1110" s="16"/>
      <c r="AB1110" s="16"/>
      <c r="AC1110" s="16"/>
      <c r="AD1110" s="16"/>
    </row>
    <row r="1111">
      <c r="A1111" s="16"/>
      <c r="B1111" s="16"/>
      <c r="C1111" s="16"/>
      <c r="D1111" s="16"/>
      <c r="E1111" s="16"/>
      <c r="F1111" s="163"/>
      <c r="G1111" s="16"/>
      <c r="H1111" s="16"/>
      <c r="I1111" s="16"/>
      <c r="J1111" s="16"/>
      <c r="K1111" s="16"/>
      <c r="L1111" s="163"/>
      <c r="M1111" s="163"/>
      <c r="N1111" s="16"/>
      <c r="O1111" s="16"/>
      <c r="P1111" s="16"/>
      <c r="Q1111" s="16"/>
      <c r="R1111" s="16"/>
      <c r="S1111" s="16"/>
      <c r="T1111" s="16"/>
      <c r="U1111" s="16"/>
      <c r="V1111" s="16"/>
      <c r="W1111" s="16"/>
      <c r="X1111" s="16"/>
      <c r="Y1111" s="16"/>
      <c r="Z1111" s="16"/>
      <c r="AA1111" s="16"/>
      <c r="AB1111" s="16"/>
      <c r="AC1111" s="16"/>
      <c r="AD1111" s="16"/>
    </row>
    <row r="1112">
      <c r="A1112" s="16"/>
      <c r="B1112" s="16"/>
      <c r="C1112" s="16"/>
      <c r="D1112" s="16"/>
      <c r="E1112" s="16"/>
      <c r="F1112" s="163"/>
      <c r="G1112" s="16"/>
      <c r="H1112" s="16"/>
      <c r="I1112" s="16"/>
      <c r="J1112" s="16"/>
      <c r="K1112" s="16"/>
      <c r="L1112" s="163"/>
      <c r="M1112" s="163"/>
      <c r="N1112" s="16"/>
      <c r="O1112" s="16"/>
      <c r="P1112" s="16"/>
      <c r="Q1112" s="16"/>
      <c r="R1112" s="16"/>
      <c r="S1112" s="16"/>
      <c r="T1112" s="16"/>
      <c r="U1112" s="16"/>
      <c r="V1112" s="16"/>
      <c r="W1112" s="16"/>
      <c r="X1112" s="16"/>
      <c r="Y1112" s="16"/>
      <c r="Z1112" s="16"/>
      <c r="AA1112" s="16"/>
      <c r="AB1112" s="16"/>
      <c r="AC1112" s="16"/>
      <c r="AD1112" s="16"/>
    </row>
    <row r="1113">
      <c r="A1113" s="16"/>
      <c r="B1113" s="16"/>
      <c r="C1113" s="16"/>
      <c r="D1113" s="16"/>
      <c r="E1113" s="16"/>
      <c r="F1113" s="163"/>
      <c r="G1113" s="16"/>
      <c r="H1113" s="16"/>
      <c r="I1113" s="16"/>
      <c r="J1113" s="16"/>
      <c r="K1113" s="16"/>
      <c r="L1113" s="163"/>
      <c r="M1113" s="163"/>
      <c r="N1113" s="16"/>
      <c r="O1113" s="16"/>
      <c r="P1113" s="16"/>
      <c r="Q1113" s="16"/>
      <c r="R1113" s="16"/>
      <c r="S1113" s="16"/>
      <c r="T1113" s="16"/>
      <c r="U1113" s="16"/>
      <c r="V1113" s="16"/>
      <c r="W1113" s="16"/>
      <c r="X1113" s="16"/>
      <c r="Y1113" s="16"/>
      <c r="Z1113" s="16"/>
      <c r="AA1113" s="16"/>
      <c r="AB1113" s="16"/>
      <c r="AC1113" s="16"/>
      <c r="AD1113" s="16"/>
    </row>
    <row r="1114">
      <c r="A1114" s="16"/>
      <c r="B1114" s="16"/>
      <c r="C1114" s="16"/>
      <c r="D1114" s="16"/>
      <c r="E1114" s="16"/>
      <c r="F1114" s="163"/>
      <c r="G1114" s="16"/>
      <c r="H1114" s="16"/>
      <c r="I1114" s="16"/>
      <c r="J1114" s="16"/>
      <c r="K1114" s="16"/>
      <c r="L1114" s="163"/>
      <c r="M1114" s="163"/>
      <c r="N1114" s="16"/>
      <c r="O1114" s="16"/>
      <c r="P1114" s="16"/>
      <c r="Q1114" s="16"/>
      <c r="R1114" s="16"/>
      <c r="S1114" s="16"/>
      <c r="T1114" s="16"/>
      <c r="U1114" s="16"/>
      <c r="V1114" s="16"/>
      <c r="W1114" s="16"/>
      <c r="X1114" s="16"/>
      <c r="Y1114" s="16"/>
      <c r="Z1114" s="16"/>
      <c r="AA1114" s="16"/>
      <c r="AB1114" s="16"/>
      <c r="AC1114" s="16"/>
      <c r="AD1114" s="16"/>
    </row>
    <row r="1115">
      <c r="A1115" s="16"/>
      <c r="B1115" s="16"/>
      <c r="C1115" s="16"/>
      <c r="D1115" s="16"/>
      <c r="E1115" s="16"/>
      <c r="F1115" s="163"/>
      <c r="G1115" s="16"/>
      <c r="H1115" s="16"/>
      <c r="I1115" s="16"/>
      <c r="J1115" s="16"/>
      <c r="K1115" s="16"/>
      <c r="L1115" s="163"/>
      <c r="M1115" s="163"/>
      <c r="N1115" s="16"/>
      <c r="O1115" s="16"/>
      <c r="P1115" s="16"/>
      <c r="Q1115" s="16"/>
      <c r="R1115" s="16"/>
      <c r="S1115" s="16"/>
      <c r="T1115" s="16"/>
      <c r="U1115" s="16"/>
      <c r="V1115" s="16"/>
      <c r="W1115" s="16"/>
      <c r="X1115" s="16"/>
      <c r="Y1115" s="16"/>
      <c r="Z1115" s="16"/>
      <c r="AA1115" s="16"/>
      <c r="AB1115" s="16"/>
      <c r="AC1115" s="16"/>
      <c r="AD1115" s="16"/>
    </row>
    <row r="1116">
      <c r="A1116" s="16"/>
      <c r="B1116" s="16"/>
      <c r="C1116" s="16"/>
      <c r="D1116" s="16"/>
      <c r="E1116" s="16"/>
      <c r="F1116" s="163"/>
      <c r="G1116" s="16"/>
      <c r="H1116" s="16"/>
      <c r="I1116" s="16"/>
      <c r="J1116" s="16"/>
      <c r="K1116" s="16"/>
      <c r="L1116" s="163"/>
      <c r="M1116" s="163"/>
      <c r="N1116" s="16"/>
      <c r="O1116" s="16"/>
      <c r="P1116" s="16"/>
      <c r="Q1116" s="16"/>
      <c r="R1116" s="16"/>
      <c r="S1116" s="16"/>
      <c r="T1116" s="16"/>
      <c r="U1116" s="16"/>
      <c r="V1116" s="16"/>
      <c r="W1116" s="16"/>
      <c r="X1116" s="16"/>
      <c r="Y1116" s="16"/>
      <c r="Z1116" s="16"/>
      <c r="AA1116" s="16"/>
      <c r="AB1116" s="16"/>
      <c r="AC1116" s="16"/>
      <c r="AD1116" s="16"/>
    </row>
    <row r="1117">
      <c r="A1117" s="16"/>
      <c r="B1117" s="16"/>
      <c r="C1117" s="16"/>
      <c r="D1117" s="16"/>
      <c r="E1117" s="16"/>
      <c r="F1117" s="163"/>
      <c r="G1117" s="16"/>
      <c r="H1117" s="16"/>
      <c r="I1117" s="16"/>
      <c r="J1117" s="16"/>
      <c r="K1117" s="16"/>
      <c r="L1117" s="163"/>
      <c r="M1117" s="163"/>
      <c r="N1117" s="16"/>
      <c r="O1117" s="16"/>
      <c r="P1117" s="16"/>
      <c r="Q1117" s="16"/>
      <c r="R1117" s="16"/>
      <c r="S1117" s="16"/>
      <c r="T1117" s="16"/>
      <c r="U1117" s="16"/>
      <c r="V1117" s="16"/>
      <c r="W1117" s="16"/>
      <c r="X1117" s="16"/>
      <c r="Y1117" s="16"/>
      <c r="Z1117" s="16"/>
      <c r="AA1117" s="16"/>
      <c r="AB1117" s="16"/>
      <c r="AC1117" s="16"/>
      <c r="AD1117" s="16"/>
    </row>
    <row r="1118">
      <c r="A1118" s="16"/>
      <c r="B1118" s="16"/>
      <c r="C1118" s="16"/>
      <c r="D1118" s="16"/>
      <c r="E1118" s="16"/>
      <c r="F1118" s="163"/>
      <c r="G1118" s="16"/>
      <c r="H1118" s="16"/>
      <c r="I1118" s="16"/>
      <c r="J1118" s="16"/>
      <c r="K1118" s="16"/>
      <c r="L1118" s="163"/>
      <c r="M1118" s="163"/>
      <c r="N1118" s="16"/>
      <c r="O1118" s="16"/>
      <c r="P1118" s="16"/>
      <c r="Q1118" s="16"/>
      <c r="R1118" s="16"/>
      <c r="S1118" s="16"/>
      <c r="T1118" s="16"/>
      <c r="U1118" s="16"/>
      <c r="V1118" s="16"/>
      <c r="W1118" s="16"/>
      <c r="X1118" s="16"/>
      <c r="Y1118" s="16"/>
      <c r="Z1118" s="16"/>
      <c r="AA1118" s="16"/>
      <c r="AB1118" s="16"/>
      <c r="AC1118" s="16"/>
      <c r="AD1118" s="16"/>
    </row>
    <row r="1119">
      <c r="A1119" s="16"/>
      <c r="B1119" s="16"/>
      <c r="C1119" s="16"/>
      <c r="D1119" s="16"/>
      <c r="E1119" s="16"/>
      <c r="F1119" s="163"/>
      <c r="G1119" s="16"/>
      <c r="H1119" s="16"/>
      <c r="I1119" s="16"/>
      <c r="J1119" s="16"/>
      <c r="K1119" s="16"/>
      <c r="L1119" s="163"/>
      <c r="M1119" s="163"/>
      <c r="N1119" s="16"/>
      <c r="O1119" s="16"/>
      <c r="P1119" s="16"/>
      <c r="Q1119" s="16"/>
      <c r="R1119" s="16"/>
      <c r="S1119" s="16"/>
      <c r="T1119" s="16"/>
      <c r="U1119" s="16"/>
      <c r="V1119" s="16"/>
      <c r="W1119" s="16"/>
      <c r="X1119" s="16"/>
      <c r="Y1119" s="16"/>
      <c r="Z1119" s="16"/>
      <c r="AA1119" s="16"/>
      <c r="AB1119" s="16"/>
      <c r="AC1119" s="16"/>
      <c r="AD1119" s="16"/>
    </row>
    <row r="1120">
      <c r="A1120" s="16"/>
      <c r="B1120" s="16"/>
      <c r="C1120" s="16"/>
      <c r="D1120" s="16"/>
      <c r="E1120" s="16"/>
      <c r="F1120" s="163"/>
      <c r="G1120" s="16"/>
      <c r="H1120" s="16"/>
      <c r="I1120" s="16"/>
      <c r="J1120" s="16"/>
      <c r="K1120" s="16"/>
      <c r="L1120" s="163"/>
      <c r="M1120" s="163"/>
      <c r="N1120" s="16"/>
      <c r="O1120" s="16"/>
      <c r="P1120" s="16"/>
      <c r="Q1120" s="16"/>
      <c r="R1120" s="16"/>
      <c r="S1120" s="16"/>
      <c r="T1120" s="16"/>
      <c r="U1120" s="16"/>
      <c r="V1120" s="16"/>
      <c r="W1120" s="16"/>
      <c r="X1120" s="16"/>
      <c r="Y1120" s="16"/>
      <c r="Z1120" s="16"/>
      <c r="AA1120" s="16"/>
      <c r="AB1120" s="16"/>
      <c r="AC1120" s="16"/>
      <c r="AD1120" s="16"/>
    </row>
    <row r="1121">
      <c r="A1121" s="16"/>
      <c r="B1121" s="16"/>
      <c r="C1121" s="16"/>
      <c r="D1121" s="16"/>
      <c r="E1121" s="16"/>
      <c r="F1121" s="163"/>
      <c r="G1121" s="16"/>
      <c r="H1121" s="16"/>
      <c r="I1121" s="16"/>
      <c r="J1121" s="16"/>
      <c r="K1121" s="16"/>
      <c r="L1121" s="163"/>
      <c r="M1121" s="163"/>
      <c r="N1121" s="16"/>
      <c r="O1121" s="16"/>
      <c r="P1121" s="16"/>
      <c r="Q1121" s="16"/>
      <c r="R1121" s="16"/>
      <c r="S1121" s="16"/>
      <c r="T1121" s="16"/>
      <c r="U1121" s="16"/>
      <c r="V1121" s="16"/>
      <c r="W1121" s="16"/>
      <c r="X1121" s="16"/>
      <c r="Y1121" s="16"/>
      <c r="Z1121" s="16"/>
      <c r="AA1121" s="16"/>
      <c r="AB1121" s="16"/>
      <c r="AC1121" s="16"/>
      <c r="AD1121" s="16"/>
    </row>
    <row r="1122">
      <c r="A1122" s="16"/>
      <c r="B1122" s="16"/>
      <c r="C1122" s="16"/>
      <c r="D1122" s="16"/>
      <c r="E1122" s="16"/>
      <c r="F1122" s="163"/>
      <c r="G1122" s="16"/>
      <c r="H1122" s="16"/>
      <c r="I1122" s="16"/>
      <c r="J1122" s="16"/>
      <c r="K1122" s="16"/>
      <c r="L1122" s="163"/>
      <c r="M1122" s="163"/>
      <c r="N1122" s="16"/>
      <c r="O1122" s="16"/>
      <c r="P1122" s="16"/>
      <c r="Q1122" s="16"/>
      <c r="R1122" s="16"/>
      <c r="S1122" s="16"/>
      <c r="T1122" s="16"/>
      <c r="U1122" s="16"/>
      <c r="V1122" s="16"/>
      <c r="W1122" s="16"/>
      <c r="X1122" s="16"/>
      <c r="Y1122" s="16"/>
      <c r="Z1122" s="16"/>
      <c r="AA1122" s="16"/>
      <c r="AB1122" s="16"/>
      <c r="AC1122" s="16"/>
      <c r="AD1122" s="16"/>
    </row>
    <row r="1123">
      <c r="A1123" s="16"/>
      <c r="B1123" s="16"/>
      <c r="C1123" s="16"/>
      <c r="D1123" s="16"/>
      <c r="E1123" s="16"/>
      <c r="F1123" s="163"/>
      <c r="G1123" s="16"/>
      <c r="H1123" s="16"/>
      <c r="I1123" s="16"/>
      <c r="J1123" s="16"/>
      <c r="K1123" s="16"/>
      <c r="L1123" s="163"/>
      <c r="M1123" s="163"/>
      <c r="N1123" s="16"/>
      <c r="O1123" s="16"/>
      <c r="P1123" s="16"/>
      <c r="Q1123" s="16"/>
      <c r="R1123" s="16"/>
      <c r="S1123" s="16"/>
      <c r="T1123" s="16"/>
      <c r="U1123" s="16"/>
      <c r="V1123" s="16"/>
      <c r="W1123" s="16"/>
      <c r="X1123" s="16"/>
      <c r="Y1123" s="16"/>
      <c r="Z1123" s="16"/>
      <c r="AA1123" s="16"/>
      <c r="AB1123" s="16"/>
      <c r="AC1123" s="16"/>
      <c r="AD1123" s="16"/>
    </row>
    <row r="1124">
      <c r="A1124" s="16"/>
      <c r="B1124" s="16"/>
      <c r="C1124" s="16"/>
      <c r="D1124" s="16"/>
      <c r="E1124" s="16"/>
      <c r="F1124" s="163"/>
      <c r="G1124" s="16"/>
      <c r="H1124" s="16"/>
      <c r="I1124" s="16"/>
      <c r="J1124" s="16"/>
      <c r="K1124" s="16"/>
      <c r="L1124" s="163"/>
      <c r="M1124" s="163"/>
      <c r="N1124" s="16"/>
      <c r="O1124" s="16"/>
      <c r="P1124" s="16"/>
      <c r="Q1124" s="16"/>
      <c r="R1124" s="16"/>
      <c r="S1124" s="16"/>
      <c r="T1124" s="16"/>
      <c r="U1124" s="16"/>
      <c r="V1124" s="16"/>
      <c r="W1124" s="16"/>
      <c r="X1124" s="16"/>
      <c r="Y1124" s="16"/>
      <c r="Z1124" s="16"/>
      <c r="AA1124" s="16"/>
      <c r="AB1124" s="16"/>
      <c r="AC1124" s="16"/>
      <c r="AD1124" s="16"/>
    </row>
    <row r="1125">
      <c r="A1125" s="16"/>
      <c r="B1125" s="16"/>
      <c r="C1125" s="16"/>
      <c r="D1125" s="16"/>
      <c r="E1125" s="16"/>
      <c r="F1125" s="163"/>
      <c r="G1125" s="16"/>
      <c r="H1125" s="16"/>
      <c r="I1125" s="16"/>
      <c r="J1125" s="16"/>
      <c r="K1125" s="16"/>
      <c r="L1125" s="163"/>
      <c r="M1125" s="163"/>
      <c r="N1125" s="16"/>
      <c r="O1125" s="16"/>
      <c r="P1125" s="16"/>
      <c r="Q1125" s="16"/>
      <c r="R1125" s="16"/>
      <c r="S1125" s="16"/>
      <c r="T1125" s="16"/>
      <c r="U1125" s="16"/>
      <c r="V1125" s="16"/>
      <c r="W1125" s="16"/>
      <c r="X1125" s="16"/>
      <c r="Y1125" s="16"/>
      <c r="Z1125" s="16"/>
      <c r="AA1125" s="16"/>
      <c r="AB1125" s="16"/>
      <c r="AC1125" s="16"/>
      <c r="AD1125" s="16"/>
    </row>
    <row r="1126">
      <c r="A1126" s="16"/>
      <c r="B1126" s="16"/>
      <c r="C1126" s="16"/>
      <c r="D1126" s="16"/>
      <c r="E1126" s="16"/>
      <c r="F1126" s="163"/>
      <c r="G1126" s="16"/>
      <c r="H1126" s="16"/>
      <c r="I1126" s="16"/>
      <c r="J1126" s="16"/>
      <c r="K1126" s="16"/>
      <c r="L1126" s="163"/>
      <c r="M1126" s="163"/>
      <c r="N1126" s="16"/>
      <c r="O1126" s="16"/>
      <c r="P1126" s="16"/>
      <c r="Q1126" s="16"/>
      <c r="R1126" s="16"/>
      <c r="S1126" s="16"/>
      <c r="T1126" s="16"/>
      <c r="U1126" s="16"/>
      <c r="V1126" s="16"/>
      <c r="W1126" s="16"/>
      <c r="X1126" s="16"/>
      <c r="Y1126" s="16"/>
      <c r="Z1126" s="16"/>
      <c r="AA1126" s="16"/>
      <c r="AB1126" s="16"/>
      <c r="AC1126" s="16"/>
      <c r="AD1126" s="16"/>
    </row>
    <row r="1127">
      <c r="A1127" s="16"/>
      <c r="B1127" s="16"/>
      <c r="C1127" s="16"/>
      <c r="D1127" s="16"/>
      <c r="E1127" s="16"/>
      <c r="F1127" s="163"/>
      <c r="G1127" s="16"/>
      <c r="H1127" s="16"/>
      <c r="I1127" s="16"/>
      <c r="J1127" s="16"/>
      <c r="K1127" s="16"/>
      <c r="L1127" s="163"/>
      <c r="M1127" s="163"/>
      <c r="N1127" s="16"/>
      <c r="O1127" s="16"/>
      <c r="P1127" s="16"/>
      <c r="Q1127" s="16"/>
      <c r="R1127" s="16"/>
      <c r="S1127" s="16"/>
      <c r="T1127" s="16"/>
      <c r="U1127" s="16"/>
      <c r="V1127" s="16"/>
      <c r="W1127" s="16"/>
      <c r="X1127" s="16"/>
      <c r="Y1127" s="16"/>
      <c r="Z1127" s="16"/>
      <c r="AA1127" s="16"/>
      <c r="AB1127" s="16"/>
      <c r="AC1127" s="16"/>
      <c r="AD1127" s="16"/>
    </row>
    <row r="1128">
      <c r="A1128" s="16"/>
      <c r="B1128" s="16"/>
      <c r="C1128" s="16"/>
      <c r="D1128" s="16"/>
      <c r="E1128" s="16"/>
      <c r="F1128" s="163"/>
      <c r="G1128" s="16"/>
      <c r="H1128" s="16"/>
      <c r="I1128" s="16"/>
      <c r="J1128" s="16"/>
      <c r="K1128" s="16"/>
      <c r="L1128" s="163"/>
      <c r="M1128" s="163"/>
      <c r="N1128" s="16"/>
      <c r="O1128" s="16"/>
      <c r="P1128" s="16"/>
      <c r="Q1128" s="16"/>
      <c r="R1128" s="16"/>
      <c r="S1128" s="16"/>
      <c r="T1128" s="16"/>
      <c r="U1128" s="16"/>
      <c r="V1128" s="16"/>
      <c r="W1128" s="16"/>
      <c r="X1128" s="16"/>
      <c r="Y1128" s="16"/>
      <c r="Z1128" s="16"/>
      <c r="AA1128" s="16"/>
      <c r="AB1128" s="16"/>
      <c r="AC1128" s="16"/>
      <c r="AD1128" s="16"/>
    </row>
    <row r="1129">
      <c r="A1129" s="16"/>
      <c r="B1129" s="16"/>
      <c r="C1129" s="16"/>
      <c r="D1129" s="16"/>
      <c r="E1129" s="16"/>
      <c r="F1129" s="163"/>
      <c r="G1129" s="16"/>
      <c r="H1129" s="16"/>
      <c r="I1129" s="16"/>
      <c r="J1129" s="16"/>
      <c r="K1129" s="16"/>
      <c r="L1129" s="163"/>
      <c r="M1129" s="163"/>
      <c r="N1129" s="16"/>
      <c r="O1129" s="16"/>
      <c r="P1129" s="16"/>
      <c r="Q1129" s="16"/>
      <c r="R1129" s="16"/>
      <c r="S1129" s="16"/>
      <c r="T1129" s="16"/>
      <c r="U1129" s="16"/>
      <c r="V1129" s="16"/>
      <c r="W1129" s="16"/>
      <c r="X1129" s="16"/>
      <c r="Y1129" s="16"/>
      <c r="Z1129" s="16"/>
      <c r="AA1129" s="16"/>
      <c r="AB1129" s="16"/>
      <c r="AC1129" s="16"/>
      <c r="AD1129" s="16"/>
    </row>
    <row r="1130">
      <c r="A1130" s="16"/>
      <c r="B1130" s="16"/>
      <c r="C1130" s="16"/>
      <c r="D1130" s="16"/>
      <c r="E1130" s="16"/>
      <c r="F1130" s="163"/>
      <c r="G1130" s="16"/>
      <c r="H1130" s="16"/>
      <c r="I1130" s="16"/>
      <c r="J1130" s="16"/>
      <c r="K1130" s="16"/>
      <c r="L1130" s="163"/>
      <c r="M1130" s="163"/>
      <c r="N1130" s="16"/>
      <c r="O1130" s="16"/>
      <c r="P1130" s="16"/>
      <c r="Q1130" s="16"/>
      <c r="R1130" s="16"/>
      <c r="S1130" s="16"/>
      <c r="T1130" s="16"/>
      <c r="U1130" s="16"/>
      <c r="V1130" s="16"/>
      <c r="W1130" s="16"/>
      <c r="X1130" s="16"/>
      <c r="Y1130" s="16"/>
      <c r="Z1130" s="16"/>
      <c r="AA1130" s="16"/>
      <c r="AB1130" s="16"/>
      <c r="AC1130" s="16"/>
      <c r="AD1130" s="16"/>
    </row>
    <row r="1131">
      <c r="A1131" s="16"/>
      <c r="B1131" s="16"/>
      <c r="C1131" s="16"/>
      <c r="D1131" s="16"/>
      <c r="E1131" s="16"/>
      <c r="F1131" s="163"/>
      <c r="G1131" s="16"/>
      <c r="H1131" s="16"/>
      <c r="I1131" s="16"/>
      <c r="J1131" s="16"/>
      <c r="K1131" s="16"/>
      <c r="L1131" s="163"/>
      <c r="M1131" s="163"/>
      <c r="N1131" s="16"/>
      <c r="O1131" s="16"/>
      <c r="P1131" s="16"/>
      <c r="Q1131" s="16"/>
      <c r="R1131" s="16"/>
      <c r="S1131" s="16"/>
      <c r="T1131" s="16"/>
      <c r="U1131" s="16"/>
      <c r="V1131" s="16"/>
      <c r="W1131" s="16"/>
      <c r="X1131" s="16"/>
      <c r="Y1131" s="16"/>
      <c r="Z1131" s="16"/>
      <c r="AA1131" s="16"/>
      <c r="AB1131" s="16"/>
      <c r="AC1131" s="16"/>
      <c r="AD1131" s="16"/>
    </row>
    <row r="1132">
      <c r="A1132" s="16"/>
      <c r="B1132" s="16"/>
      <c r="C1132" s="16"/>
      <c r="D1132" s="16"/>
      <c r="E1132" s="16"/>
      <c r="F1132" s="163"/>
      <c r="G1132" s="16"/>
      <c r="H1132" s="16"/>
      <c r="I1132" s="16"/>
      <c r="J1132" s="16"/>
      <c r="K1132" s="16"/>
      <c r="L1132" s="163"/>
      <c r="M1132" s="163"/>
      <c r="N1132" s="16"/>
      <c r="O1132" s="16"/>
      <c r="P1132" s="16"/>
      <c r="Q1132" s="16"/>
      <c r="R1132" s="16"/>
      <c r="S1132" s="16"/>
      <c r="T1132" s="16"/>
      <c r="U1132" s="16"/>
      <c r="V1132" s="16"/>
      <c r="W1132" s="16"/>
      <c r="X1132" s="16"/>
      <c r="Y1132" s="16"/>
      <c r="Z1132" s="16"/>
      <c r="AA1132" s="16"/>
      <c r="AB1132" s="16"/>
      <c r="AC1132" s="16"/>
      <c r="AD1132" s="16"/>
    </row>
    <row r="1133">
      <c r="A1133" s="16"/>
      <c r="B1133" s="16"/>
      <c r="C1133" s="16"/>
      <c r="D1133" s="16"/>
      <c r="E1133" s="16"/>
      <c r="F1133" s="163"/>
      <c r="G1133" s="16"/>
      <c r="H1133" s="16"/>
      <c r="I1133" s="16"/>
      <c r="J1133" s="16"/>
      <c r="K1133" s="16"/>
      <c r="L1133" s="163"/>
      <c r="M1133" s="163"/>
      <c r="N1133" s="16"/>
      <c r="O1133" s="16"/>
      <c r="P1133" s="16"/>
      <c r="Q1133" s="16"/>
      <c r="R1133" s="16"/>
      <c r="S1133" s="16"/>
      <c r="T1133" s="16"/>
      <c r="U1133" s="16"/>
      <c r="V1133" s="16"/>
      <c r="W1133" s="16"/>
      <c r="X1133" s="16"/>
      <c r="Y1133" s="16"/>
      <c r="Z1133" s="16"/>
      <c r="AA1133" s="16"/>
      <c r="AB1133" s="16"/>
      <c r="AC1133" s="16"/>
      <c r="AD1133" s="16"/>
    </row>
    <row r="1134">
      <c r="A1134" s="16"/>
      <c r="B1134" s="16"/>
      <c r="C1134" s="16"/>
      <c r="D1134" s="16"/>
      <c r="E1134" s="16"/>
      <c r="F1134" s="163"/>
      <c r="G1134" s="16"/>
      <c r="H1134" s="16"/>
      <c r="I1134" s="16"/>
      <c r="J1134" s="16"/>
      <c r="K1134" s="16"/>
      <c r="L1134" s="163"/>
      <c r="M1134" s="163"/>
      <c r="N1134" s="16"/>
      <c r="O1134" s="16"/>
      <c r="P1134" s="16"/>
      <c r="Q1134" s="16"/>
      <c r="R1134" s="16"/>
      <c r="S1134" s="16"/>
      <c r="T1134" s="16"/>
      <c r="U1134" s="16"/>
      <c r="V1134" s="16"/>
      <c r="W1134" s="16"/>
      <c r="X1134" s="16"/>
      <c r="Y1134" s="16"/>
      <c r="Z1134" s="16"/>
      <c r="AA1134" s="16"/>
      <c r="AB1134" s="16"/>
      <c r="AC1134" s="16"/>
      <c r="AD1134" s="16"/>
    </row>
    <row r="1135">
      <c r="A1135" s="16"/>
      <c r="B1135" s="16"/>
      <c r="C1135" s="16"/>
      <c r="D1135" s="16"/>
      <c r="E1135" s="16"/>
      <c r="F1135" s="163"/>
      <c r="G1135" s="16"/>
      <c r="H1135" s="16"/>
      <c r="I1135" s="16"/>
      <c r="J1135" s="16"/>
      <c r="K1135" s="16"/>
      <c r="L1135" s="163"/>
      <c r="M1135" s="163"/>
      <c r="N1135" s="16"/>
      <c r="O1135" s="16"/>
      <c r="P1135" s="16"/>
      <c r="Q1135" s="16"/>
      <c r="R1135" s="16"/>
      <c r="S1135" s="16"/>
      <c r="T1135" s="16"/>
      <c r="U1135" s="16"/>
      <c r="V1135" s="16"/>
      <c r="W1135" s="16"/>
      <c r="X1135" s="16"/>
      <c r="Y1135" s="16"/>
      <c r="Z1135" s="16"/>
      <c r="AA1135" s="16"/>
      <c r="AB1135" s="16"/>
      <c r="AC1135" s="16"/>
      <c r="AD1135" s="16"/>
    </row>
    <row r="1136">
      <c r="A1136" s="16"/>
      <c r="B1136" s="16"/>
      <c r="C1136" s="16"/>
      <c r="D1136" s="16"/>
      <c r="E1136" s="16"/>
      <c r="F1136" s="163"/>
      <c r="G1136" s="16"/>
      <c r="H1136" s="16"/>
      <c r="I1136" s="16"/>
      <c r="J1136" s="16"/>
      <c r="K1136" s="16"/>
      <c r="L1136" s="163"/>
      <c r="M1136" s="163"/>
      <c r="N1136" s="16"/>
      <c r="O1136" s="16"/>
      <c r="P1136" s="16"/>
      <c r="Q1136" s="16"/>
      <c r="R1136" s="16"/>
      <c r="S1136" s="16"/>
      <c r="T1136" s="16"/>
      <c r="U1136" s="16"/>
      <c r="V1136" s="16"/>
      <c r="W1136" s="16"/>
      <c r="X1136" s="16"/>
      <c r="Y1136" s="16"/>
      <c r="Z1136" s="16"/>
      <c r="AA1136" s="16"/>
      <c r="AB1136" s="16"/>
      <c r="AC1136" s="16"/>
      <c r="AD1136" s="16"/>
    </row>
    <row r="1137">
      <c r="A1137" s="16"/>
      <c r="B1137" s="16"/>
      <c r="C1137" s="16"/>
      <c r="D1137" s="16"/>
      <c r="E1137" s="16"/>
      <c r="F1137" s="163"/>
      <c r="G1137" s="16"/>
      <c r="H1137" s="16"/>
      <c r="I1137" s="16"/>
      <c r="J1137" s="16"/>
      <c r="K1137" s="16"/>
      <c r="L1137" s="163"/>
      <c r="M1137" s="163"/>
      <c r="N1137" s="16"/>
      <c r="O1137" s="16"/>
      <c r="P1137" s="16"/>
      <c r="Q1137" s="16"/>
      <c r="R1137" s="16"/>
      <c r="S1137" s="16"/>
      <c r="T1137" s="16"/>
      <c r="U1137" s="16"/>
      <c r="V1137" s="16"/>
      <c r="W1137" s="16"/>
      <c r="X1137" s="16"/>
      <c r="Y1137" s="16"/>
      <c r="Z1137" s="16"/>
      <c r="AA1137" s="16"/>
      <c r="AB1137" s="16"/>
      <c r="AC1137" s="16"/>
      <c r="AD1137" s="16"/>
    </row>
    <row r="1138">
      <c r="A1138" s="16"/>
      <c r="B1138" s="16"/>
      <c r="C1138" s="16"/>
      <c r="D1138" s="16"/>
      <c r="E1138" s="16"/>
      <c r="F1138" s="163"/>
      <c r="G1138" s="16"/>
      <c r="H1138" s="16"/>
      <c r="I1138" s="16"/>
      <c r="J1138" s="16"/>
      <c r="K1138" s="16"/>
      <c r="L1138" s="163"/>
      <c r="M1138" s="163"/>
      <c r="N1138" s="16"/>
      <c r="O1138" s="16"/>
      <c r="P1138" s="16"/>
      <c r="Q1138" s="16"/>
      <c r="R1138" s="16"/>
      <c r="S1138" s="16"/>
      <c r="T1138" s="16"/>
      <c r="U1138" s="16"/>
      <c r="V1138" s="16"/>
      <c r="W1138" s="16"/>
      <c r="X1138" s="16"/>
      <c r="Y1138" s="16"/>
      <c r="Z1138" s="16"/>
      <c r="AA1138" s="16"/>
      <c r="AB1138" s="16"/>
      <c r="AC1138" s="16"/>
      <c r="AD1138" s="16"/>
    </row>
    <row r="1139">
      <c r="A1139" s="16"/>
      <c r="B1139" s="16"/>
      <c r="C1139" s="16"/>
      <c r="D1139" s="16"/>
      <c r="E1139" s="16"/>
      <c r="F1139" s="163"/>
      <c r="G1139" s="16"/>
      <c r="H1139" s="16"/>
      <c r="I1139" s="16"/>
      <c r="J1139" s="16"/>
      <c r="K1139" s="16"/>
      <c r="L1139" s="163"/>
      <c r="M1139" s="163"/>
      <c r="N1139" s="16"/>
      <c r="O1139" s="16"/>
      <c r="P1139" s="16"/>
      <c r="Q1139" s="16"/>
      <c r="R1139" s="16"/>
      <c r="S1139" s="16"/>
      <c r="T1139" s="16"/>
      <c r="U1139" s="16"/>
      <c r="V1139" s="16"/>
      <c r="W1139" s="16"/>
      <c r="X1139" s="16"/>
      <c r="Y1139" s="16"/>
      <c r="Z1139" s="16"/>
      <c r="AA1139" s="16"/>
      <c r="AB1139" s="16"/>
      <c r="AC1139" s="16"/>
      <c r="AD1139" s="16"/>
    </row>
    <row r="1140">
      <c r="A1140" s="16"/>
      <c r="B1140" s="16"/>
      <c r="C1140" s="16"/>
      <c r="D1140" s="16"/>
      <c r="E1140" s="16"/>
      <c r="F1140" s="163"/>
      <c r="G1140" s="16"/>
      <c r="H1140" s="16"/>
      <c r="I1140" s="16"/>
      <c r="J1140" s="16"/>
      <c r="K1140" s="16"/>
      <c r="L1140" s="163"/>
      <c r="M1140" s="163"/>
      <c r="N1140" s="16"/>
      <c r="O1140" s="16"/>
      <c r="P1140" s="16"/>
      <c r="Q1140" s="16"/>
      <c r="R1140" s="16"/>
      <c r="S1140" s="16"/>
      <c r="T1140" s="16"/>
      <c r="U1140" s="16"/>
      <c r="V1140" s="16"/>
      <c r="W1140" s="16"/>
      <c r="X1140" s="16"/>
      <c r="Y1140" s="16"/>
      <c r="Z1140" s="16"/>
      <c r="AA1140" s="16"/>
      <c r="AB1140" s="16"/>
      <c r="AC1140" s="16"/>
      <c r="AD1140" s="16"/>
    </row>
    <row r="1141">
      <c r="A1141" s="16"/>
      <c r="B1141" s="16"/>
      <c r="C1141" s="16"/>
      <c r="D1141" s="16"/>
      <c r="E1141" s="16"/>
      <c r="F1141" s="163"/>
      <c r="G1141" s="16"/>
      <c r="H1141" s="16"/>
      <c r="I1141" s="16"/>
      <c r="J1141" s="16"/>
      <c r="K1141" s="16"/>
      <c r="L1141" s="163"/>
      <c r="M1141" s="163"/>
      <c r="N1141" s="16"/>
      <c r="O1141" s="16"/>
      <c r="P1141" s="16"/>
      <c r="Q1141" s="16"/>
      <c r="R1141" s="16"/>
      <c r="S1141" s="16"/>
      <c r="T1141" s="16"/>
      <c r="U1141" s="16"/>
      <c r="V1141" s="16"/>
      <c r="W1141" s="16"/>
      <c r="X1141" s="16"/>
      <c r="Y1141" s="16"/>
      <c r="Z1141" s="16"/>
      <c r="AA1141" s="16"/>
      <c r="AB1141" s="16"/>
      <c r="AC1141" s="16"/>
      <c r="AD1141" s="16"/>
    </row>
    <row r="1142">
      <c r="A1142" s="16"/>
      <c r="B1142" s="16"/>
      <c r="C1142" s="16"/>
      <c r="D1142" s="16"/>
      <c r="E1142" s="16"/>
      <c r="F1142" s="163"/>
      <c r="G1142" s="16"/>
      <c r="H1142" s="16"/>
      <c r="I1142" s="16"/>
      <c r="J1142" s="16"/>
      <c r="K1142" s="16"/>
      <c r="L1142" s="163"/>
      <c r="M1142" s="163"/>
      <c r="N1142" s="16"/>
      <c r="O1142" s="16"/>
      <c r="P1142" s="16"/>
      <c r="Q1142" s="16"/>
      <c r="R1142" s="16"/>
      <c r="S1142" s="16"/>
      <c r="T1142" s="16"/>
      <c r="U1142" s="16"/>
      <c r="V1142" s="16"/>
      <c r="W1142" s="16"/>
      <c r="X1142" s="16"/>
      <c r="Y1142" s="16"/>
      <c r="Z1142" s="16"/>
      <c r="AA1142" s="16"/>
      <c r="AB1142" s="16"/>
      <c r="AC1142" s="16"/>
      <c r="AD1142" s="16"/>
    </row>
    <row r="1143">
      <c r="A1143" s="16"/>
      <c r="B1143" s="16"/>
      <c r="C1143" s="16"/>
      <c r="D1143" s="16"/>
      <c r="E1143" s="16"/>
      <c r="F1143" s="163"/>
      <c r="G1143" s="16"/>
      <c r="H1143" s="16"/>
      <c r="I1143" s="16"/>
      <c r="J1143" s="16"/>
      <c r="K1143" s="16"/>
      <c r="L1143" s="163"/>
      <c r="M1143" s="163"/>
      <c r="N1143" s="16"/>
      <c r="O1143" s="16"/>
      <c r="P1143" s="16"/>
      <c r="Q1143" s="16"/>
      <c r="R1143" s="16"/>
      <c r="S1143" s="16"/>
      <c r="T1143" s="16"/>
      <c r="U1143" s="16"/>
      <c r="V1143" s="16"/>
      <c r="W1143" s="16"/>
      <c r="X1143" s="16"/>
      <c r="Y1143" s="16"/>
      <c r="Z1143" s="16"/>
      <c r="AA1143" s="16"/>
      <c r="AB1143" s="16"/>
      <c r="AC1143" s="16"/>
      <c r="AD1143" s="16"/>
    </row>
    <row r="1144">
      <c r="A1144" s="16"/>
      <c r="B1144" s="16"/>
      <c r="C1144" s="16"/>
      <c r="D1144" s="16"/>
      <c r="E1144" s="16"/>
      <c r="F1144" s="163"/>
      <c r="G1144" s="16"/>
      <c r="H1144" s="16"/>
      <c r="I1144" s="16"/>
      <c r="J1144" s="16"/>
      <c r="K1144" s="16"/>
      <c r="L1144" s="163"/>
      <c r="M1144" s="163"/>
      <c r="N1144" s="16"/>
      <c r="O1144" s="16"/>
      <c r="P1144" s="16"/>
      <c r="Q1144" s="16"/>
      <c r="R1144" s="16"/>
      <c r="S1144" s="16"/>
      <c r="T1144" s="16"/>
      <c r="U1144" s="16"/>
      <c r="V1144" s="16"/>
      <c r="W1144" s="16"/>
      <c r="X1144" s="16"/>
      <c r="Y1144" s="16"/>
      <c r="Z1144" s="16"/>
      <c r="AA1144" s="16"/>
      <c r="AB1144" s="16"/>
      <c r="AC1144" s="16"/>
      <c r="AD1144" s="16"/>
    </row>
    <row r="1145">
      <c r="A1145" s="16"/>
      <c r="B1145" s="16"/>
      <c r="C1145" s="16"/>
      <c r="D1145" s="16"/>
      <c r="E1145" s="16"/>
      <c r="F1145" s="163"/>
      <c r="G1145" s="16"/>
      <c r="H1145" s="16"/>
      <c r="I1145" s="16"/>
      <c r="J1145" s="16"/>
      <c r="K1145" s="16"/>
      <c r="L1145" s="163"/>
      <c r="M1145" s="163"/>
      <c r="N1145" s="16"/>
      <c r="O1145" s="16"/>
      <c r="P1145" s="16"/>
      <c r="Q1145" s="16"/>
      <c r="R1145" s="16"/>
      <c r="S1145" s="16"/>
      <c r="T1145" s="16"/>
      <c r="U1145" s="16"/>
      <c r="V1145" s="16"/>
      <c r="W1145" s="16"/>
      <c r="X1145" s="16"/>
      <c r="Y1145" s="16"/>
      <c r="Z1145" s="16"/>
      <c r="AA1145" s="16"/>
      <c r="AB1145" s="16"/>
      <c r="AC1145" s="16"/>
      <c r="AD1145" s="16"/>
    </row>
    <row r="1146">
      <c r="A1146" s="16"/>
      <c r="B1146" s="16"/>
      <c r="C1146" s="16"/>
      <c r="D1146" s="16"/>
      <c r="E1146" s="16"/>
      <c r="F1146" s="163"/>
      <c r="G1146" s="16"/>
      <c r="H1146" s="16"/>
      <c r="I1146" s="16"/>
      <c r="J1146" s="16"/>
      <c r="K1146" s="16"/>
      <c r="L1146" s="163"/>
      <c r="M1146" s="163"/>
      <c r="N1146" s="16"/>
      <c r="O1146" s="16"/>
      <c r="P1146" s="16"/>
      <c r="Q1146" s="16"/>
      <c r="R1146" s="16"/>
      <c r="S1146" s="16"/>
      <c r="T1146" s="16"/>
      <c r="U1146" s="16"/>
      <c r="V1146" s="16"/>
      <c r="W1146" s="16"/>
      <c r="X1146" s="16"/>
      <c r="Y1146" s="16"/>
      <c r="Z1146" s="16"/>
      <c r="AA1146" s="16"/>
      <c r="AB1146" s="16"/>
      <c r="AC1146" s="16"/>
      <c r="AD1146" s="16"/>
    </row>
    <row r="1147">
      <c r="A1147" s="16"/>
      <c r="B1147" s="16"/>
      <c r="C1147" s="16"/>
      <c r="D1147" s="16"/>
      <c r="E1147" s="16"/>
      <c r="F1147" s="163"/>
      <c r="G1147" s="16"/>
      <c r="H1147" s="16"/>
      <c r="I1147" s="16"/>
      <c r="J1147" s="16"/>
      <c r="K1147" s="16"/>
      <c r="L1147" s="163"/>
      <c r="M1147" s="163"/>
      <c r="N1147" s="16"/>
      <c r="O1147" s="16"/>
      <c r="P1147" s="16"/>
      <c r="Q1147" s="16"/>
      <c r="R1147" s="16"/>
      <c r="S1147" s="16"/>
      <c r="T1147" s="16"/>
      <c r="U1147" s="16"/>
      <c r="V1147" s="16"/>
      <c r="W1147" s="16"/>
      <c r="X1147" s="16"/>
      <c r="Y1147" s="16"/>
      <c r="Z1147" s="16"/>
      <c r="AA1147" s="16"/>
      <c r="AB1147" s="16"/>
      <c r="AC1147" s="16"/>
      <c r="AD1147" s="16"/>
    </row>
    <row r="1148">
      <c r="A1148" s="16"/>
      <c r="B1148" s="16"/>
      <c r="C1148" s="16"/>
      <c r="D1148" s="16"/>
      <c r="E1148" s="16"/>
      <c r="F1148" s="163"/>
      <c r="G1148" s="16"/>
      <c r="H1148" s="16"/>
      <c r="I1148" s="16"/>
      <c r="J1148" s="16"/>
      <c r="K1148" s="16"/>
      <c r="L1148" s="163"/>
      <c r="M1148" s="163"/>
      <c r="N1148" s="16"/>
      <c r="O1148" s="16"/>
      <c r="P1148" s="16"/>
      <c r="Q1148" s="16"/>
      <c r="R1148" s="16"/>
      <c r="S1148" s="16"/>
      <c r="T1148" s="16"/>
      <c r="U1148" s="16"/>
      <c r="V1148" s="16"/>
      <c r="W1148" s="16"/>
      <c r="X1148" s="16"/>
      <c r="Y1148" s="16"/>
      <c r="Z1148" s="16"/>
      <c r="AA1148" s="16"/>
      <c r="AB1148" s="16"/>
      <c r="AC1148" s="16"/>
      <c r="AD1148" s="16"/>
    </row>
    <row r="1149">
      <c r="A1149" s="16"/>
      <c r="B1149" s="16"/>
      <c r="C1149" s="16"/>
      <c r="D1149" s="16"/>
      <c r="E1149" s="16"/>
      <c r="F1149" s="163"/>
      <c r="G1149" s="16"/>
      <c r="H1149" s="16"/>
      <c r="I1149" s="16"/>
      <c r="J1149" s="16"/>
      <c r="K1149" s="16"/>
      <c r="L1149" s="163"/>
      <c r="M1149" s="163"/>
      <c r="N1149" s="16"/>
      <c r="O1149" s="16"/>
      <c r="P1149" s="16"/>
      <c r="Q1149" s="16"/>
      <c r="R1149" s="16"/>
      <c r="S1149" s="16"/>
      <c r="T1149" s="16"/>
      <c r="U1149" s="16"/>
      <c r="V1149" s="16"/>
      <c r="W1149" s="16"/>
      <c r="X1149" s="16"/>
      <c r="Y1149" s="16"/>
      <c r="Z1149" s="16"/>
      <c r="AA1149" s="16"/>
      <c r="AB1149" s="16"/>
      <c r="AC1149" s="16"/>
      <c r="AD1149" s="16"/>
    </row>
    <row r="1150">
      <c r="A1150" s="16"/>
      <c r="B1150" s="16"/>
      <c r="C1150" s="16"/>
      <c r="D1150" s="16"/>
      <c r="E1150" s="16"/>
      <c r="F1150" s="163"/>
      <c r="G1150" s="16"/>
      <c r="H1150" s="16"/>
      <c r="I1150" s="16"/>
      <c r="J1150" s="16"/>
      <c r="K1150" s="16"/>
      <c r="L1150" s="163"/>
      <c r="M1150" s="163"/>
      <c r="N1150" s="16"/>
      <c r="O1150" s="16"/>
      <c r="P1150" s="16"/>
      <c r="Q1150" s="16"/>
      <c r="R1150" s="16"/>
      <c r="S1150" s="16"/>
      <c r="T1150" s="16"/>
      <c r="U1150" s="16"/>
      <c r="V1150" s="16"/>
      <c r="W1150" s="16"/>
      <c r="X1150" s="16"/>
      <c r="Y1150" s="16"/>
      <c r="Z1150" s="16"/>
      <c r="AA1150" s="16"/>
      <c r="AB1150" s="16"/>
      <c r="AC1150" s="16"/>
      <c r="AD1150" s="16"/>
    </row>
    <row r="1151">
      <c r="A1151" s="16"/>
      <c r="B1151" s="16"/>
      <c r="C1151" s="16"/>
      <c r="D1151" s="16"/>
      <c r="E1151" s="16"/>
      <c r="F1151" s="163"/>
      <c r="G1151" s="16"/>
      <c r="H1151" s="16"/>
      <c r="I1151" s="16"/>
      <c r="J1151" s="16"/>
      <c r="K1151" s="16"/>
      <c r="L1151" s="163"/>
      <c r="M1151" s="163"/>
      <c r="N1151" s="16"/>
      <c r="O1151" s="16"/>
      <c r="P1151" s="16"/>
      <c r="Q1151" s="16"/>
      <c r="R1151" s="16"/>
      <c r="S1151" s="16"/>
      <c r="T1151" s="16"/>
      <c r="U1151" s="16"/>
      <c r="V1151" s="16"/>
      <c r="W1151" s="16"/>
      <c r="X1151" s="16"/>
      <c r="Y1151" s="16"/>
      <c r="Z1151" s="16"/>
      <c r="AA1151" s="16"/>
      <c r="AB1151" s="16"/>
      <c r="AC1151" s="16"/>
      <c r="AD1151" s="16"/>
    </row>
    <row r="1152">
      <c r="A1152" s="16"/>
      <c r="B1152" s="16"/>
      <c r="C1152" s="16"/>
      <c r="D1152" s="16"/>
      <c r="E1152" s="16"/>
      <c r="F1152" s="163"/>
      <c r="G1152" s="16"/>
      <c r="H1152" s="16"/>
      <c r="I1152" s="16"/>
      <c r="J1152" s="16"/>
      <c r="K1152" s="16"/>
      <c r="L1152" s="163"/>
      <c r="M1152" s="163"/>
      <c r="N1152" s="16"/>
      <c r="O1152" s="16"/>
      <c r="P1152" s="16"/>
      <c r="Q1152" s="16"/>
      <c r="R1152" s="16"/>
      <c r="S1152" s="16"/>
      <c r="T1152" s="16"/>
      <c r="U1152" s="16"/>
      <c r="V1152" s="16"/>
      <c r="W1152" s="16"/>
      <c r="X1152" s="16"/>
      <c r="Y1152" s="16"/>
      <c r="Z1152" s="16"/>
      <c r="AA1152" s="16"/>
      <c r="AB1152" s="16"/>
      <c r="AC1152" s="16"/>
      <c r="AD1152" s="16"/>
    </row>
    <row r="1153">
      <c r="A1153" s="16"/>
      <c r="B1153" s="16"/>
      <c r="C1153" s="16"/>
      <c r="D1153" s="16"/>
      <c r="E1153" s="16"/>
      <c r="F1153" s="163"/>
      <c r="G1153" s="16"/>
      <c r="H1153" s="16"/>
      <c r="I1153" s="16"/>
      <c r="J1153" s="16"/>
      <c r="K1153" s="16"/>
      <c r="L1153" s="163"/>
      <c r="M1153" s="163"/>
      <c r="N1153" s="16"/>
      <c r="O1153" s="16"/>
      <c r="P1153" s="16"/>
      <c r="Q1153" s="16"/>
      <c r="R1153" s="16"/>
      <c r="S1153" s="16"/>
      <c r="T1153" s="16"/>
      <c r="U1153" s="16"/>
      <c r="V1153" s="16"/>
      <c r="W1153" s="16"/>
      <c r="X1153" s="16"/>
      <c r="Y1153" s="16"/>
      <c r="Z1153" s="16"/>
      <c r="AA1153" s="16"/>
      <c r="AB1153" s="16"/>
      <c r="AC1153" s="16"/>
      <c r="AD1153" s="16"/>
    </row>
    <row r="1154">
      <c r="A1154" s="16"/>
      <c r="B1154" s="16"/>
      <c r="C1154" s="16"/>
      <c r="D1154" s="16"/>
      <c r="E1154" s="16"/>
      <c r="F1154" s="163"/>
      <c r="G1154" s="16"/>
      <c r="H1154" s="16"/>
      <c r="I1154" s="16"/>
      <c r="J1154" s="16"/>
      <c r="K1154" s="16"/>
      <c r="L1154" s="163"/>
      <c r="M1154" s="163"/>
      <c r="N1154" s="16"/>
      <c r="O1154" s="16"/>
      <c r="P1154" s="16"/>
      <c r="Q1154" s="16"/>
      <c r="R1154" s="16"/>
      <c r="S1154" s="16"/>
      <c r="T1154" s="16"/>
      <c r="U1154" s="16"/>
      <c r="V1154" s="16"/>
      <c r="W1154" s="16"/>
      <c r="X1154" s="16"/>
      <c r="Y1154" s="16"/>
      <c r="Z1154" s="16"/>
      <c r="AA1154" s="16"/>
      <c r="AB1154" s="16"/>
      <c r="AC1154" s="16"/>
      <c r="AD1154" s="16"/>
    </row>
    <row r="1155">
      <c r="A1155" s="16"/>
      <c r="B1155" s="16"/>
      <c r="C1155" s="16"/>
      <c r="D1155" s="16"/>
      <c r="E1155" s="16"/>
      <c r="F1155" s="163"/>
      <c r="G1155" s="16"/>
      <c r="H1155" s="16"/>
      <c r="I1155" s="16"/>
      <c r="J1155" s="16"/>
      <c r="K1155" s="16"/>
      <c r="L1155" s="163"/>
      <c r="M1155" s="163"/>
      <c r="N1155" s="16"/>
      <c r="O1155" s="16"/>
      <c r="P1155" s="16"/>
      <c r="Q1155" s="16"/>
      <c r="R1155" s="16"/>
      <c r="S1155" s="16"/>
      <c r="T1155" s="16"/>
      <c r="U1155" s="16"/>
      <c r="V1155" s="16"/>
      <c r="W1155" s="16"/>
      <c r="X1155" s="16"/>
      <c r="Y1155" s="16"/>
      <c r="Z1155" s="16"/>
      <c r="AA1155" s="16"/>
      <c r="AB1155" s="16"/>
      <c r="AC1155" s="16"/>
      <c r="AD1155" s="16"/>
    </row>
    <row r="1156">
      <c r="A1156" s="16"/>
      <c r="B1156" s="16"/>
      <c r="C1156" s="16"/>
      <c r="D1156" s="16"/>
      <c r="E1156" s="16"/>
      <c r="F1156" s="163"/>
      <c r="G1156" s="16"/>
      <c r="H1156" s="16"/>
      <c r="I1156" s="16"/>
      <c r="J1156" s="16"/>
      <c r="K1156" s="16"/>
      <c r="L1156" s="163"/>
      <c r="M1156" s="163"/>
      <c r="N1156" s="16"/>
      <c r="O1156" s="16"/>
      <c r="P1156" s="16"/>
      <c r="Q1156" s="16"/>
      <c r="R1156" s="16"/>
      <c r="S1156" s="16"/>
      <c r="T1156" s="16"/>
      <c r="U1156" s="16"/>
      <c r="V1156" s="16"/>
      <c r="W1156" s="16"/>
      <c r="X1156" s="16"/>
      <c r="Y1156" s="16"/>
      <c r="Z1156" s="16"/>
      <c r="AA1156" s="16"/>
      <c r="AB1156" s="16"/>
      <c r="AC1156" s="16"/>
      <c r="AD1156" s="16"/>
    </row>
    <row r="1157">
      <c r="A1157" s="16"/>
      <c r="B1157" s="16"/>
      <c r="C1157" s="16"/>
      <c r="D1157" s="16"/>
      <c r="E1157" s="16"/>
      <c r="F1157" s="163"/>
      <c r="G1157" s="16"/>
      <c r="H1157" s="16"/>
      <c r="I1157" s="16"/>
      <c r="J1157" s="16"/>
      <c r="K1157" s="16"/>
      <c r="L1157" s="163"/>
      <c r="M1157" s="163"/>
      <c r="N1157" s="16"/>
      <c r="O1157" s="16"/>
      <c r="P1157" s="16"/>
      <c r="Q1157" s="16"/>
      <c r="R1157" s="16"/>
      <c r="S1157" s="16"/>
      <c r="T1157" s="16"/>
      <c r="U1157" s="16"/>
      <c r="V1157" s="16"/>
      <c r="W1157" s="16"/>
      <c r="X1157" s="16"/>
      <c r="Y1157" s="16"/>
      <c r="Z1157" s="16"/>
      <c r="AA1157" s="16"/>
      <c r="AB1157" s="16"/>
      <c r="AC1157" s="16"/>
      <c r="AD1157" s="16"/>
    </row>
    <row r="1158">
      <c r="A1158" s="16"/>
      <c r="B1158" s="16"/>
      <c r="C1158" s="16"/>
      <c r="D1158" s="16"/>
      <c r="E1158" s="16"/>
      <c r="F1158" s="163"/>
      <c r="G1158" s="16"/>
      <c r="H1158" s="16"/>
      <c r="I1158" s="16"/>
      <c r="J1158" s="16"/>
      <c r="K1158" s="16"/>
      <c r="L1158" s="163"/>
      <c r="M1158" s="163"/>
      <c r="N1158" s="16"/>
      <c r="O1158" s="16"/>
      <c r="P1158" s="16"/>
      <c r="Q1158" s="16"/>
      <c r="R1158" s="16"/>
      <c r="S1158" s="16"/>
      <c r="T1158" s="16"/>
      <c r="U1158" s="16"/>
      <c r="V1158" s="16"/>
      <c r="W1158" s="16"/>
      <c r="X1158" s="16"/>
      <c r="Y1158" s="16"/>
      <c r="Z1158" s="16"/>
      <c r="AA1158" s="16"/>
      <c r="AB1158" s="16"/>
      <c r="AC1158" s="16"/>
      <c r="AD1158" s="16"/>
    </row>
    <row r="1159">
      <c r="A1159" s="16"/>
      <c r="B1159" s="16"/>
      <c r="C1159" s="16"/>
      <c r="D1159" s="16"/>
      <c r="E1159" s="16"/>
      <c r="F1159" s="163"/>
      <c r="G1159" s="16"/>
      <c r="H1159" s="16"/>
      <c r="I1159" s="16"/>
      <c r="J1159" s="16"/>
      <c r="K1159" s="16"/>
      <c r="L1159" s="163"/>
      <c r="M1159" s="163"/>
      <c r="N1159" s="16"/>
      <c r="O1159" s="16"/>
      <c r="P1159" s="16"/>
      <c r="Q1159" s="16"/>
      <c r="R1159" s="16"/>
      <c r="S1159" s="16"/>
      <c r="T1159" s="16"/>
      <c r="U1159" s="16"/>
      <c r="V1159" s="16"/>
      <c r="W1159" s="16"/>
      <c r="X1159" s="16"/>
      <c r="Y1159" s="16"/>
      <c r="Z1159" s="16"/>
      <c r="AA1159" s="16"/>
      <c r="AB1159" s="16"/>
      <c r="AC1159" s="16"/>
      <c r="AD1159" s="16"/>
    </row>
    <row r="1160">
      <c r="A1160" s="16"/>
      <c r="B1160" s="16"/>
      <c r="C1160" s="16"/>
      <c r="D1160" s="16"/>
      <c r="E1160" s="16"/>
      <c r="F1160" s="163"/>
      <c r="G1160" s="16"/>
      <c r="H1160" s="16"/>
      <c r="I1160" s="16"/>
      <c r="J1160" s="16"/>
      <c r="K1160" s="16"/>
      <c r="L1160" s="163"/>
      <c r="M1160" s="163"/>
      <c r="N1160" s="16"/>
      <c r="O1160" s="16"/>
      <c r="P1160" s="16"/>
      <c r="Q1160" s="16"/>
      <c r="R1160" s="16"/>
      <c r="S1160" s="16"/>
      <c r="T1160" s="16"/>
      <c r="U1160" s="16"/>
      <c r="V1160" s="16"/>
      <c r="W1160" s="16"/>
      <c r="X1160" s="16"/>
      <c r="Y1160" s="16"/>
      <c r="Z1160" s="16"/>
      <c r="AA1160" s="16"/>
      <c r="AB1160" s="16"/>
      <c r="AC1160" s="16"/>
      <c r="AD1160" s="16"/>
    </row>
    <row r="1161">
      <c r="A1161" s="16"/>
      <c r="B1161" s="16"/>
      <c r="C1161" s="16"/>
      <c r="D1161" s="16"/>
      <c r="E1161" s="16"/>
      <c r="F1161" s="163"/>
      <c r="G1161" s="16"/>
      <c r="H1161" s="16"/>
      <c r="I1161" s="16"/>
      <c r="J1161" s="16"/>
      <c r="K1161" s="16"/>
      <c r="L1161" s="163"/>
      <c r="M1161" s="163"/>
      <c r="N1161" s="16"/>
      <c r="O1161" s="16"/>
      <c r="P1161" s="16"/>
      <c r="Q1161" s="16"/>
      <c r="R1161" s="16"/>
      <c r="S1161" s="16"/>
      <c r="T1161" s="16"/>
      <c r="U1161" s="16"/>
      <c r="V1161" s="16"/>
      <c r="W1161" s="16"/>
      <c r="X1161" s="16"/>
      <c r="Y1161" s="16"/>
      <c r="Z1161" s="16"/>
      <c r="AA1161" s="16"/>
      <c r="AB1161" s="16"/>
      <c r="AC1161" s="16"/>
      <c r="AD1161" s="16"/>
    </row>
    <row r="1162">
      <c r="A1162" s="16"/>
      <c r="B1162" s="16"/>
      <c r="C1162" s="16"/>
      <c r="D1162" s="16"/>
      <c r="E1162" s="16"/>
      <c r="F1162" s="163"/>
      <c r="G1162" s="16"/>
      <c r="H1162" s="16"/>
      <c r="I1162" s="16"/>
      <c r="J1162" s="16"/>
      <c r="K1162" s="16"/>
      <c r="L1162" s="163"/>
      <c r="M1162" s="163"/>
      <c r="N1162" s="16"/>
      <c r="O1162" s="16"/>
      <c r="P1162" s="16"/>
      <c r="Q1162" s="16"/>
      <c r="R1162" s="16"/>
      <c r="S1162" s="16"/>
      <c r="T1162" s="16"/>
      <c r="U1162" s="16"/>
      <c r="V1162" s="16"/>
      <c r="W1162" s="16"/>
      <c r="X1162" s="16"/>
      <c r="Y1162" s="16"/>
      <c r="Z1162" s="16"/>
      <c r="AA1162" s="16"/>
      <c r="AB1162" s="16"/>
      <c r="AC1162" s="16"/>
      <c r="AD1162" s="16"/>
    </row>
    <row r="1163">
      <c r="A1163" s="16"/>
      <c r="B1163" s="16"/>
      <c r="C1163" s="16"/>
      <c r="D1163" s="16"/>
      <c r="E1163" s="16"/>
      <c r="F1163" s="163"/>
      <c r="G1163" s="16"/>
      <c r="H1163" s="16"/>
      <c r="I1163" s="16"/>
      <c r="J1163" s="16"/>
      <c r="K1163" s="16"/>
      <c r="L1163" s="163"/>
      <c r="M1163" s="163"/>
      <c r="N1163" s="16"/>
      <c r="O1163" s="16"/>
      <c r="P1163" s="16"/>
      <c r="Q1163" s="16"/>
      <c r="R1163" s="16"/>
      <c r="S1163" s="16"/>
      <c r="T1163" s="16"/>
      <c r="U1163" s="16"/>
      <c r="V1163" s="16"/>
      <c r="W1163" s="16"/>
      <c r="X1163" s="16"/>
      <c r="Y1163" s="16"/>
      <c r="Z1163" s="16"/>
      <c r="AA1163" s="16"/>
      <c r="AB1163" s="16"/>
      <c r="AC1163" s="16"/>
      <c r="AD1163" s="16"/>
    </row>
    <row r="1164">
      <c r="A1164" s="16"/>
      <c r="B1164" s="16"/>
      <c r="C1164" s="16"/>
      <c r="D1164" s="16"/>
      <c r="E1164" s="16"/>
      <c r="F1164" s="163"/>
      <c r="G1164" s="16"/>
      <c r="H1164" s="16"/>
      <c r="I1164" s="16"/>
      <c r="J1164" s="16"/>
      <c r="K1164" s="16"/>
      <c r="L1164" s="163"/>
      <c r="M1164" s="163"/>
      <c r="N1164" s="16"/>
      <c r="O1164" s="16"/>
      <c r="P1164" s="16"/>
      <c r="Q1164" s="16"/>
      <c r="R1164" s="16"/>
      <c r="S1164" s="16"/>
      <c r="T1164" s="16"/>
      <c r="U1164" s="16"/>
      <c r="V1164" s="16"/>
      <c r="W1164" s="16"/>
      <c r="X1164" s="16"/>
      <c r="Y1164" s="16"/>
      <c r="Z1164" s="16"/>
      <c r="AA1164" s="16"/>
      <c r="AB1164" s="16"/>
      <c r="AC1164" s="16"/>
      <c r="AD1164" s="16"/>
    </row>
    <row r="1165">
      <c r="A1165" s="16"/>
      <c r="B1165" s="16"/>
      <c r="C1165" s="16"/>
      <c r="D1165" s="16"/>
      <c r="E1165" s="16"/>
      <c r="F1165" s="163"/>
      <c r="G1165" s="16"/>
      <c r="H1165" s="16"/>
      <c r="I1165" s="16"/>
      <c r="J1165" s="16"/>
      <c r="K1165" s="16"/>
      <c r="L1165" s="163"/>
      <c r="M1165" s="163"/>
      <c r="N1165" s="16"/>
      <c r="O1165" s="16"/>
      <c r="P1165" s="16"/>
      <c r="Q1165" s="16"/>
      <c r="R1165" s="16"/>
      <c r="S1165" s="16"/>
      <c r="T1165" s="16"/>
      <c r="U1165" s="16"/>
      <c r="V1165" s="16"/>
      <c r="W1165" s="16"/>
      <c r="X1165" s="16"/>
      <c r="Y1165" s="16"/>
      <c r="Z1165" s="16"/>
      <c r="AA1165" s="16"/>
      <c r="AB1165" s="16"/>
      <c r="AC1165" s="16"/>
      <c r="AD1165" s="16"/>
    </row>
    <row r="1166">
      <c r="A1166" s="16"/>
      <c r="B1166" s="16"/>
      <c r="C1166" s="16"/>
      <c r="D1166" s="16"/>
      <c r="E1166" s="16"/>
      <c r="F1166" s="163"/>
      <c r="G1166" s="16"/>
      <c r="H1166" s="16"/>
      <c r="I1166" s="16"/>
      <c r="J1166" s="16"/>
      <c r="K1166" s="16"/>
      <c r="L1166" s="163"/>
      <c r="M1166" s="163"/>
      <c r="N1166" s="16"/>
      <c r="O1166" s="16"/>
      <c r="P1166" s="16"/>
      <c r="Q1166" s="16"/>
      <c r="R1166" s="16"/>
      <c r="S1166" s="16"/>
      <c r="T1166" s="16"/>
      <c r="U1166" s="16"/>
      <c r="V1166" s="16"/>
      <c r="W1166" s="16"/>
      <c r="X1166" s="16"/>
      <c r="Y1166" s="16"/>
      <c r="Z1166" s="16"/>
      <c r="AA1166" s="16"/>
      <c r="AB1166" s="16"/>
      <c r="AC1166" s="16"/>
      <c r="AD1166" s="16"/>
    </row>
    <row r="1167">
      <c r="A1167" s="16"/>
      <c r="B1167" s="16"/>
      <c r="C1167" s="16"/>
      <c r="D1167" s="16"/>
      <c r="E1167" s="16"/>
      <c r="F1167" s="163"/>
      <c r="G1167" s="16"/>
      <c r="H1167" s="16"/>
      <c r="I1167" s="16"/>
      <c r="J1167" s="16"/>
      <c r="K1167" s="16"/>
      <c r="L1167" s="163"/>
      <c r="M1167" s="163"/>
      <c r="N1167" s="16"/>
      <c r="O1167" s="16"/>
      <c r="P1167" s="16"/>
      <c r="Q1167" s="16"/>
      <c r="R1167" s="16"/>
      <c r="S1167" s="16"/>
      <c r="T1167" s="16"/>
      <c r="U1167" s="16"/>
      <c r="V1167" s="16"/>
      <c r="W1167" s="16"/>
      <c r="X1167" s="16"/>
      <c r="Y1167" s="16"/>
      <c r="Z1167" s="16"/>
      <c r="AA1167" s="16"/>
      <c r="AB1167" s="16"/>
      <c r="AC1167" s="16"/>
      <c r="AD1167" s="16"/>
    </row>
    <row r="1168">
      <c r="A1168" s="16"/>
      <c r="B1168" s="16"/>
      <c r="C1168" s="16"/>
      <c r="D1168" s="16"/>
      <c r="E1168" s="16"/>
      <c r="F1168" s="163"/>
      <c r="G1168" s="16"/>
      <c r="H1168" s="16"/>
      <c r="I1168" s="16"/>
      <c r="J1168" s="16"/>
      <c r="K1168" s="16"/>
      <c r="L1168" s="163"/>
      <c r="M1168" s="163"/>
      <c r="N1168" s="16"/>
      <c r="O1168" s="16"/>
      <c r="P1168" s="16"/>
      <c r="Q1168" s="16"/>
      <c r="R1168" s="16"/>
      <c r="S1168" s="16"/>
      <c r="T1168" s="16"/>
      <c r="U1168" s="16"/>
      <c r="V1168" s="16"/>
      <c r="W1168" s="16"/>
      <c r="X1168" s="16"/>
      <c r="Y1168" s="16"/>
      <c r="Z1168" s="16"/>
      <c r="AA1168" s="16"/>
      <c r="AB1168" s="16"/>
      <c r="AC1168" s="16"/>
      <c r="AD1168" s="16"/>
    </row>
    <row r="1169">
      <c r="A1169" s="16"/>
      <c r="B1169" s="16"/>
      <c r="C1169" s="16"/>
      <c r="D1169" s="16"/>
      <c r="E1169" s="16"/>
      <c r="F1169" s="163"/>
      <c r="G1169" s="16"/>
      <c r="H1169" s="16"/>
      <c r="I1169" s="16"/>
      <c r="J1169" s="16"/>
      <c r="K1169" s="16"/>
      <c r="L1169" s="163"/>
      <c r="M1169" s="163"/>
      <c r="N1169" s="16"/>
      <c r="O1169" s="16"/>
      <c r="P1169" s="16"/>
      <c r="Q1169" s="16"/>
      <c r="R1169" s="16"/>
      <c r="S1169" s="16"/>
      <c r="T1169" s="16"/>
      <c r="U1169" s="16"/>
      <c r="V1169" s="16"/>
      <c r="W1169" s="16"/>
      <c r="X1169" s="16"/>
      <c r="Y1169" s="16"/>
      <c r="Z1169" s="16"/>
      <c r="AA1169" s="16"/>
      <c r="AB1169" s="16"/>
      <c r="AC1169" s="16"/>
      <c r="AD1169" s="16"/>
    </row>
    <row r="1170">
      <c r="A1170" s="16"/>
      <c r="B1170" s="16"/>
      <c r="C1170" s="16"/>
      <c r="D1170" s="16"/>
      <c r="E1170" s="16"/>
      <c r="F1170" s="163"/>
      <c r="G1170" s="16"/>
      <c r="H1170" s="16"/>
      <c r="I1170" s="16"/>
      <c r="J1170" s="16"/>
      <c r="K1170" s="16"/>
      <c r="L1170" s="163"/>
      <c r="M1170" s="163"/>
      <c r="N1170" s="16"/>
      <c r="O1170" s="16"/>
      <c r="P1170" s="16"/>
      <c r="Q1170" s="16"/>
      <c r="R1170" s="16"/>
      <c r="S1170" s="16"/>
      <c r="T1170" s="16"/>
      <c r="U1170" s="16"/>
      <c r="V1170" s="16"/>
      <c r="W1170" s="16"/>
      <c r="X1170" s="16"/>
      <c r="Y1170" s="16"/>
      <c r="Z1170" s="16"/>
      <c r="AA1170" s="16"/>
      <c r="AB1170" s="16"/>
      <c r="AC1170" s="16"/>
      <c r="AD1170" s="16"/>
    </row>
    <row r="1171">
      <c r="A1171" s="16"/>
      <c r="B1171" s="16"/>
      <c r="C1171" s="16"/>
      <c r="D1171" s="16"/>
      <c r="E1171" s="16"/>
      <c r="F1171" s="163"/>
      <c r="G1171" s="16"/>
      <c r="H1171" s="16"/>
      <c r="I1171" s="16"/>
      <c r="J1171" s="16"/>
      <c r="K1171" s="16"/>
      <c r="L1171" s="163"/>
      <c r="M1171" s="163"/>
      <c r="N1171" s="16"/>
      <c r="O1171" s="16"/>
      <c r="P1171" s="16"/>
      <c r="Q1171" s="16"/>
      <c r="R1171" s="16"/>
      <c r="S1171" s="16"/>
      <c r="T1171" s="16"/>
      <c r="U1171" s="16"/>
      <c r="V1171" s="16"/>
      <c r="W1171" s="16"/>
      <c r="X1171" s="16"/>
      <c r="Y1171" s="16"/>
      <c r="Z1171" s="16"/>
      <c r="AA1171" s="16"/>
      <c r="AB1171" s="16"/>
      <c r="AC1171" s="16"/>
      <c r="AD1171" s="16"/>
    </row>
    <row r="1172">
      <c r="A1172" s="16"/>
      <c r="B1172" s="16"/>
      <c r="C1172" s="16"/>
      <c r="D1172" s="16"/>
      <c r="E1172" s="16"/>
      <c r="F1172" s="163"/>
      <c r="G1172" s="16"/>
      <c r="H1172" s="16"/>
      <c r="I1172" s="16"/>
      <c r="J1172" s="16"/>
      <c r="K1172" s="16"/>
      <c r="L1172" s="163"/>
      <c r="M1172" s="163"/>
      <c r="N1172" s="16"/>
      <c r="O1172" s="16"/>
      <c r="P1172" s="16"/>
      <c r="Q1172" s="16"/>
      <c r="R1172" s="16"/>
      <c r="S1172" s="16"/>
      <c r="T1172" s="16"/>
      <c r="U1172" s="16"/>
      <c r="V1172" s="16"/>
      <c r="W1172" s="16"/>
      <c r="X1172" s="16"/>
      <c r="Y1172" s="16"/>
      <c r="Z1172" s="16"/>
      <c r="AA1172" s="16"/>
      <c r="AB1172" s="16"/>
      <c r="AC1172" s="16"/>
      <c r="AD1172" s="16"/>
    </row>
    <row r="1173">
      <c r="A1173" s="16"/>
      <c r="B1173" s="16"/>
      <c r="C1173" s="16"/>
      <c r="D1173" s="16"/>
      <c r="E1173" s="16"/>
      <c r="F1173" s="163"/>
      <c r="G1173" s="16"/>
      <c r="H1173" s="16"/>
      <c r="I1173" s="16"/>
      <c r="J1173" s="16"/>
      <c r="K1173" s="16"/>
      <c r="L1173" s="163"/>
      <c r="M1173" s="163"/>
      <c r="N1173" s="16"/>
      <c r="O1173" s="16"/>
      <c r="P1173" s="16"/>
      <c r="Q1173" s="16"/>
      <c r="R1173" s="16"/>
      <c r="S1173" s="16"/>
      <c r="T1173" s="16"/>
      <c r="U1173" s="16"/>
      <c r="V1173" s="16"/>
      <c r="W1173" s="16"/>
      <c r="X1173" s="16"/>
      <c r="Y1173" s="16"/>
      <c r="Z1173" s="16"/>
      <c r="AA1173" s="16"/>
      <c r="AB1173" s="16"/>
      <c r="AC1173" s="16"/>
      <c r="AD1173" s="16"/>
    </row>
    <row r="1174">
      <c r="A1174" s="16"/>
      <c r="B1174" s="16"/>
      <c r="C1174" s="16"/>
      <c r="D1174" s="16"/>
      <c r="E1174" s="16"/>
      <c r="F1174" s="163"/>
      <c r="G1174" s="16"/>
      <c r="H1174" s="16"/>
      <c r="I1174" s="16"/>
      <c r="J1174" s="16"/>
      <c r="K1174" s="16"/>
      <c r="L1174" s="163"/>
      <c r="M1174" s="163"/>
      <c r="N1174" s="16"/>
      <c r="O1174" s="16"/>
      <c r="P1174" s="16"/>
      <c r="Q1174" s="16"/>
      <c r="R1174" s="16"/>
      <c r="S1174" s="16"/>
      <c r="T1174" s="16"/>
      <c r="U1174" s="16"/>
      <c r="V1174" s="16"/>
      <c r="W1174" s="16"/>
      <c r="X1174" s="16"/>
      <c r="Y1174" s="16"/>
      <c r="Z1174" s="16"/>
      <c r="AA1174" s="16"/>
      <c r="AB1174" s="16"/>
      <c r="AC1174" s="16"/>
      <c r="AD1174" s="16"/>
    </row>
    <row r="1175">
      <c r="A1175" s="16"/>
      <c r="B1175" s="16"/>
      <c r="C1175" s="16"/>
      <c r="D1175" s="16"/>
      <c r="E1175" s="16"/>
      <c r="F1175" s="163"/>
      <c r="G1175" s="16"/>
      <c r="H1175" s="16"/>
      <c r="I1175" s="16"/>
      <c r="J1175" s="16"/>
      <c r="K1175" s="16"/>
      <c r="L1175" s="163"/>
      <c r="M1175" s="163"/>
      <c r="N1175" s="16"/>
      <c r="O1175" s="16"/>
      <c r="P1175" s="16"/>
      <c r="Q1175" s="16"/>
      <c r="R1175" s="16"/>
      <c r="S1175" s="16"/>
      <c r="T1175" s="16"/>
      <c r="U1175" s="16"/>
      <c r="V1175" s="16"/>
      <c r="W1175" s="16"/>
      <c r="X1175" s="16"/>
      <c r="Y1175" s="16"/>
      <c r="Z1175" s="16"/>
      <c r="AA1175" s="16"/>
      <c r="AB1175" s="16"/>
      <c r="AC1175" s="16"/>
      <c r="AD1175" s="16"/>
    </row>
    <row r="1176">
      <c r="A1176" s="16"/>
      <c r="B1176" s="16"/>
      <c r="C1176" s="16"/>
      <c r="D1176" s="16"/>
      <c r="E1176" s="16"/>
      <c r="F1176" s="163"/>
      <c r="G1176" s="16"/>
      <c r="H1176" s="16"/>
      <c r="I1176" s="16"/>
      <c r="J1176" s="16"/>
      <c r="K1176" s="16"/>
      <c r="L1176" s="163"/>
      <c r="M1176" s="163"/>
      <c r="N1176" s="16"/>
      <c r="O1176" s="16"/>
      <c r="P1176" s="16"/>
      <c r="Q1176" s="16"/>
      <c r="R1176" s="16"/>
      <c r="S1176" s="16"/>
      <c r="T1176" s="16"/>
      <c r="U1176" s="16"/>
      <c r="V1176" s="16"/>
      <c r="W1176" s="16"/>
      <c r="X1176" s="16"/>
      <c r="Y1176" s="16"/>
      <c r="Z1176" s="16"/>
      <c r="AA1176" s="16"/>
      <c r="AB1176" s="16"/>
      <c r="AC1176" s="16"/>
      <c r="AD1176" s="16"/>
    </row>
    <row r="1177">
      <c r="A1177" s="16"/>
      <c r="B1177" s="16"/>
      <c r="C1177" s="16"/>
      <c r="D1177" s="16"/>
      <c r="E1177" s="16"/>
      <c r="F1177" s="163"/>
      <c r="G1177" s="16"/>
      <c r="H1177" s="16"/>
      <c r="I1177" s="16"/>
      <c r="J1177" s="16"/>
      <c r="K1177" s="16"/>
      <c r="L1177" s="163"/>
      <c r="M1177" s="163"/>
      <c r="N1177" s="16"/>
      <c r="O1177" s="16"/>
      <c r="P1177" s="16"/>
      <c r="Q1177" s="16"/>
      <c r="R1177" s="16"/>
      <c r="S1177" s="16"/>
      <c r="T1177" s="16"/>
      <c r="U1177" s="16"/>
      <c r="V1177" s="16"/>
      <c r="W1177" s="16"/>
      <c r="X1177" s="16"/>
      <c r="Y1177" s="16"/>
      <c r="Z1177" s="16"/>
      <c r="AA1177" s="16"/>
      <c r="AB1177" s="16"/>
      <c r="AC1177" s="16"/>
      <c r="AD1177" s="16"/>
    </row>
    <row r="1178">
      <c r="A1178" s="16"/>
      <c r="B1178" s="16"/>
      <c r="C1178" s="16"/>
      <c r="D1178" s="16"/>
      <c r="E1178" s="16"/>
      <c r="F1178" s="163"/>
      <c r="G1178" s="16"/>
      <c r="H1178" s="16"/>
      <c r="I1178" s="16"/>
      <c r="J1178" s="16"/>
      <c r="K1178" s="16"/>
      <c r="L1178" s="163"/>
      <c r="M1178" s="163"/>
      <c r="N1178" s="16"/>
      <c r="O1178" s="16"/>
      <c r="P1178" s="16"/>
      <c r="Q1178" s="16"/>
      <c r="R1178" s="16"/>
      <c r="S1178" s="16"/>
      <c r="T1178" s="16"/>
      <c r="U1178" s="16"/>
      <c r="V1178" s="16"/>
      <c r="W1178" s="16"/>
      <c r="X1178" s="16"/>
      <c r="Y1178" s="16"/>
      <c r="Z1178" s="16"/>
      <c r="AA1178" s="16"/>
      <c r="AB1178" s="16"/>
      <c r="AC1178" s="16"/>
      <c r="AD1178" s="16"/>
    </row>
    <row r="1179">
      <c r="A1179" s="16"/>
      <c r="B1179" s="16"/>
      <c r="C1179" s="16"/>
      <c r="D1179" s="16"/>
      <c r="E1179" s="16"/>
      <c r="F1179" s="163"/>
      <c r="G1179" s="16"/>
      <c r="H1179" s="16"/>
      <c r="I1179" s="16"/>
      <c r="J1179" s="16"/>
      <c r="K1179" s="16"/>
      <c r="L1179" s="163"/>
      <c r="M1179" s="163"/>
      <c r="N1179" s="16"/>
      <c r="O1179" s="16"/>
      <c r="P1179" s="16"/>
      <c r="Q1179" s="16"/>
      <c r="R1179" s="16"/>
      <c r="S1179" s="16"/>
      <c r="T1179" s="16"/>
      <c r="U1179" s="16"/>
      <c r="V1179" s="16"/>
      <c r="W1179" s="16"/>
      <c r="X1179" s="16"/>
      <c r="Y1179" s="16"/>
      <c r="Z1179" s="16"/>
      <c r="AA1179" s="16"/>
      <c r="AB1179" s="16"/>
      <c r="AC1179" s="16"/>
      <c r="AD1179" s="16"/>
    </row>
    <row r="1180">
      <c r="A1180" s="16"/>
      <c r="B1180" s="16"/>
      <c r="C1180" s="16"/>
      <c r="D1180" s="16"/>
      <c r="E1180" s="16"/>
      <c r="F1180" s="163"/>
      <c r="G1180" s="16"/>
      <c r="H1180" s="16"/>
      <c r="I1180" s="16"/>
      <c r="J1180" s="16"/>
      <c r="K1180" s="16"/>
      <c r="L1180" s="163"/>
      <c r="M1180" s="163"/>
      <c r="N1180" s="16"/>
      <c r="O1180" s="16"/>
      <c r="P1180" s="16"/>
      <c r="Q1180" s="16"/>
      <c r="R1180" s="16"/>
      <c r="S1180" s="16"/>
      <c r="T1180" s="16"/>
      <c r="U1180" s="16"/>
      <c r="V1180" s="16"/>
      <c r="W1180" s="16"/>
      <c r="X1180" s="16"/>
      <c r="Y1180" s="16"/>
      <c r="Z1180" s="16"/>
      <c r="AA1180" s="16"/>
      <c r="AB1180" s="16"/>
      <c r="AC1180" s="16"/>
      <c r="AD1180" s="16"/>
    </row>
    <row r="1181">
      <c r="A1181" s="16"/>
      <c r="B1181" s="16"/>
      <c r="C1181" s="16"/>
      <c r="D1181" s="16"/>
      <c r="E1181" s="16"/>
      <c r="F1181" s="163"/>
      <c r="G1181" s="16"/>
      <c r="H1181" s="16"/>
      <c r="I1181" s="16"/>
      <c r="J1181" s="16"/>
      <c r="K1181" s="16"/>
      <c r="L1181" s="163"/>
      <c r="M1181" s="163"/>
      <c r="N1181" s="16"/>
      <c r="O1181" s="16"/>
      <c r="P1181" s="16"/>
      <c r="Q1181" s="16"/>
      <c r="R1181" s="16"/>
      <c r="S1181" s="16"/>
      <c r="T1181" s="16"/>
      <c r="U1181" s="16"/>
      <c r="V1181" s="16"/>
      <c r="W1181" s="16"/>
      <c r="X1181" s="16"/>
      <c r="Y1181" s="16"/>
      <c r="Z1181" s="16"/>
      <c r="AA1181" s="16"/>
      <c r="AB1181" s="16"/>
      <c r="AC1181" s="16"/>
      <c r="AD1181" s="16"/>
    </row>
    <row r="1182">
      <c r="A1182" s="16"/>
      <c r="B1182" s="16"/>
      <c r="C1182" s="16"/>
      <c r="D1182" s="16"/>
      <c r="E1182" s="16"/>
      <c r="F1182" s="163"/>
      <c r="G1182" s="16"/>
      <c r="H1182" s="16"/>
      <c r="I1182" s="16"/>
      <c r="J1182" s="16"/>
      <c r="K1182" s="16"/>
      <c r="L1182" s="163"/>
      <c r="M1182" s="163"/>
      <c r="N1182" s="16"/>
      <c r="O1182" s="16"/>
      <c r="P1182" s="16"/>
      <c r="Q1182" s="16"/>
      <c r="R1182" s="16"/>
      <c r="S1182" s="16"/>
      <c r="T1182" s="16"/>
      <c r="U1182" s="16"/>
      <c r="V1182" s="16"/>
      <c r="W1182" s="16"/>
      <c r="X1182" s="16"/>
      <c r="Y1182" s="16"/>
      <c r="Z1182" s="16"/>
      <c r="AA1182" s="16"/>
      <c r="AB1182" s="16"/>
      <c r="AC1182" s="16"/>
      <c r="AD1182" s="16"/>
    </row>
    <row r="1183">
      <c r="A1183" s="16"/>
      <c r="B1183" s="16"/>
      <c r="C1183" s="16"/>
      <c r="D1183" s="16"/>
      <c r="E1183" s="16"/>
      <c r="F1183" s="163"/>
      <c r="G1183" s="16"/>
      <c r="H1183" s="16"/>
      <c r="I1183" s="16"/>
      <c r="J1183" s="16"/>
      <c r="K1183" s="16"/>
      <c r="L1183" s="163"/>
      <c r="M1183" s="163"/>
      <c r="N1183" s="16"/>
      <c r="O1183" s="16"/>
      <c r="P1183" s="16"/>
      <c r="Q1183" s="16"/>
      <c r="R1183" s="16"/>
      <c r="S1183" s="16"/>
      <c r="T1183" s="16"/>
      <c r="U1183" s="16"/>
      <c r="V1183" s="16"/>
      <c r="W1183" s="16"/>
      <c r="X1183" s="16"/>
      <c r="Y1183" s="16"/>
      <c r="Z1183" s="16"/>
      <c r="AA1183" s="16"/>
      <c r="AB1183" s="16"/>
      <c r="AC1183" s="16"/>
      <c r="AD1183" s="16"/>
    </row>
    <row r="1184">
      <c r="A1184" s="16"/>
      <c r="B1184" s="16"/>
      <c r="C1184" s="16"/>
      <c r="D1184" s="16"/>
      <c r="E1184" s="16"/>
      <c r="F1184" s="163"/>
      <c r="G1184" s="16"/>
      <c r="H1184" s="16"/>
      <c r="I1184" s="16"/>
      <c r="J1184" s="16"/>
      <c r="K1184" s="16"/>
      <c r="L1184" s="163"/>
      <c r="M1184" s="163"/>
      <c r="N1184" s="16"/>
      <c r="O1184" s="16"/>
      <c r="P1184" s="16"/>
      <c r="Q1184" s="16"/>
      <c r="R1184" s="16"/>
      <c r="S1184" s="16"/>
      <c r="T1184" s="16"/>
      <c r="U1184" s="16"/>
      <c r="V1184" s="16"/>
      <c r="W1184" s="16"/>
      <c r="X1184" s="16"/>
      <c r="Y1184" s="16"/>
      <c r="Z1184" s="16"/>
      <c r="AA1184" s="16"/>
      <c r="AB1184" s="16"/>
      <c r="AC1184" s="16"/>
      <c r="AD1184" s="16"/>
    </row>
    <row r="1185">
      <c r="A1185" s="16"/>
      <c r="B1185" s="16"/>
      <c r="C1185" s="16"/>
      <c r="D1185" s="16"/>
      <c r="E1185" s="16"/>
      <c r="F1185" s="163"/>
      <c r="G1185" s="16"/>
      <c r="H1185" s="16"/>
      <c r="I1185" s="16"/>
      <c r="J1185" s="16"/>
      <c r="K1185" s="16"/>
      <c r="L1185" s="163"/>
      <c r="M1185" s="163"/>
      <c r="N1185" s="16"/>
      <c r="O1185" s="16"/>
      <c r="P1185" s="16"/>
      <c r="Q1185" s="16"/>
      <c r="R1185" s="16"/>
      <c r="S1185" s="16"/>
      <c r="T1185" s="16"/>
      <c r="U1185" s="16"/>
      <c r="V1185" s="16"/>
      <c r="W1185" s="16"/>
      <c r="X1185" s="16"/>
      <c r="Y1185" s="16"/>
      <c r="Z1185" s="16"/>
      <c r="AA1185" s="16"/>
      <c r="AB1185" s="16"/>
      <c r="AC1185" s="16"/>
      <c r="AD1185" s="16"/>
    </row>
    <row r="1186">
      <c r="A1186" s="16"/>
      <c r="B1186" s="16"/>
      <c r="C1186" s="16"/>
      <c r="D1186" s="16"/>
      <c r="E1186" s="16"/>
      <c r="F1186" s="163"/>
      <c r="G1186" s="16"/>
      <c r="H1186" s="16"/>
      <c r="I1186" s="16"/>
      <c r="J1186" s="16"/>
      <c r="K1186" s="16"/>
      <c r="L1186" s="163"/>
      <c r="M1186" s="163"/>
      <c r="N1186" s="16"/>
      <c r="O1186" s="16"/>
      <c r="P1186" s="16"/>
      <c r="Q1186" s="16"/>
      <c r="R1186" s="16"/>
      <c r="S1186" s="16"/>
      <c r="T1186" s="16"/>
      <c r="U1186" s="16"/>
      <c r="V1186" s="16"/>
      <c r="W1186" s="16"/>
      <c r="X1186" s="16"/>
      <c r="Y1186" s="16"/>
      <c r="Z1186" s="16"/>
      <c r="AA1186" s="16"/>
      <c r="AB1186" s="16"/>
      <c r="AC1186" s="16"/>
      <c r="AD1186" s="16"/>
    </row>
    <row r="1187">
      <c r="A1187" s="16"/>
      <c r="B1187" s="16"/>
      <c r="C1187" s="16"/>
      <c r="D1187" s="16"/>
      <c r="E1187" s="16"/>
      <c r="F1187" s="163"/>
      <c r="G1187" s="16"/>
      <c r="H1187" s="16"/>
      <c r="I1187" s="16"/>
      <c r="J1187" s="16"/>
      <c r="K1187" s="16"/>
      <c r="L1187" s="163"/>
      <c r="M1187" s="163"/>
      <c r="N1187" s="16"/>
      <c r="O1187" s="16"/>
      <c r="P1187" s="16"/>
      <c r="Q1187" s="16"/>
      <c r="R1187" s="16"/>
      <c r="S1187" s="16"/>
      <c r="T1187" s="16"/>
      <c r="U1187" s="16"/>
      <c r="V1187" s="16"/>
      <c r="W1187" s="16"/>
      <c r="X1187" s="16"/>
      <c r="Y1187" s="16"/>
      <c r="Z1187" s="16"/>
      <c r="AA1187" s="16"/>
      <c r="AB1187" s="16"/>
      <c r="AC1187" s="16"/>
      <c r="AD1187" s="16"/>
    </row>
    <row r="1188">
      <c r="A1188" s="16"/>
      <c r="B1188" s="16"/>
      <c r="C1188" s="16"/>
      <c r="D1188" s="16"/>
      <c r="E1188" s="16"/>
      <c r="F1188" s="163"/>
      <c r="G1188" s="16"/>
      <c r="H1188" s="16"/>
      <c r="I1188" s="16"/>
      <c r="J1188" s="16"/>
      <c r="K1188" s="16"/>
      <c r="L1188" s="163"/>
      <c r="M1188" s="163"/>
      <c r="N1188" s="16"/>
      <c r="O1188" s="16"/>
      <c r="P1188" s="16"/>
      <c r="Q1188" s="16"/>
      <c r="R1188" s="16"/>
      <c r="S1188" s="16"/>
      <c r="T1188" s="16"/>
      <c r="U1188" s="16"/>
      <c r="V1188" s="16"/>
      <c r="W1188" s="16"/>
      <c r="X1188" s="16"/>
      <c r="Y1188" s="16"/>
      <c r="Z1188" s="16"/>
      <c r="AA1188" s="16"/>
      <c r="AB1188" s="16"/>
      <c r="AC1188" s="16"/>
      <c r="AD1188" s="16"/>
    </row>
    <row r="1189">
      <c r="A1189" s="16"/>
      <c r="B1189" s="16"/>
      <c r="C1189" s="16"/>
      <c r="D1189" s="16"/>
      <c r="E1189" s="16"/>
      <c r="F1189" s="163"/>
      <c r="G1189" s="16"/>
      <c r="H1189" s="16"/>
      <c r="I1189" s="16"/>
      <c r="J1189" s="16"/>
      <c r="K1189" s="16"/>
      <c r="L1189" s="163"/>
      <c r="M1189" s="163"/>
      <c r="N1189" s="16"/>
      <c r="O1189" s="16"/>
      <c r="P1189" s="16"/>
      <c r="Q1189" s="16"/>
      <c r="R1189" s="16"/>
      <c r="S1189" s="16"/>
      <c r="T1189" s="16"/>
      <c r="U1189" s="16"/>
      <c r="V1189" s="16"/>
      <c r="W1189" s="16"/>
      <c r="X1189" s="16"/>
      <c r="Y1189" s="16"/>
      <c r="Z1189" s="16"/>
      <c r="AA1189" s="16"/>
      <c r="AB1189" s="16"/>
      <c r="AC1189" s="16"/>
      <c r="AD1189" s="16"/>
    </row>
    <row r="1190">
      <c r="A1190" s="16"/>
      <c r="B1190" s="16"/>
      <c r="C1190" s="16"/>
      <c r="D1190" s="16"/>
      <c r="E1190" s="16"/>
      <c r="F1190" s="163"/>
      <c r="G1190" s="16"/>
      <c r="H1190" s="16"/>
      <c r="I1190" s="16"/>
      <c r="J1190" s="16"/>
      <c r="K1190" s="16"/>
      <c r="L1190" s="163"/>
      <c r="M1190" s="163"/>
      <c r="N1190" s="16"/>
      <c r="O1190" s="16"/>
      <c r="P1190" s="16"/>
      <c r="Q1190" s="16"/>
      <c r="R1190" s="16"/>
      <c r="S1190" s="16"/>
      <c r="T1190" s="16"/>
      <c r="U1190" s="16"/>
      <c r="V1190" s="16"/>
      <c r="W1190" s="16"/>
      <c r="X1190" s="16"/>
      <c r="Y1190" s="16"/>
      <c r="Z1190" s="16"/>
      <c r="AA1190" s="16"/>
      <c r="AB1190" s="16"/>
      <c r="AC1190" s="16"/>
      <c r="AD1190" s="16"/>
    </row>
    <row r="1191">
      <c r="A1191" s="16"/>
      <c r="B1191" s="16"/>
      <c r="C1191" s="16"/>
      <c r="D1191" s="16"/>
      <c r="E1191" s="16"/>
      <c r="F1191" s="163"/>
      <c r="G1191" s="16"/>
      <c r="H1191" s="16"/>
      <c r="I1191" s="16"/>
      <c r="J1191" s="16"/>
      <c r="K1191" s="16"/>
      <c r="L1191" s="163"/>
      <c r="M1191" s="163"/>
      <c r="N1191" s="16"/>
      <c r="O1191" s="16"/>
      <c r="P1191" s="16"/>
      <c r="Q1191" s="16"/>
      <c r="R1191" s="16"/>
      <c r="S1191" s="16"/>
      <c r="T1191" s="16"/>
      <c r="U1191" s="16"/>
      <c r="V1191" s="16"/>
      <c r="W1191" s="16"/>
      <c r="X1191" s="16"/>
      <c r="Y1191" s="16"/>
      <c r="Z1191" s="16"/>
      <c r="AA1191" s="16"/>
      <c r="AB1191" s="16"/>
      <c r="AC1191" s="16"/>
      <c r="AD1191" s="16"/>
    </row>
    <row r="1192">
      <c r="A1192" s="16"/>
      <c r="B1192" s="16"/>
      <c r="C1192" s="16"/>
      <c r="D1192" s="16"/>
      <c r="E1192" s="16"/>
      <c r="F1192" s="163"/>
      <c r="G1192" s="16"/>
      <c r="H1192" s="16"/>
      <c r="I1192" s="16"/>
      <c r="J1192" s="16"/>
      <c r="K1192" s="16"/>
      <c r="L1192" s="163"/>
      <c r="M1192" s="163"/>
      <c r="N1192" s="16"/>
      <c r="O1192" s="16"/>
      <c r="P1192" s="16"/>
      <c r="Q1192" s="16"/>
      <c r="R1192" s="16"/>
      <c r="S1192" s="16"/>
      <c r="T1192" s="16"/>
      <c r="U1192" s="16"/>
      <c r="V1192" s="16"/>
      <c r="W1192" s="16"/>
      <c r="X1192" s="16"/>
      <c r="Y1192" s="16"/>
      <c r="Z1192" s="16"/>
      <c r="AA1192" s="16"/>
      <c r="AB1192" s="16"/>
      <c r="AC1192" s="16"/>
      <c r="AD1192" s="16"/>
    </row>
    <row r="1193">
      <c r="A1193" s="16"/>
      <c r="B1193" s="16"/>
      <c r="C1193" s="16"/>
      <c r="D1193" s="16"/>
      <c r="E1193" s="16"/>
      <c r="F1193" s="163"/>
      <c r="G1193" s="16"/>
      <c r="H1193" s="16"/>
      <c r="I1193" s="16"/>
      <c r="J1193" s="16"/>
      <c r="K1193" s="16"/>
      <c r="L1193" s="163"/>
      <c r="M1193" s="163"/>
      <c r="N1193" s="16"/>
      <c r="O1193" s="16"/>
      <c r="P1193" s="16"/>
      <c r="Q1193" s="16"/>
      <c r="R1193" s="16"/>
      <c r="S1193" s="16"/>
      <c r="T1193" s="16"/>
      <c r="U1193" s="16"/>
      <c r="V1193" s="16"/>
      <c r="W1193" s="16"/>
      <c r="X1193" s="16"/>
      <c r="Y1193" s="16"/>
      <c r="Z1193" s="16"/>
      <c r="AA1193" s="16"/>
      <c r="AB1193" s="16"/>
      <c r="AC1193" s="16"/>
      <c r="AD1193" s="16"/>
    </row>
    <row r="1194">
      <c r="A1194" s="16"/>
      <c r="B1194" s="16"/>
      <c r="C1194" s="16"/>
      <c r="D1194" s="16"/>
      <c r="E1194" s="16"/>
      <c r="F1194" s="163"/>
      <c r="G1194" s="16"/>
      <c r="H1194" s="16"/>
      <c r="I1194" s="16"/>
      <c r="J1194" s="16"/>
      <c r="K1194" s="16"/>
      <c r="L1194" s="163"/>
      <c r="M1194" s="163"/>
      <c r="N1194" s="16"/>
      <c r="O1194" s="16"/>
      <c r="P1194" s="16"/>
      <c r="Q1194" s="16"/>
      <c r="R1194" s="16"/>
      <c r="S1194" s="16"/>
      <c r="T1194" s="16"/>
      <c r="U1194" s="16"/>
      <c r="V1194" s="16"/>
      <c r="W1194" s="16"/>
      <c r="X1194" s="16"/>
      <c r="Y1194" s="16"/>
      <c r="Z1194" s="16"/>
      <c r="AA1194" s="16"/>
      <c r="AB1194" s="16"/>
      <c r="AC1194" s="16"/>
      <c r="AD1194" s="16"/>
    </row>
    <row r="1195">
      <c r="A1195" s="16"/>
      <c r="B1195" s="16"/>
      <c r="C1195" s="16"/>
      <c r="D1195" s="16"/>
      <c r="E1195" s="16"/>
      <c r="F1195" s="163"/>
      <c r="G1195" s="16"/>
      <c r="H1195" s="16"/>
      <c r="I1195" s="16"/>
      <c r="J1195" s="16"/>
      <c r="K1195" s="16"/>
      <c r="L1195" s="163"/>
      <c r="M1195" s="163"/>
      <c r="N1195" s="16"/>
      <c r="O1195" s="16"/>
      <c r="P1195" s="16"/>
      <c r="Q1195" s="16"/>
      <c r="R1195" s="16"/>
      <c r="S1195" s="16"/>
      <c r="T1195" s="16"/>
      <c r="U1195" s="16"/>
      <c r="V1195" s="16"/>
      <c r="W1195" s="16"/>
      <c r="X1195" s="16"/>
      <c r="Y1195" s="16"/>
      <c r="Z1195" s="16"/>
      <c r="AA1195" s="16"/>
      <c r="AB1195" s="16"/>
      <c r="AC1195" s="16"/>
      <c r="AD1195" s="16"/>
    </row>
    <row r="1196">
      <c r="A1196" s="16"/>
      <c r="B1196" s="16"/>
      <c r="C1196" s="16"/>
      <c r="D1196" s="16"/>
      <c r="E1196" s="16"/>
      <c r="F1196" s="163"/>
      <c r="G1196" s="16"/>
      <c r="H1196" s="16"/>
      <c r="I1196" s="16"/>
      <c r="J1196" s="16"/>
      <c r="K1196" s="16"/>
      <c r="L1196" s="163"/>
      <c r="M1196" s="163"/>
      <c r="N1196" s="16"/>
      <c r="O1196" s="16"/>
      <c r="P1196" s="16"/>
      <c r="Q1196" s="16"/>
      <c r="R1196" s="16"/>
      <c r="S1196" s="16"/>
      <c r="T1196" s="16"/>
      <c r="U1196" s="16"/>
      <c r="V1196" s="16"/>
      <c r="W1196" s="16"/>
      <c r="X1196" s="16"/>
      <c r="Y1196" s="16"/>
      <c r="Z1196" s="16"/>
      <c r="AA1196" s="16"/>
      <c r="AB1196" s="16"/>
      <c r="AC1196" s="16"/>
      <c r="AD1196" s="16"/>
    </row>
    <row r="1197">
      <c r="A1197" s="16"/>
      <c r="B1197" s="16"/>
      <c r="C1197" s="16"/>
      <c r="D1197" s="16"/>
      <c r="E1197" s="16"/>
      <c r="F1197" s="163"/>
      <c r="G1197" s="16"/>
      <c r="H1197" s="16"/>
      <c r="I1197" s="16"/>
      <c r="J1197" s="16"/>
      <c r="K1197" s="16"/>
      <c r="L1197" s="163"/>
      <c r="M1197" s="163"/>
      <c r="N1197" s="16"/>
      <c r="O1197" s="16"/>
      <c r="P1197" s="16"/>
      <c r="Q1197" s="16"/>
      <c r="R1197" s="16"/>
      <c r="S1197" s="16"/>
      <c r="T1197" s="16"/>
      <c r="U1197" s="16"/>
      <c r="V1197" s="16"/>
      <c r="W1197" s="16"/>
      <c r="X1197" s="16"/>
      <c r="Y1197" s="16"/>
      <c r="Z1197" s="16"/>
      <c r="AA1197" s="16"/>
      <c r="AB1197" s="16"/>
      <c r="AC1197" s="16"/>
      <c r="AD1197" s="16"/>
    </row>
    <row r="1198">
      <c r="A1198" s="16"/>
      <c r="B1198" s="16"/>
      <c r="C1198" s="16"/>
      <c r="D1198" s="16"/>
      <c r="E1198" s="16"/>
      <c r="F1198" s="163"/>
      <c r="G1198" s="16"/>
      <c r="H1198" s="16"/>
      <c r="I1198" s="16"/>
      <c r="J1198" s="16"/>
      <c r="K1198" s="16"/>
      <c r="L1198" s="163"/>
      <c r="M1198" s="163"/>
      <c r="N1198" s="16"/>
      <c r="O1198" s="16"/>
      <c r="P1198" s="16"/>
      <c r="Q1198" s="16"/>
      <c r="R1198" s="16"/>
      <c r="S1198" s="16"/>
      <c r="T1198" s="16"/>
      <c r="U1198" s="16"/>
      <c r="V1198" s="16"/>
      <c r="W1198" s="16"/>
      <c r="X1198" s="16"/>
      <c r="Y1198" s="16"/>
      <c r="Z1198" s="16"/>
      <c r="AA1198" s="16"/>
      <c r="AB1198" s="16"/>
      <c r="AC1198" s="16"/>
      <c r="AD1198" s="16"/>
    </row>
    <row r="1199">
      <c r="A1199" s="16"/>
      <c r="B1199" s="16"/>
      <c r="C1199" s="16"/>
      <c r="D1199" s="16"/>
      <c r="E1199" s="16"/>
      <c r="F1199" s="163"/>
      <c r="G1199" s="16"/>
      <c r="H1199" s="16"/>
      <c r="I1199" s="16"/>
      <c r="J1199" s="16"/>
      <c r="K1199" s="16"/>
      <c r="L1199" s="163"/>
      <c r="M1199" s="163"/>
      <c r="N1199" s="16"/>
      <c r="O1199" s="16"/>
      <c r="P1199" s="16"/>
      <c r="Q1199" s="16"/>
      <c r="R1199" s="16"/>
      <c r="S1199" s="16"/>
      <c r="T1199" s="16"/>
      <c r="U1199" s="16"/>
      <c r="V1199" s="16"/>
      <c r="W1199" s="16"/>
      <c r="X1199" s="16"/>
      <c r="Y1199" s="16"/>
      <c r="Z1199" s="16"/>
      <c r="AA1199" s="16"/>
      <c r="AB1199" s="16"/>
      <c r="AC1199" s="16"/>
      <c r="AD1199" s="16"/>
    </row>
    <row r="1200">
      <c r="A1200" s="16"/>
      <c r="B1200" s="16"/>
      <c r="C1200" s="16"/>
      <c r="D1200" s="16"/>
      <c r="E1200" s="16"/>
      <c r="F1200" s="163"/>
      <c r="G1200" s="16"/>
      <c r="H1200" s="16"/>
      <c r="I1200" s="16"/>
      <c r="J1200" s="16"/>
      <c r="K1200" s="16"/>
      <c r="L1200" s="163"/>
      <c r="M1200" s="163"/>
      <c r="N1200" s="16"/>
      <c r="O1200" s="16"/>
      <c r="P1200" s="16"/>
      <c r="Q1200" s="16"/>
      <c r="R1200" s="16"/>
      <c r="S1200" s="16"/>
      <c r="T1200" s="16"/>
      <c r="U1200" s="16"/>
      <c r="V1200" s="16"/>
      <c r="W1200" s="16"/>
      <c r="X1200" s="16"/>
      <c r="Y1200" s="16"/>
      <c r="Z1200" s="16"/>
      <c r="AA1200" s="16"/>
      <c r="AB1200" s="16"/>
      <c r="AC1200" s="16"/>
      <c r="AD1200" s="16"/>
    </row>
    <row r="1201">
      <c r="A1201" s="16"/>
      <c r="B1201" s="16"/>
      <c r="C1201" s="16"/>
      <c r="D1201" s="16"/>
      <c r="E1201" s="16"/>
      <c r="F1201" s="163"/>
      <c r="G1201" s="16"/>
      <c r="H1201" s="16"/>
      <c r="I1201" s="16"/>
      <c r="J1201" s="16"/>
      <c r="K1201" s="16"/>
      <c r="L1201" s="163"/>
      <c r="M1201" s="163"/>
      <c r="N1201" s="16"/>
      <c r="O1201" s="16"/>
      <c r="P1201" s="16"/>
      <c r="Q1201" s="16"/>
      <c r="R1201" s="16"/>
      <c r="S1201" s="16"/>
      <c r="T1201" s="16"/>
      <c r="U1201" s="16"/>
      <c r="V1201" s="16"/>
      <c r="W1201" s="16"/>
      <c r="X1201" s="16"/>
      <c r="Y1201" s="16"/>
      <c r="Z1201" s="16"/>
      <c r="AA1201" s="16"/>
      <c r="AB1201" s="16"/>
      <c r="AC1201" s="16"/>
      <c r="AD1201" s="16"/>
    </row>
    <row r="1202">
      <c r="A1202" s="16"/>
      <c r="B1202" s="16"/>
      <c r="C1202" s="16"/>
      <c r="D1202" s="16"/>
      <c r="E1202" s="16"/>
      <c r="F1202" s="163"/>
      <c r="G1202" s="16"/>
      <c r="H1202" s="16"/>
      <c r="I1202" s="16"/>
      <c r="J1202" s="16"/>
      <c r="K1202" s="16"/>
      <c r="L1202" s="163"/>
      <c r="M1202" s="163"/>
      <c r="N1202" s="16"/>
      <c r="O1202" s="16"/>
      <c r="P1202" s="16"/>
      <c r="Q1202" s="16"/>
      <c r="R1202" s="16"/>
      <c r="S1202" s="16"/>
      <c r="T1202" s="16"/>
      <c r="U1202" s="16"/>
      <c r="V1202" s="16"/>
      <c r="W1202" s="16"/>
      <c r="X1202" s="16"/>
      <c r="Y1202" s="16"/>
      <c r="Z1202" s="16"/>
      <c r="AA1202" s="16"/>
      <c r="AB1202" s="16"/>
      <c r="AC1202" s="16"/>
      <c r="AD1202" s="16"/>
    </row>
    <row r="1203">
      <c r="A1203" s="16"/>
      <c r="B1203" s="16"/>
      <c r="C1203" s="16"/>
      <c r="D1203" s="16"/>
      <c r="E1203" s="16"/>
      <c r="F1203" s="163"/>
      <c r="G1203" s="16"/>
      <c r="H1203" s="16"/>
      <c r="I1203" s="16"/>
      <c r="J1203" s="16"/>
      <c r="K1203" s="16"/>
      <c r="L1203" s="163"/>
      <c r="M1203" s="163"/>
      <c r="N1203" s="16"/>
      <c r="O1203" s="16"/>
      <c r="P1203" s="16"/>
      <c r="Q1203" s="16"/>
      <c r="R1203" s="16"/>
      <c r="S1203" s="16"/>
      <c r="T1203" s="16"/>
      <c r="U1203" s="16"/>
      <c r="V1203" s="16"/>
      <c r="W1203" s="16"/>
      <c r="X1203" s="16"/>
      <c r="Y1203" s="16"/>
      <c r="Z1203" s="16"/>
      <c r="AA1203" s="16"/>
      <c r="AB1203" s="16"/>
      <c r="AC1203" s="16"/>
      <c r="AD1203" s="16"/>
    </row>
    <row r="1204">
      <c r="A1204" s="16"/>
      <c r="B1204" s="16"/>
      <c r="C1204" s="16"/>
      <c r="D1204" s="16"/>
      <c r="E1204" s="16"/>
      <c r="F1204" s="163"/>
      <c r="G1204" s="16"/>
      <c r="H1204" s="16"/>
      <c r="I1204" s="16"/>
      <c r="J1204" s="16"/>
      <c r="K1204" s="16"/>
      <c r="L1204" s="163"/>
      <c r="M1204" s="163"/>
      <c r="N1204" s="16"/>
      <c r="O1204" s="16"/>
      <c r="P1204" s="16"/>
      <c r="Q1204" s="16"/>
      <c r="R1204" s="16"/>
      <c r="S1204" s="16"/>
      <c r="T1204" s="16"/>
      <c r="U1204" s="16"/>
      <c r="V1204" s="16"/>
      <c r="W1204" s="16"/>
      <c r="X1204" s="16"/>
      <c r="Y1204" s="16"/>
      <c r="Z1204" s="16"/>
      <c r="AA1204" s="16"/>
      <c r="AB1204" s="16"/>
      <c r="AC1204" s="16"/>
      <c r="AD1204" s="16"/>
    </row>
    <row r="1205">
      <c r="A1205" s="16"/>
      <c r="B1205" s="16"/>
      <c r="C1205" s="16"/>
      <c r="D1205" s="16"/>
      <c r="E1205" s="16"/>
      <c r="F1205" s="163"/>
      <c r="G1205" s="16"/>
      <c r="H1205" s="16"/>
      <c r="I1205" s="16"/>
      <c r="J1205" s="16"/>
      <c r="K1205" s="16"/>
      <c r="L1205" s="163"/>
      <c r="M1205" s="163"/>
      <c r="N1205" s="16"/>
      <c r="O1205" s="16"/>
      <c r="P1205" s="16"/>
      <c r="Q1205" s="16"/>
      <c r="R1205" s="16"/>
      <c r="S1205" s="16"/>
      <c r="T1205" s="16"/>
      <c r="U1205" s="16"/>
      <c r="V1205" s="16"/>
      <c r="W1205" s="16"/>
      <c r="X1205" s="16"/>
      <c r="Y1205" s="16"/>
      <c r="Z1205" s="16"/>
      <c r="AA1205" s="16"/>
      <c r="AB1205" s="16"/>
      <c r="AC1205" s="16"/>
      <c r="AD1205" s="16"/>
    </row>
    <row r="1206">
      <c r="A1206" s="16"/>
      <c r="B1206" s="16"/>
      <c r="C1206" s="16"/>
      <c r="D1206" s="16"/>
      <c r="E1206" s="16"/>
      <c r="F1206" s="163"/>
      <c r="G1206" s="16"/>
      <c r="H1206" s="16"/>
      <c r="I1206" s="16"/>
      <c r="J1206" s="16"/>
      <c r="K1206" s="16"/>
      <c r="L1206" s="163"/>
      <c r="M1206" s="163"/>
      <c r="N1206" s="16"/>
      <c r="O1206" s="16"/>
      <c r="P1206" s="16"/>
      <c r="Q1206" s="16"/>
      <c r="R1206" s="16"/>
      <c r="S1206" s="16"/>
      <c r="T1206" s="16"/>
      <c r="U1206" s="16"/>
      <c r="V1206" s="16"/>
      <c r="W1206" s="16"/>
      <c r="X1206" s="16"/>
      <c r="Y1206" s="16"/>
      <c r="Z1206" s="16"/>
      <c r="AA1206" s="16"/>
      <c r="AB1206" s="16"/>
      <c r="AC1206" s="16"/>
      <c r="AD1206" s="16"/>
    </row>
    <row r="1207">
      <c r="A1207" s="16"/>
      <c r="B1207" s="16"/>
      <c r="C1207" s="16"/>
      <c r="D1207" s="16"/>
      <c r="E1207" s="16"/>
      <c r="F1207" s="163"/>
      <c r="G1207" s="16"/>
      <c r="H1207" s="16"/>
      <c r="I1207" s="16"/>
      <c r="J1207" s="16"/>
      <c r="K1207" s="16"/>
      <c r="L1207" s="163"/>
      <c r="M1207" s="163"/>
      <c r="N1207" s="16"/>
      <c r="O1207" s="16"/>
      <c r="P1207" s="16"/>
      <c r="Q1207" s="16"/>
      <c r="R1207" s="16"/>
      <c r="S1207" s="16"/>
      <c r="T1207" s="16"/>
      <c r="U1207" s="16"/>
      <c r="V1207" s="16"/>
      <c r="W1207" s="16"/>
      <c r="X1207" s="16"/>
      <c r="Y1207" s="16"/>
      <c r="Z1207" s="16"/>
      <c r="AA1207" s="16"/>
      <c r="AB1207" s="16"/>
      <c r="AC1207" s="16"/>
      <c r="AD1207" s="16"/>
    </row>
    <row r="1208">
      <c r="A1208" s="16"/>
      <c r="B1208" s="16"/>
      <c r="C1208" s="16"/>
      <c r="D1208" s="16"/>
      <c r="E1208" s="16"/>
      <c r="F1208" s="163"/>
      <c r="G1208" s="16"/>
      <c r="H1208" s="16"/>
      <c r="I1208" s="16"/>
      <c r="J1208" s="16"/>
      <c r="K1208" s="16"/>
      <c r="L1208" s="163"/>
      <c r="M1208" s="163"/>
      <c r="N1208" s="16"/>
      <c r="O1208" s="16"/>
      <c r="P1208" s="16"/>
      <c r="Q1208" s="16"/>
      <c r="R1208" s="16"/>
      <c r="S1208" s="16"/>
      <c r="T1208" s="16"/>
      <c r="U1208" s="16"/>
      <c r="V1208" s="16"/>
      <c r="W1208" s="16"/>
      <c r="X1208" s="16"/>
      <c r="Y1208" s="16"/>
      <c r="Z1208" s="16"/>
      <c r="AA1208" s="16"/>
      <c r="AB1208" s="16"/>
      <c r="AC1208" s="16"/>
      <c r="AD1208" s="16"/>
    </row>
    <row r="1209">
      <c r="A1209" s="16"/>
      <c r="B1209" s="16"/>
      <c r="C1209" s="16"/>
      <c r="D1209" s="16"/>
      <c r="E1209" s="16"/>
      <c r="F1209" s="163"/>
      <c r="G1209" s="16"/>
      <c r="H1209" s="16"/>
      <c r="I1209" s="16"/>
      <c r="J1209" s="16"/>
      <c r="K1209" s="16"/>
      <c r="L1209" s="163"/>
      <c r="M1209" s="163"/>
      <c r="N1209" s="16"/>
      <c r="O1209" s="16"/>
      <c r="P1209" s="16"/>
      <c r="Q1209" s="16"/>
      <c r="R1209" s="16"/>
      <c r="S1209" s="16"/>
      <c r="T1209" s="16"/>
      <c r="U1209" s="16"/>
      <c r="V1209" s="16"/>
      <c r="W1209" s="16"/>
      <c r="X1209" s="16"/>
      <c r="Y1209" s="16"/>
      <c r="Z1209" s="16"/>
      <c r="AA1209" s="16"/>
      <c r="AB1209" s="16"/>
      <c r="AC1209" s="16"/>
      <c r="AD1209" s="16"/>
    </row>
    <row r="1210">
      <c r="A1210" s="16"/>
      <c r="B1210" s="16"/>
      <c r="C1210" s="16"/>
      <c r="D1210" s="16"/>
      <c r="E1210" s="16"/>
      <c r="F1210" s="163"/>
      <c r="G1210" s="16"/>
      <c r="H1210" s="16"/>
      <c r="I1210" s="16"/>
      <c r="J1210" s="16"/>
      <c r="K1210" s="16"/>
      <c r="L1210" s="163"/>
      <c r="M1210" s="163"/>
      <c r="N1210" s="16"/>
      <c r="O1210" s="16"/>
      <c r="P1210" s="16"/>
      <c r="Q1210" s="16"/>
      <c r="R1210" s="16"/>
      <c r="S1210" s="16"/>
      <c r="T1210" s="16"/>
      <c r="U1210" s="16"/>
      <c r="V1210" s="16"/>
      <c r="W1210" s="16"/>
      <c r="X1210" s="16"/>
      <c r="Y1210" s="16"/>
      <c r="Z1210" s="16"/>
      <c r="AA1210" s="16"/>
      <c r="AB1210" s="16"/>
      <c r="AC1210" s="16"/>
      <c r="AD1210" s="16"/>
    </row>
    <row r="1211">
      <c r="A1211" s="16"/>
      <c r="B1211" s="16"/>
      <c r="C1211" s="16"/>
      <c r="D1211" s="16"/>
      <c r="E1211" s="16"/>
      <c r="F1211" s="163"/>
      <c r="G1211" s="16"/>
      <c r="H1211" s="16"/>
      <c r="I1211" s="16"/>
      <c r="J1211" s="16"/>
      <c r="K1211" s="16"/>
      <c r="L1211" s="163"/>
      <c r="M1211" s="163"/>
      <c r="N1211" s="16"/>
      <c r="O1211" s="16"/>
      <c r="P1211" s="16"/>
      <c r="Q1211" s="16"/>
      <c r="R1211" s="16"/>
      <c r="S1211" s="16"/>
      <c r="T1211" s="16"/>
      <c r="U1211" s="16"/>
      <c r="V1211" s="16"/>
      <c r="W1211" s="16"/>
      <c r="X1211" s="16"/>
      <c r="Y1211" s="16"/>
      <c r="Z1211" s="16"/>
      <c r="AA1211" s="16"/>
      <c r="AB1211" s="16"/>
      <c r="AC1211" s="16"/>
      <c r="AD1211" s="16"/>
    </row>
    <row r="1212">
      <c r="A1212" s="16"/>
      <c r="B1212" s="16"/>
      <c r="C1212" s="16"/>
      <c r="D1212" s="16"/>
      <c r="E1212" s="16"/>
      <c r="F1212" s="163"/>
      <c r="G1212" s="16"/>
      <c r="H1212" s="16"/>
      <c r="I1212" s="16"/>
      <c r="J1212" s="16"/>
      <c r="K1212" s="16"/>
      <c r="L1212" s="163"/>
      <c r="M1212" s="163"/>
      <c r="N1212" s="16"/>
      <c r="O1212" s="16"/>
      <c r="P1212" s="16"/>
      <c r="Q1212" s="16"/>
      <c r="R1212" s="16"/>
      <c r="S1212" s="16"/>
      <c r="T1212" s="16"/>
      <c r="U1212" s="16"/>
      <c r="V1212" s="16"/>
      <c r="W1212" s="16"/>
      <c r="X1212" s="16"/>
      <c r="Y1212" s="16"/>
      <c r="Z1212" s="16"/>
      <c r="AA1212" s="16"/>
      <c r="AB1212" s="16"/>
      <c r="AC1212" s="16"/>
      <c r="AD1212" s="16"/>
    </row>
    <row r="1213">
      <c r="A1213" s="16"/>
      <c r="B1213" s="16"/>
      <c r="C1213" s="16"/>
      <c r="D1213" s="16"/>
      <c r="E1213" s="16"/>
      <c r="F1213" s="163"/>
      <c r="G1213" s="16"/>
      <c r="H1213" s="16"/>
      <c r="I1213" s="16"/>
      <c r="J1213" s="16"/>
      <c r="K1213" s="16"/>
      <c r="L1213" s="163"/>
      <c r="M1213" s="163"/>
      <c r="N1213" s="16"/>
      <c r="O1213" s="16"/>
      <c r="P1213" s="16"/>
      <c r="Q1213" s="16"/>
      <c r="R1213" s="16"/>
      <c r="S1213" s="16"/>
      <c r="T1213" s="16"/>
      <c r="U1213" s="16"/>
      <c r="V1213" s="16"/>
      <c r="W1213" s="16"/>
      <c r="X1213" s="16"/>
      <c r="Y1213" s="16"/>
      <c r="Z1213" s="16"/>
      <c r="AA1213" s="16"/>
      <c r="AB1213" s="16"/>
      <c r="AC1213" s="16"/>
      <c r="AD1213" s="16"/>
    </row>
    <row r="1214">
      <c r="A1214" s="16"/>
      <c r="B1214" s="16"/>
      <c r="C1214" s="16"/>
      <c r="D1214" s="16"/>
      <c r="E1214" s="16"/>
      <c r="F1214" s="163"/>
      <c r="G1214" s="16"/>
      <c r="H1214" s="16"/>
      <c r="I1214" s="16"/>
      <c r="J1214" s="16"/>
      <c r="K1214" s="16"/>
      <c r="L1214" s="163"/>
      <c r="M1214" s="163"/>
      <c r="N1214" s="16"/>
      <c r="O1214" s="16"/>
      <c r="P1214" s="16"/>
      <c r="Q1214" s="16"/>
      <c r="R1214" s="16"/>
      <c r="S1214" s="16"/>
      <c r="T1214" s="16"/>
      <c r="U1214" s="16"/>
      <c r="V1214" s="16"/>
      <c r="W1214" s="16"/>
      <c r="X1214" s="16"/>
      <c r="Y1214" s="16"/>
      <c r="Z1214" s="16"/>
      <c r="AA1214" s="16"/>
      <c r="AB1214" s="16"/>
      <c r="AC1214" s="16"/>
      <c r="AD1214" s="16"/>
    </row>
    <row r="1215">
      <c r="A1215" s="16"/>
      <c r="B1215" s="16"/>
      <c r="C1215" s="16"/>
      <c r="D1215" s="16"/>
      <c r="E1215" s="16"/>
      <c r="F1215" s="163"/>
      <c r="G1215" s="16"/>
      <c r="H1215" s="16"/>
      <c r="I1215" s="16"/>
      <c r="J1215" s="16"/>
      <c r="K1215" s="16"/>
      <c r="L1215" s="163"/>
      <c r="M1215" s="163"/>
      <c r="N1215" s="16"/>
      <c r="O1215" s="16"/>
      <c r="P1215" s="16"/>
      <c r="Q1215" s="16"/>
      <c r="R1215" s="16"/>
      <c r="S1215" s="16"/>
      <c r="T1215" s="16"/>
      <c r="U1215" s="16"/>
      <c r="V1215" s="16"/>
      <c r="W1215" s="16"/>
      <c r="X1215" s="16"/>
      <c r="Y1215" s="16"/>
      <c r="Z1215" s="16"/>
      <c r="AA1215" s="16"/>
      <c r="AB1215" s="16"/>
      <c r="AC1215" s="16"/>
      <c r="AD1215" s="16"/>
    </row>
    <row r="1216">
      <c r="A1216" s="16"/>
      <c r="B1216" s="16"/>
      <c r="C1216" s="16"/>
      <c r="D1216" s="16"/>
      <c r="E1216" s="16"/>
      <c r="F1216" s="163"/>
      <c r="G1216" s="16"/>
      <c r="H1216" s="16"/>
      <c r="I1216" s="16"/>
      <c r="J1216" s="16"/>
      <c r="K1216" s="16"/>
      <c r="L1216" s="163"/>
      <c r="M1216" s="163"/>
      <c r="N1216" s="16"/>
      <c r="O1216" s="16"/>
      <c r="P1216" s="16"/>
      <c r="Q1216" s="16"/>
      <c r="R1216" s="16"/>
      <c r="S1216" s="16"/>
      <c r="T1216" s="16"/>
      <c r="U1216" s="16"/>
      <c r="V1216" s="16"/>
      <c r="W1216" s="16"/>
      <c r="X1216" s="16"/>
      <c r="Y1216" s="16"/>
      <c r="Z1216" s="16"/>
      <c r="AA1216" s="16"/>
      <c r="AB1216" s="16"/>
      <c r="AC1216" s="16"/>
      <c r="AD1216" s="16"/>
    </row>
    <row r="1217">
      <c r="A1217" s="16"/>
      <c r="B1217" s="16"/>
      <c r="C1217" s="16"/>
      <c r="D1217" s="16"/>
      <c r="E1217" s="16"/>
      <c r="F1217" s="163"/>
      <c r="G1217" s="16"/>
      <c r="H1217" s="16"/>
      <c r="I1217" s="16"/>
      <c r="J1217" s="16"/>
      <c r="K1217" s="16"/>
      <c r="L1217" s="163"/>
      <c r="M1217" s="163"/>
      <c r="N1217" s="16"/>
      <c r="O1217" s="16"/>
      <c r="P1217" s="16"/>
      <c r="Q1217" s="16"/>
      <c r="R1217" s="16"/>
      <c r="S1217" s="16"/>
      <c r="T1217" s="16"/>
      <c r="U1217" s="16"/>
      <c r="V1217" s="16"/>
      <c r="W1217" s="16"/>
      <c r="X1217" s="16"/>
      <c r="Y1217" s="16"/>
      <c r="Z1217" s="16"/>
      <c r="AA1217" s="16"/>
      <c r="AB1217" s="16"/>
      <c r="AC1217" s="16"/>
      <c r="AD1217" s="16"/>
    </row>
    <row r="1218">
      <c r="A1218" s="16"/>
      <c r="B1218" s="16"/>
      <c r="C1218" s="16"/>
      <c r="D1218" s="16"/>
      <c r="E1218" s="16"/>
      <c r="F1218" s="163"/>
      <c r="G1218" s="16"/>
      <c r="H1218" s="16"/>
      <c r="I1218" s="16"/>
      <c r="J1218" s="16"/>
      <c r="K1218" s="16"/>
      <c r="L1218" s="163"/>
      <c r="M1218" s="163"/>
      <c r="N1218" s="16"/>
      <c r="O1218" s="16"/>
      <c r="P1218" s="16"/>
      <c r="Q1218" s="16"/>
      <c r="R1218" s="16"/>
      <c r="S1218" s="16"/>
      <c r="T1218" s="16"/>
      <c r="U1218" s="16"/>
      <c r="V1218" s="16"/>
      <c r="W1218" s="16"/>
      <c r="X1218" s="16"/>
      <c r="Y1218" s="16"/>
      <c r="Z1218" s="16"/>
      <c r="AA1218" s="16"/>
      <c r="AB1218" s="16"/>
      <c r="AC1218" s="16"/>
      <c r="AD1218" s="16"/>
    </row>
    <row r="1219">
      <c r="A1219" s="16"/>
      <c r="B1219" s="16"/>
      <c r="C1219" s="16"/>
      <c r="D1219" s="16"/>
      <c r="E1219" s="16"/>
      <c r="F1219" s="163"/>
      <c r="G1219" s="16"/>
      <c r="H1219" s="16"/>
      <c r="I1219" s="16"/>
      <c r="J1219" s="16"/>
      <c r="K1219" s="16"/>
      <c r="L1219" s="163"/>
      <c r="M1219" s="163"/>
      <c r="N1219" s="16"/>
      <c r="O1219" s="16"/>
      <c r="P1219" s="16"/>
      <c r="Q1219" s="16"/>
      <c r="R1219" s="16"/>
      <c r="S1219" s="16"/>
      <c r="T1219" s="16"/>
      <c r="U1219" s="16"/>
      <c r="V1219" s="16"/>
      <c r="W1219" s="16"/>
      <c r="X1219" s="16"/>
      <c r="Y1219" s="16"/>
      <c r="Z1219" s="16"/>
      <c r="AA1219" s="16"/>
      <c r="AB1219" s="16"/>
      <c r="AC1219" s="16"/>
      <c r="AD1219" s="16"/>
    </row>
    <row r="1220">
      <c r="A1220" s="16"/>
      <c r="B1220" s="16"/>
      <c r="C1220" s="16"/>
      <c r="D1220" s="16"/>
      <c r="E1220" s="16"/>
      <c r="F1220" s="163"/>
      <c r="G1220" s="16"/>
      <c r="H1220" s="16"/>
      <c r="I1220" s="16"/>
      <c r="J1220" s="16"/>
      <c r="K1220" s="16"/>
      <c r="L1220" s="163"/>
      <c r="M1220" s="163"/>
      <c r="N1220" s="16"/>
      <c r="O1220" s="16"/>
      <c r="P1220" s="16"/>
      <c r="Q1220" s="16"/>
      <c r="R1220" s="16"/>
      <c r="S1220" s="16"/>
      <c r="T1220" s="16"/>
      <c r="U1220" s="16"/>
      <c r="V1220" s="16"/>
      <c r="W1220" s="16"/>
      <c r="X1220" s="16"/>
      <c r="Y1220" s="16"/>
      <c r="Z1220" s="16"/>
      <c r="AA1220" s="16"/>
      <c r="AB1220" s="16"/>
      <c r="AC1220" s="16"/>
      <c r="AD1220" s="16"/>
    </row>
    <row r="1221">
      <c r="A1221" s="16"/>
      <c r="B1221" s="16"/>
      <c r="C1221" s="16"/>
      <c r="D1221" s="16"/>
      <c r="E1221" s="16"/>
      <c r="F1221" s="163"/>
      <c r="G1221" s="16"/>
      <c r="H1221" s="16"/>
      <c r="I1221" s="16"/>
      <c r="J1221" s="16"/>
      <c r="K1221" s="16"/>
      <c r="L1221" s="163"/>
      <c r="M1221" s="163"/>
      <c r="N1221" s="16"/>
      <c r="O1221" s="16"/>
      <c r="P1221" s="16"/>
      <c r="Q1221" s="16"/>
      <c r="R1221" s="16"/>
      <c r="S1221" s="16"/>
      <c r="T1221" s="16"/>
      <c r="U1221" s="16"/>
      <c r="V1221" s="16"/>
      <c r="W1221" s="16"/>
      <c r="X1221" s="16"/>
      <c r="Y1221" s="16"/>
      <c r="Z1221" s="16"/>
      <c r="AA1221" s="16"/>
      <c r="AB1221" s="16"/>
      <c r="AC1221" s="16"/>
      <c r="AD1221" s="16"/>
    </row>
    <row r="1222">
      <c r="A1222" s="16"/>
      <c r="B1222" s="16"/>
      <c r="C1222" s="16"/>
      <c r="D1222" s="16"/>
      <c r="E1222" s="16"/>
      <c r="F1222" s="163"/>
      <c r="G1222" s="16"/>
      <c r="H1222" s="16"/>
      <c r="I1222" s="16"/>
      <c r="J1222" s="16"/>
      <c r="K1222" s="16"/>
      <c r="L1222" s="163"/>
      <c r="M1222" s="163"/>
      <c r="N1222" s="16"/>
      <c r="O1222" s="16"/>
      <c r="P1222" s="16"/>
      <c r="Q1222" s="16"/>
      <c r="R1222" s="16"/>
      <c r="S1222" s="16"/>
      <c r="T1222" s="16"/>
      <c r="U1222" s="16"/>
      <c r="V1222" s="16"/>
      <c r="W1222" s="16"/>
      <c r="X1222" s="16"/>
      <c r="Y1222" s="16"/>
      <c r="Z1222" s="16"/>
      <c r="AA1222" s="16"/>
      <c r="AB1222" s="16"/>
      <c r="AC1222" s="16"/>
      <c r="AD1222" s="16"/>
    </row>
    <row r="1223">
      <c r="A1223" s="16"/>
      <c r="B1223" s="16"/>
      <c r="C1223" s="16"/>
      <c r="D1223" s="16"/>
      <c r="E1223" s="16"/>
      <c r="F1223" s="163"/>
      <c r="G1223" s="16"/>
      <c r="H1223" s="16"/>
      <c r="I1223" s="16"/>
      <c r="J1223" s="16"/>
      <c r="K1223" s="16"/>
      <c r="L1223" s="163"/>
      <c r="M1223" s="163"/>
      <c r="N1223" s="16"/>
      <c r="O1223" s="16"/>
      <c r="P1223" s="16"/>
      <c r="Q1223" s="16"/>
      <c r="R1223" s="16"/>
      <c r="S1223" s="16"/>
      <c r="T1223" s="16"/>
      <c r="U1223" s="16"/>
      <c r="V1223" s="16"/>
      <c r="W1223" s="16"/>
      <c r="X1223" s="16"/>
      <c r="Y1223" s="16"/>
      <c r="Z1223" s="16"/>
      <c r="AA1223" s="16"/>
      <c r="AB1223" s="16"/>
      <c r="AC1223" s="16"/>
      <c r="AD1223" s="16"/>
    </row>
    <row r="1224">
      <c r="A1224" s="16"/>
      <c r="B1224" s="16"/>
      <c r="C1224" s="16"/>
      <c r="D1224" s="16"/>
      <c r="E1224" s="16"/>
      <c r="F1224" s="163"/>
      <c r="G1224" s="16"/>
      <c r="H1224" s="16"/>
      <c r="I1224" s="16"/>
      <c r="J1224" s="16"/>
      <c r="K1224" s="16"/>
      <c r="L1224" s="163"/>
      <c r="M1224" s="163"/>
      <c r="N1224" s="16"/>
      <c r="O1224" s="16"/>
      <c r="P1224" s="16"/>
      <c r="Q1224" s="16"/>
      <c r="R1224" s="16"/>
      <c r="S1224" s="16"/>
      <c r="T1224" s="16"/>
      <c r="U1224" s="16"/>
      <c r="V1224" s="16"/>
      <c r="W1224" s="16"/>
      <c r="X1224" s="16"/>
      <c r="Y1224" s="16"/>
      <c r="Z1224" s="16"/>
      <c r="AA1224" s="16"/>
      <c r="AB1224" s="16"/>
      <c r="AC1224" s="16"/>
      <c r="AD1224" s="16"/>
    </row>
    <row r="1225">
      <c r="A1225" s="16"/>
      <c r="B1225" s="16"/>
      <c r="C1225" s="16"/>
      <c r="D1225" s="16"/>
      <c r="E1225" s="16"/>
      <c r="F1225" s="163"/>
      <c r="G1225" s="16"/>
      <c r="H1225" s="16"/>
      <c r="I1225" s="16"/>
      <c r="J1225" s="16"/>
      <c r="K1225" s="16"/>
      <c r="L1225" s="163"/>
      <c r="M1225" s="163"/>
      <c r="N1225" s="16"/>
      <c r="O1225" s="16"/>
      <c r="P1225" s="16"/>
      <c r="Q1225" s="16"/>
      <c r="R1225" s="16"/>
      <c r="S1225" s="16"/>
      <c r="T1225" s="16"/>
      <c r="U1225" s="16"/>
      <c r="V1225" s="16"/>
      <c r="W1225" s="16"/>
      <c r="X1225" s="16"/>
      <c r="Y1225" s="16"/>
      <c r="Z1225" s="16"/>
      <c r="AA1225" s="16"/>
      <c r="AB1225" s="16"/>
      <c r="AC1225" s="16"/>
      <c r="AD1225" s="16"/>
    </row>
    <row r="1226">
      <c r="A1226" s="16"/>
      <c r="B1226" s="16"/>
      <c r="C1226" s="16"/>
      <c r="D1226" s="16"/>
      <c r="E1226" s="16"/>
      <c r="F1226" s="163"/>
      <c r="G1226" s="16"/>
      <c r="H1226" s="16"/>
      <c r="I1226" s="16"/>
      <c r="J1226" s="16"/>
      <c r="K1226" s="16"/>
      <c r="L1226" s="163"/>
      <c r="M1226" s="163"/>
      <c r="N1226" s="16"/>
      <c r="O1226" s="16"/>
      <c r="P1226" s="16"/>
      <c r="Q1226" s="16"/>
      <c r="R1226" s="16"/>
      <c r="S1226" s="16"/>
      <c r="T1226" s="16"/>
      <c r="U1226" s="16"/>
      <c r="V1226" s="16"/>
      <c r="W1226" s="16"/>
      <c r="X1226" s="16"/>
      <c r="Y1226" s="16"/>
      <c r="Z1226" s="16"/>
      <c r="AA1226" s="16"/>
      <c r="AB1226" s="16"/>
      <c r="AC1226" s="16"/>
      <c r="AD1226" s="16"/>
    </row>
    <row r="1227">
      <c r="A1227" s="16"/>
      <c r="B1227" s="16"/>
      <c r="C1227" s="16"/>
      <c r="D1227" s="16"/>
      <c r="E1227" s="16"/>
      <c r="F1227" s="163"/>
      <c r="G1227" s="16"/>
      <c r="H1227" s="16"/>
      <c r="I1227" s="16"/>
      <c r="J1227" s="16"/>
      <c r="K1227" s="16"/>
      <c r="L1227" s="163"/>
      <c r="M1227" s="163"/>
      <c r="N1227" s="16"/>
      <c r="O1227" s="16"/>
      <c r="P1227" s="16"/>
      <c r="Q1227" s="16"/>
      <c r="R1227" s="16"/>
      <c r="S1227" s="16"/>
      <c r="T1227" s="16"/>
      <c r="U1227" s="16"/>
      <c r="V1227" s="16"/>
      <c r="W1227" s="16"/>
      <c r="X1227" s="16"/>
      <c r="Y1227" s="16"/>
      <c r="Z1227" s="16"/>
      <c r="AA1227" s="16"/>
      <c r="AB1227" s="16"/>
      <c r="AC1227" s="16"/>
      <c r="AD1227" s="16"/>
    </row>
    <row r="1228">
      <c r="A1228" s="16"/>
      <c r="B1228" s="16"/>
      <c r="C1228" s="16"/>
      <c r="D1228" s="16"/>
      <c r="E1228" s="16"/>
      <c r="F1228" s="163"/>
      <c r="G1228" s="16"/>
      <c r="H1228" s="16"/>
      <c r="I1228" s="16"/>
      <c r="J1228" s="16"/>
      <c r="K1228" s="16"/>
      <c r="L1228" s="163"/>
      <c r="M1228" s="163"/>
      <c r="N1228" s="16"/>
      <c r="O1228" s="16"/>
      <c r="P1228" s="16"/>
      <c r="Q1228" s="16"/>
      <c r="R1228" s="16"/>
      <c r="S1228" s="16"/>
      <c r="T1228" s="16"/>
      <c r="U1228" s="16"/>
      <c r="V1228" s="16"/>
      <c r="W1228" s="16"/>
      <c r="X1228" s="16"/>
      <c r="Y1228" s="16"/>
      <c r="Z1228" s="16"/>
      <c r="AA1228" s="16"/>
      <c r="AB1228" s="16"/>
      <c r="AC1228" s="16"/>
      <c r="AD1228" s="16"/>
    </row>
    <row r="1229">
      <c r="A1229" s="16"/>
      <c r="B1229" s="16"/>
      <c r="C1229" s="16"/>
      <c r="D1229" s="16"/>
      <c r="E1229" s="16"/>
      <c r="F1229" s="163"/>
      <c r="G1229" s="16"/>
      <c r="H1229" s="16"/>
      <c r="I1229" s="16"/>
      <c r="J1229" s="16"/>
      <c r="K1229" s="16"/>
      <c r="L1229" s="163"/>
      <c r="M1229" s="163"/>
      <c r="N1229" s="16"/>
      <c r="O1229" s="16"/>
      <c r="P1229" s="16"/>
      <c r="Q1229" s="16"/>
      <c r="R1229" s="16"/>
      <c r="S1229" s="16"/>
      <c r="T1229" s="16"/>
      <c r="U1229" s="16"/>
      <c r="V1229" s="16"/>
      <c r="W1229" s="16"/>
      <c r="X1229" s="16"/>
      <c r="Y1229" s="16"/>
      <c r="Z1229" s="16"/>
      <c r="AA1229" s="16"/>
      <c r="AB1229" s="16"/>
      <c r="AC1229" s="16"/>
      <c r="AD1229" s="16"/>
    </row>
    <row r="1230">
      <c r="A1230" s="16"/>
      <c r="B1230" s="16"/>
      <c r="C1230" s="16"/>
      <c r="D1230" s="16"/>
      <c r="E1230" s="16"/>
      <c r="F1230" s="163"/>
      <c r="G1230" s="16"/>
      <c r="H1230" s="16"/>
      <c r="I1230" s="16"/>
      <c r="J1230" s="16"/>
      <c r="K1230" s="16"/>
      <c r="L1230" s="163"/>
      <c r="M1230" s="163"/>
      <c r="N1230" s="16"/>
      <c r="O1230" s="16"/>
      <c r="P1230" s="16"/>
      <c r="Q1230" s="16"/>
      <c r="R1230" s="16"/>
      <c r="S1230" s="16"/>
      <c r="T1230" s="16"/>
      <c r="U1230" s="16"/>
      <c r="V1230" s="16"/>
      <c r="W1230" s="16"/>
      <c r="X1230" s="16"/>
      <c r="Y1230" s="16"/>
      <c r="Z1230" s="16"/>
      <c r="AA1230" s="16"/>
      <c r="AB1230" s="16"/>
      <c r="AC1230" s="16"/>
      <c r="AD1230" s="16"/>
    </row>
    <row r="1231">
      <c r="A1231" s="16"/>
      <c r="B1231" s="16"/>
      <c r="C1231" s="16"/>
      <c r="D1231" s="16"/>
      <c r="E1231" s="16"/>
      <c r="F1231" s="163"/>
      <c r="G1231" s="16"/>
      <c r="H1231" s="16"/>
      <c r="I1231" s="16"/>
      <c r="J1231" s="16"/>
      <c r="K1231" s="16"/>
      <c r="L1231" s="163"/>
      <c r="M1231" s="163"/>
      <c r="N1231" s="16"/>
      <c r="O1231" s="16"/>
      <c r="P1231" s="16"/>
      <c r="Q1231" s="16"/>
      <c r="R1231" s="16"/>
      <c r="S1231" s="16"/>
      <c r="T1231" s="16"/>
      <c r="U1231" s="16"/>
      <c r="V1231" s="16"/>
      <c r="W1231" s="16"/>
      <c r="X1231" s="16"/>
      <c r="Y1231" s="16"/>
      <c r="Z1231" s="16"/>
      <c r="AA1231" s="16"/>
      <c r="AB1231" s="16"/>
      <c r="AC1231" s="16"/>
      <c r="AD1231" s="16"/>
    </row>
    <row r="1232">
      <c r="A1232" s="16"/>
      <c r="B1232" s="16"/>
      <c r="C1232" s="16"/>
      <c r="D1232" s="16"/>
      <c r="E1232" s="16"/>
      <c r="F1232" s="163"/>
      <c r="G1232" s="16"/>
      <c r="H1232" s="16"/>
      <c r="I1232" s="16"/>
      <c r="J1232" s="16"/>
      <c r="K1232" s="16"/>
      <c r="L1232" s="163"/>
      <c r="M1232" s="163"/>
      <c r="N1232" s="16"/>
      <c r="O1232" s="16"/>
      <c r="P1232" s="16"/>
      <c r="Q1232" s="16"/>
      <c r="R1232" s="16"/>
      <c r="S1232" s="16"/>
      <c r="T1232" s="16"/>
      <c r="U1232" s="16"/>
      <c r="V1232" s="16"/>
      <c r="W1232" s="16"/>
      <c r="X1232" s="16"/>
      <c r="Y1232" s="16"/>
      <c r="Z1232" s="16"/>
      <c r="AA1232" s="16"/>
      <c r="AB1232" s="16"/>
      <c r="AC1232" s="16"/>
      <c r="AD1232" s="16"/>
    </row>
    <row r="1233">
      <c r="A1233" s="16"/>
      <c r="B1233" s="16"/>
      <c r="C1233" s="16"/>
      <c r="D1233" s="16"/>
      <c r="E1233" s="16"/>
      <c r="F1233" s="163"/>
      <c r="G1233" s="16"/>
      <c r="H1233" s="16"/>
      <c r="I1233" s="16"/>
      <c r="J1233" s="16"/>
      <c r="K1233" s="16"/>
      <c r="L1233" s="163"/>
      <c r="M1233" s="163"/>
      <c r="N1233" s="16"/>
      <c r="O1233" s="16"/>
      <c r="P1233" s="16"/>
      <c r="Q1233" s="16"/>
      <c r="R1233" s="16"/>
      <c r="S1233" s="16"/>
      <c r="T1233" s="16"/>
      <c r="U1233" s="16"/>
      <c r="V1233" s="16"/>
      <c r="W1233" s="16"/>
      <c r="X1233" s="16"/>
      <c r="Y1233" s="16"/>
      <c r="Z1233" s="16"/>
      <c r="AA1233" s="16"/>
      <c r="AB1233" s="16"/>
      <c r="AC1233" s="16"/>
      <c r="AD1233" s="16"/>
    </row>
    <row r="1234">
      <c r="A1234" s="16"/>
      <c r="B1234" s="16"/>
      <c r="C1234" s="16"/>
      <c r="D1234" s="16"/>
      <c r="E1234" s="16"/>
      <c r="F1234" s="163"/>
      <c r="G1234" s="16"/>
      <c r="H1234" s="16"/>
      <c r="I1234" s="16"/>
      <c r="J1234" s="16"/>
      <c r="K1234" s="16"/>
      <c r="L1234" s="163"/>
      <c r="M1234" s="163"/>
      <c r="N1234" s="16"/>
      <c r="O1234" s="16"/>
      <c r="P1234" s="16"/>
      <c r="Q1234" s="16"/>
      <c r="R1234" s="16"/>
      <c r="S1234" s="16"/>
      <c r="T1234" s="16"/>
      <c r="U1234" s="16"/>
      <c r="V1234" s="16"/>
      <c r="W1234" s="16"/>
      <c r="X1234" s="16"/>
      <c r="Y1234" s="16"/>
      <c r="Z1234" s="16"/>
      <c r="AA1234" s="16"/>
      <c r="AB1234" s="16"/>
      <c r="AC1234" s="16"/>
      <c r="AD1234" s="16"/>
    </row>
    <row r="1235">
      <c r="A1235" s="16"/>
      <c r="B1235" s="16"/>
      <c r="C1235" s="16"/>
      <c r="D1235" s="16"/>
      <c r="E1235" s="16"/>
      <c r="F1235" s="163"/>
      <c r="G1235" s="16"/>
      <c r="H1235" s="16"/>
      <c r="I1235" s="16"/>
      <c r="J1235" s="16"/>
      <c r="K1235" s="16"/>
      <c r="L1235" s="163"/>
      <c r="M1235" s="163"/>
      <c r="N1235" s="16"/>
      <c r="O1235" s="16"/>
      <c r="P1235" s="16"/>
      <c r="Q1235" s="16"/>
      <c r="R1235" s="16"/>
      <c r="S1235" s="16"/>
      <c r="T1235" s="16"/>
      <c r="U1235" s="16"/>
      <c r="V1235" s="16"/>
      <c r="W1235" s="16"/>
      <c r="X1235" s="16"/>
      <c r="Y1235" s="16"/>
      <c r="Z1235" s="16"/>
      <c r="AA1235" s="16"/>
      <c r="AB1235" s="16"/>
      <c r="AC1235" s="16"/>
      <c r="AD1235" s="16"/>
    </row>
    <row r="1236">
      <c r="A1236" s="16"/>
      <c r="B1236" s="16"/>
      <c r="C1236" s="16"/>
      <c r="D1236" s="16"/>
      <c r="E1236" s="16"/>
      <c r="F1236" s="163"/>
      <c r="G1236" s="16"/>
      <c r="H1236" s="16"/>
      <c r="I1236" s="16"/>
      <c r="J1236" s="16"/>
      <c r="K1236" s="16"/>
      <c r="L1236" s="163"/>
      <c r="M1236" s="163"/>
      <c r="N1236" s="16"/>
      <c r="O1236" s="16"/>
      <c r="P1236" s="16"/>
      <c r="Q1236" s="16"/>
      <c r="R1236" s="16"/>
      <c r="S1236" s="16"/>
      <c r="T1236" s="16"/>
      <c r="U1236" s="16"/>
      <c r="V1236" s="16"/>
      <c r="W1236" s="16"/>
      <c r="X1236" s="16"/>
      <c r="Y1236" s="16"/>
      <c r="Z1236" s="16"/>
      <c r="AA1236" s="16"/>
      <c r="AB1236" s="16"/>
      <c r="AC1236" s="16"/>
      <c r="AD1236" s="16"/>
    </row>
    <row r="1237">
      <c r="A1237" s="16"/>
      <c r="B1237" s="16"/>
      <c r="C1237" s="16"/>
      <c r="D1237" s="16"/>
      <c r="E1237" s="16"/>
      <c r="F1237" s="163"/>
      <c r="G1237" s="16"/>
      <c r="H1237" s="16"/>
      <c r="I1237" s="16"/>
      <c r="J1237" s="16"/>
      <c r="K1237" s="16"/>
      <c r="L1237" s="163"/>
      <c r="M1237" s="163"/>
      <c r="N1237" s="16"/>
      <c r="O1237" s="16"/>
      <c r="P1237" s="16"/>
      <c r="Q1237" s="16"/>
      <c r="R1237" s="16"/>
      <c r="S1237" s="16"/>
      <c r="T1237" s="16"/>
      <c r="U1237" s="16"/>
      <c r="V1237" s="16"/>
      <c r="W1237" s="16"/>
      <c r="X1237" s="16"/>
      <c r="Y1237" s="16"/>
      <c r="Z1237" s="16"/>
      <c r="AA1237" s="16"/>
      <c r="AB1237" s="16"/>
      <c r="AC1237" s="16"/>
      <c r="AD1237" s="16"/>
    </row>
    <row r="1238">
      <c r="A1238" s="16"/>
      <c r="B1238" s="16"/>
      <c r="C1238" s="16"/>
      <c r="D1238" s="16"/>
      <c r="E1238" s="16"/>
      <c r="F1238" s="163"/>
      <c r="G1238" s="16"/>
      <c r="H1238" s="16"/>
      <c r="I1238" s="16"/>
      <c r="J1238" s="16"/>
      <c r="K1238" s="16"/>
      <c r="L1238" s="163"/>
      <c r="M1238" s="163"/>
      <c r="N1238" s="16"/>
      <c r="O1238" s="16"/>
      <c r="P1238" s="16"/>
      <c r="Q1238" s="16"/>
      <c r="R1238" s="16"/>
      <c r="S1238" s="16"/>
      <c r="T1238" s="16"/>
      <c r="U1238" s="16"/>
      <c r="V1238" s="16"/>
      <c r="W1238" s="16"/>
      <c r="X1238" s="16"/>
      <c r="Y1238" s="16"/>
      <c r="Z1238" s="16"/>
      <c r="AA1238" s="16"/>
      <c r="AB1238" s="16"/>
      <c r="AC1238" s="16"/>
      <c r="AD1238" s="16"/>
    </row>
    <row r="1239">
      <c r="A1239" s="16"/>
      <c r="B1239" s="16"/>
      <c r="C1239" s="16"/>
      <c r="D1239" s="16"/>
      <c r="E1239" s="16"/>
      <c r="F1239" s="163"/>
      <c r="G1239" s="16"/>
      <c r="H1239" s="16"/>
      <c r="I1239" s="16"/>
      <c r="J1239" s="16"/>
      <c r="K1239" s="16"/>
      <c r="L1239" s="163"/>
      <c r="M1239" s="163"/>
      <c r="N1239" s="16"/>
      <c r="O1239" s="16"/>
      <c r="P1239" s="16"/>
      <c r="Q1239" s="16"/>
      <c r="R1239" s="16"/>
      <c r="S1239" s="16"/>
      <c r="T1239" s="16"/>
      <c r="U1239" s="16"/>
      <c r="V1239" s="16"/>
      <c r="W1239" s="16"/>
      <c r="X1239" s="16"/>
      <c r="Y1239" s="16"/>
      <c r="Z1239" s="16"/>
      <c r="AA1239" s="16"/>
      <c r="AB1239" s="16"/>
      <c r="AC1239" s="16"/>
      <c r="AD1239" s="16"/>
    </row>
    <row r="1240">
      <c r="A1240" s="16"/>
      <c r="B1240" s="16"/>
      <c r="C1240" s="16"/>
      <c r="D1240" s="16"/>
      <c r="E1240" s="16"/>
      <c r="F1240" s="163"/>
      <c r="G1240" s="16"/>
      <c r="H1240" s="16"/>
      <c r="I1240" s="16"/>
      <c r="J1240" s="16"/>
      <c r="K1240" s="16"/>
      <c r="L1240" s="163"/>
      <c r="M1240" s="163"/>
      <c r="N1240" s="16"/>
      <c r="O1240" s="16"/>
      <c r="P1240" s="16"/>
      <c r="Q1240" s="16"/>
      <c r="R1240" s="16"/>
      <c r="S1240" s="16"/>
      <c r="T1240" s="16"/>
      <c r="U1240" s="16"/>
      <c r="V1240" s="16"/>
      <c r="W1240" s="16"/>
      <c r="X1240" s="16"/>
      <c r="Y1240" s="16"/>
      <c r="Z1240" s="16"/>
      <c r="AA1240" s="16"/>
      <c r="AB1240" s="16"/>
      <c r="AC1240" s="16"/>
      <c r="AD1240" s="16"/>
    </row>
    <row r="1241">
      <c r="A1241" s="16"/>
      <c r="B1241" s="16"/>
      <c r="C1241" s="16"/>
      <c r="D1241" s="16"/>
      <c r="E1241" s="16"/>
      <c r="F1241" s="163"/>
      <c r="G1241" s="16"/>
      <c r="H1241" s="16"/>
      <c r="I1241" s="16"/>
      <c r="J1241" s="16"/>
      <c r="K1241" s="16"/>
      <c r="L1241" s="163"/>
      <c r="M1241" s="163"/>
      <c r="N1241" s="16"/>
      <c r="O1241" s="16"/>
      <c r="P1241" s="16"/>
      <c r="Q1241" s="16"/>
      <c r="R1241" s="16"/>
      <c r="S1241" s="16"/>
      <c r="T1241" s="16"/>
      <c r="U1241" s="16"/>
      <c r="V1241" s="16"/>
      <c r="W1241" s="16"/>
      <c r="X1241" s="16"/>
      <c r="Y1241" s="16"/>
      <c r="Z1241" s="16"/>
      <c r="AA1241" s="16"/>
      <c r="AB1241" s="16"/>
      <c r="AC1241" s="16"/>
      <c r="AD1241" s="16"/>
    </row>
    <row r="1242">
      <c r="A1242" s="16"/>
      <c r="B1242" s="16"/>
      <c r="C1242" s="16"/>
      <c r="D1242" s="16"/>
      <c r="E1242" s="16"/>
      <c r="F1242" s="163"/>
      <c r="G1242" s="16"/>
      <c r="H1242" s="16"/>
      <c r="I1242" s="16"/>
      <c r="J1242" s="16"/>
      <c r="K1242" s="16"/>
      <c r="L1242" s="163"/>
      <c r="M1242" s="163"/>
      <c r="N1242" s="16"/>
      <c r="O1242" s="16"/>
      <c r="P1242" s="16"/>
      <c r="Q1242" s="16"/>
      <c r="R1242" s="16"/>
      <c r="S1242" s="16"/>
      <c r="T1242" s="16"/>
      <c r="U1242" s="16"/>
      <c r="V1242" s="16"/>
      <c r="W1242" s="16"/>
      <c r="X1242" s="16"/>
      <c r="Y1242" s="16"/>
      <c r="Z1242" s="16"/>
      <c r="AA1242" s="16"/>
      <c r="AB1242" s="16"/>
      <c r="AC1242" s="16"/>
      <c r="AD1242" s="16"/>
    </row>
    <row r="1243">
      <c r="A1243" s="16"/>
      <c r="B1243" s="16"/>
      <c r="C1243" s="16"/>
      <c r="D1243" s="16"/>
      <c r="E1243" s="16"/>
      <c r="F1243" s="163"/>
      <c r="G1243" s="16"/>
      <c r="H1243" s="16"/>
      <c r="I1243" s="16"/>
      <c r="J1243" s="16"/>
      <c r="K1243" s="16"/>
      <c r="L1243" s="163"/>
      <c r="M1243" s="163"/>
      <c r="N1243" s="16"/>
      <c r="O1243" s="16"/>
      <c r="P1243" s="16"/>
      <c r="Q1243" s="16"/>
      <c r="R1243" s="16"/>
      <c r="S1243" s="16"/>
      <c r="T1243" s="16"/>
      <c r="U1243" s="16"/>
      <c r="V1243" s="16"/>
      <c r="W1243" s="16"/>
      <c r="X1243" s="16"/>
      <c r="Y1243" s="16"/>
      <c r="Z1243" s="16"/>
      <c r="AA1243" s="16"/>
      <c r="AB1243" s="16"/>
      <c r="AC1243" s="16"/>
      <c r="AD1243" s="16"/>
    </row>
    <row r="1244">
      <c r="A1244" s="16"/>
      <c r="B1244" s="16"/>
      <c r="C1244" s="16"/>
      <c r="D1244" s="16"/>
      <c r="E1244" s="16"/>
      <c r="F1244" s="163"/>
      <c r="G1244" s="16"/>
      <c r="H1244" s="16"/>
      <c r="I1244" s="16"/>
      <c r="J1244" s="16"/>
      <c r="K1244" s="16"/>
      <c r="L1244" s="163"/>
      <c r="M1244" s="163"/>
      <c r="N1244" s="16"/>
      <c r="O1244" s="16"/>
      <c r="P1244" s="16"/>
      <c r="Q1244" s="16"/>
      <c r="R1244" s="16"/>
      <c r="S1244" s="16"/>
      <c r="T1244" s="16"/>
      <c r="U1244" s="16"/>
      <c r="V1244" s="16"/>
      <c r="W1244" s="16"/>
      <c r="X1244" s="16"/>
      <c r="Y1244" s="16"/>
      <c r="Z1244" s="16"/>
      <c r="AA1244" s="16"/>
      <c r="AB1244" s="16"/>
      <c r="AC1244" s="16"/>
      <c r="AD1244" s="16"/>
    </row>
    <row r="1245">
      <c r="A1245" s="16"/>
      <c r="B1245" s="16"/>
      <c r="C1245" s="16"/>
      <c r="D1245" s="16"/>
      <c r="E1245" s="16"/>
      <c r="F1245" s="163"/>
      <c r="G1245" s="16"/>
      <c r="H1245" s="16"/>
      <c r="I1245" s="16"/>
      <c r="J1245" s="16"/>
      <c r="K1245" s="16"/>
      <c r="L1245" s="163"/>
      <c r="M1245" s="163"/>
      <c r="N1245" s="16"/>
      <c r="O1245" s="16"/>
      <c r="P1245" s="16"/>
      <c r="Q1245" s="16"/>
      <c r="R1245" s="16"/>
      <c r="S1245" s="16"/>
      <c r="T1245" s="16"/>
      <c r="U1245" s="16"/>
      <c r="V1245" s="16"/>
      <c r="W1245" s="16"/>
      <c r="X1245" s="16"/>
      <c r="Y1245" s="16"/>
      <c r="Z1245" s="16"/>
      <c r="AA1245" s="16"/>
      <c r="AB1245" s="16"/>
      <c r="AC1245" s="16"/>
      <c r="AD1245" s="16"/>
    </row>
    <row r="1246">
      <c r="A1246" s="16"/>
      <c r="B1246" s="16"/>
      <c r="C1246" s="16"/>
      <c r="D1246" s="16"/>
      <c r="E1246" s="16"/>
      <c r="F1246" s="163"/>
      <c r="G1246" s="16"/>
      <c r="H1246" s="16"/>
      <c r="I1246" s="16"/>
      <c r="J1246" s="16"/>
      <c r="K1246" s="16"/>
      <c r="L1246" s="163"/>
      <c r="M1246" s="163"/>
      <c r="N1246" s="16"/>
      <c r="O1246" s="16"/>
      <c r="P1246" s="16"/>
      <c r="Q1246" s="16"/>
      <c r="R1246" s="16"/>
      <c r="S1246" s="16"/>
      <c r="T1246" s="16"/>
      <c r="U1246" s="16"/>
      <c r="V1246" s="16"/>
      <c r="W1246" s="16"/>
      <c r="X1246" s="16"/>
      <c r="Y1246" s="16"/>
      <c r="Z1246" s="16"/>
      <c r="AA1246" s="16"/>
      <c r="AB1246" s="16"/>
      <c r="AC1246" s="16"/>
      <c r="AD1246" s="16"/>
    </row>
    <row r="1247">
      <c r="A1247" s="16"/>
      <c r="B1247" s="16"/>
      <c r="C1247" s="16"/>
      <c r="D1247" s="16"/>
      <c r="E1247" s="16"/>
      <c r="F1247" s="163"/>
      <c r="G1247" s="16"/>
      <c r="H1247" s="16"/>
      <c r="I1247" s="16"/>
      <c r="J1247" s="16"/>
      <c r="K1247" s="16"/>
      <c r="L1247" s="163"/>
      <c r="M1247" s="163"/>
      <c r="N1247" s="16"/>
      <c r="O1247" s="16"/>
      <c r="P1247" s="16"/>
      <c r="Q1247" s="16"/>
      <c r="R1247" s="16"/>
      <c r="S1247" s="16"/>
      <c r="T1247" s="16"/>
      <c r="U1247" s="16"/>
      <c r="V1247" s="16"/>
      <c r="W1247" s="16"/>
      <c r="X1247" s="16"/>
      <c r="Y1247" s="16"/>
      <c r="Z1247" s="16"/>
      <c r="AA1247" s="16"/>
      <c r="AB1247" s="16"/>
      <c r="AC1247" s="16"/>
      <c r="AD1247" s="16"/>
    </row>
    <row r="1248">
      <c r="A1248" s="16"/>
      <c r="B1248" s="16"/>
      <c r="C1248" s="16"/>
      <c r="D1248" s="16"/>
      <c r="E1248" s="16"/>
      <c r="F1248" s="163"/>
      <c r="G1248" s="16"/>
      <c r="H1248" s="16"/>
      <c r="I1248" s="16"/>
      <c r="J1248" s="16"/>
      <c r="K1248" s="16"/>
      <c r="L1248" s="163"/>
      <c r="M1248" s="163"/>
      <c r="N1248" s="16"/>
      <c r="O1248" s="16"/>
      <c r="P1248" s="16"/>
      <c r="Q1248" s="16"/>
      <c r="R1248" s="16"/>
      <c r="S1248" s="16"/>
      <c r="T1248" s="16"/>
      <c r="U1248" s="16"/>
      <c r="V1248" s="16"/>
      <c r="W1248" s="16"/>
      <c r="X1248" s="16"/>
      <c r="Y1248" s="16"/>
      <c r="Z1248" s="16"/>
      <c r="AA1248" s="16"/>
      <c r="AB1248" s="16"/>
      <c r="AC1248" s="16"/>
      <c r="AD1248" s="16"/>
    </row>
    <row r="1249">
      <c r="A1249" s="16"/>
      <c r="B1249" s="16"/>
      <c r="C1249" s="16"/>
      <c r="D1249" s="16"/>
      <c r="E1249" s="16"/>
      <c r="F1249" s="163"/>
      <c r="G1249" s="16"/>
      <c r="H1249" s="16"/>
      <c r="I1249" s="16"/>
      <c r="J1249" s="16"/>
      <c r="K1249" s="16"/>
      <c r="L1249" s="163"/>
      <c r="M1249" s="163"/>
      <c r="N1249" s="16"/>
      <c r="O1249" s="16"/>
      <c r="P1249" s="16"/>
      <c r="Q1249" s="16"/>
      <c r="R1249" s="16"/>
      <c r="S1249" s="16"/>
      <c r="T1249" s="16"/>
      <c r="U1249" s="16"/>
      <c r="V1249" s="16"/>
      <c r="W1249" s="16"/>
      <c r="X1249" s="16"/>
      <c r="Y1249" s="16"/>
      <c r="Z1249" s="16"/>
      <c r="AA1249" s="16"/>
      <c r="AB1249" s="16"/>
      <c r="AC1249" s="16"/>
      <c r="AD1249" s="16"/>
    </row>
    <row r="1250">
      <c r="A1250" s="16"/>
      <c r="B1250" s="16"/>
      <c r="C1250" s="16"/>
      <c r="D1250" s="16"/>
      <c r="E1250" s="16"/>
      <c r="F1250" s="163"/>
      <c r="G1250" s="16"/>
      <c r="H1250" s="16"/>
      <c r="I1250" s="16"/>
      <c r="J1250" s="16"/>
      <c r="K1250" s="16"/>
      <c r="L1250" s="163"/>
      <c r="M1250" s="163"/>
      <c r="N1250" s="16"/>
      <c r="O1250" s="16"/>
      <c r="P1250" s="16"/>
      <c r="Q1250" s="16"/>
      <c r="R1250" s="16"/>
      <c r="S1250" s="16"/>
      <c r="T1250" s="16"/>
      <c r="U1250" s="16"/>
      <c r="V1250" s="16"/>
      <c r="W1250" s="16"/>
      <c r="X1250" s="16"/>
      <c r="Y1250" s="16"/>
      <c r="Z1250" s="16"/>
      <c r="AA1250" s="16"/>
      <c r="AB1250" s="16"/>
      <c r="AC1250" s="16"/>
      <c r="AD1250" s="16"/>
    </row>
    <row r="1251">
      <c r="A1251" s="16"/>
      <c r="B1251" s="16"/>
      <c r="C1251" s="16"/>
      <c r="D1251" s="16"/>
      <c r="E1251" s="16"/>
      <c r="F1251" s="163"/>
      <c r="G1251" s="16"/>
      <c r="H1251" s="16"/>
      <c r="I1251" s="16"/>
      <c r="J1251" s="16"/>
      <c r="K1251" s="16"/>
      <c r="L1251" s="163"/>
      <c r="M1251" s="163"/>
      <c r="N1251" s="16"/>
      <c r="O1251" s="16"/>
      <c r="P1251" s="16"/>
      <c r="Q1251" s="16"/>
      <c r="R1251" s="16"/>
      <c r="S1251" s="16"/>
      <c r="T1251" s="16"/>
      <c r="U1251" s="16"/>
      <c r="V1251" s="16"/>
      <c r="W1251" s="16"/>
      <c r="X1251" s="16"/>
      <c r="Y1251" s="16"/>
      <c r="Z1251" s="16"/>
      <c r="AA1251" s="16"/>
      <c r="AB1251" s="16"/>
      <c r="AC1251" s="16"/>
      <c r="AD1251" s="16"/>
    </row>
    <row r="1252">
      <c r="A1252" s="16"/>
      <c r="B1252" s="16"/>
      <c r="C1252" s="16"/>
      <c r="D1252" s="16"/>
      <c r="E1252" s="16"/>
      <c r="F1252" s="163"/>
      <c r="G1252" s="16"/>
      <c r="H1252" s="16"/>
      <c r="I1252" s="16"/>
      <c r="J1252" s="16"/>
      <c r="K1252" s="16"/>
      <c r="L1252" s="163"/>
      <c r="M1252" s="163"/>
      <c r="N1252" s="16"/>
      <c r="O1252" s="16"/>
      <c r="P1252" s="16"/>
      <c r="Q1252" s="16"/>
      <c r="R1252" s="16"/>
      <c r="S1252" s="16"/>
      <c r="T1252" s="16"/>
      <c r="U1252" s="16"/>
      <c r="V1252" s="16"/>
      <c r="W1252" s="16"/>
      <c r="X1252" s="16"/>
      <c r="Y1252" s="16"/>
      <c r="Z1252" s="16"/>
      <c r="AA1252" s="16"/>
      <c r="AB1252" s="16"/>
      <c r="AC1252" s="16"/>
      <c r="AD1252" s="16"/>
    </row>
    <row r="1253">
      <c r="A1253" s="16"/>
      <c r="B1253" s="16"/>
      <c r="C1253" s="16"/>
      <c r="D1253" s="16"/>
      <c r="E1253" s="16"/>
      <c r="F1253" s="163"/>
      <c r="G1253" s="16"/>
      <c r="H1253" s="16"/>
      <c r="I1253" s="16"/>
      <c r="J1253" s="16"/>
      <c r="K1253" s="16"/>
      <c r="L1253" s="163"/>
      <c r="M1253" s="163"/>
      <c r="N1253" s="16"/>
      <c r="O1253" s="16"/>
      <c r="P1253" s="16"/>
      <c r="Q1253" s="16"/>
      <c r="R1253" s="16"/>
      <c r="S1253" s="16"/>
      <c r="T1253" s="16"/>
      <c r="U1253" s="16"/>
      <c r="V1253" s="16"/>
      <c r="W1253" s="16"/>
      <c r="X1253" s="16"/>
      <c r="Y1253" s="16"/>
      <c r="Z1253" s="16"/>
      <c r="AA1253" s="16"/>
      <c r="AB1253" s="16"/>
      <c r="AC1253" s="16"/>
      <c r="AD1253" s="16"/>
    </row>
    <row r="1254">
      <c r="A1254" s="16"/>
      <c r="B1254" s="16"/>
      <c r="C1254" s="16"/>
      <c r="D1254" s="16"/>
      <c r="E1254" s="16"/>
      <c r="F1254" s="163"/>
      <c r="G1254" s="16"/>
      <c r="H1254" s="16"/>
      <c r="I1254" s="16"/>
      <c r="J1254" s="16"/>
      <c r="K1254" s="16"/>
      <c r="L1254" s="163"/>
      <c r="M1254" s="163"/>
      <c r="N1254" s="16"/>
      <c r="O1254" s="16"/>
      <c r="P1254" s="16"/>
      <c r="Q1254" s="16"/>
      <c r="R1254" s="16"/>
      <c r="S1254" s="16"/>
      <c r="T1254" s="16"/>
      <c r="U1254" s="16"/>
      <c r="V1254" s="16"/>
      <c r="W1254" s="16"/>
      <c r="X1254" s="16"/>
      <c r="Y1254" s="16"/>
      <c r="Z1254" s="16"/>
      <c r="AA1254" s="16"/>
      <c r="AB1254" s="16"/>
      <c r="AC1254" s="16"/>
      <c r="AD1254" s="16"/>
    </row>
    <row r="1255">
      <c r="A1255" s="16"/>
      <c r="B1255" s="16"/>
      <c r="C1255" s="16"/>
      <c r="D1255" s="16"/>
      <c r="E1255" s="16"/>
      <c r="F1255" s="163"/>
      <c r="G1255" s="16"/>
      <c r="H1255" s="16"/>
      <c r="I1255" s="16"/>
      <c r="J1255" s="16"/>
      <c r="K1255" s="16"/>
      <c r="L1255" s="163"/>
      <c r="M1255" s="163"/>
      <c r="N1255" s="16"/>
      <c r="O1255" s="16"/>
      <c r="P1255" s="16"/>
      <c r="Q1255" s="16"/>
      <c r="R1255" s="16"/>
      <c r="S1255" s="16"/>
      <c r="T1255" s="16"/>
      <c r="U1255" s="16"/>
      <c r="V1255" s="16"/>
      <c r="W1255" s="16"/>
      <c r="X1255" s="16"/>
      <c r="Y1255" s="16"/>
      <c r="Z1255" s="16"/>
      <c r="AA1255" s="16"/>
      <c r="AB1255" s="16"/>
      <c r="AC1255" s="16"/>
      <c r="AD1255" s="16"/>
    </row>
    <row r="1256">
      <c r="A1256" s="16"/>
      <c r="B1256" s="16"/>
      <c r="C1256" s="16"/>
      <c r="D1256" s="16"/>
      <c r="E1256" s="16"/>
      <c r="F1256" s="163"/>
      <c r="G1256" s="16"/>
      <c r="H1256" s="16"/>
      <c r="I1256" s="16"/>
      <c r="J1256" s="16"/>
      <c r="K1256" s="16"/>
      <c r="L1256" s="163"/>
      <c r="M1256" s="163"/>
      <c r="N1256" s="16"/>
      <c r="O1256" s="16"/>
      <c r="P1256" s="16"/>
      <c r="Q1256" s="16"/>
      <c r="R1256" s="16"/>
      <c r="S1256" s="16"/>
      <c r="T1256" s="16"/>
      <c r="U1256" s="16"/>
      <c r="V1256" s="16"/>
      <c r="W1256" s="16"/>
      <c r="X1256" s="16"/>
      <c r="Y1256" s="16"/>
      <c r="Z1256" s="16"/>
      <c r="AA1256" s="16"/>
      <c r="AB1256" s="16"/>
      <c r="AC1256" s="16"/>
      <c r="AD1256" s="16"/>
    </row>
    <row r="1257">
      <c r="A1257" s="16"/>
      <c r="B1257" s="16"/>
      <c r="C1257" s="16"/>
      <c r="D1257" s="16"/>
      <c r="E1257" s="16"/>
      <c r="F1257" s="163"/>
      <c r="G1257" s="16"/>
      <c r="H1257" s="16"/>
      <c r="I1257" s="16"/>
      <c r="J1257" s="16"/>
      <c r="K1257" s="16"/>
      <c r="L1257" s="163"/>
      <c r="M1257" s="163"/>
      <c r="N1257" s="16"/>
      <c r="O1257" s="16"/>
      <c r="P1257" s="16"/>
      <c r="Q1257" s="16"/>
      <c r="R1257" s="16"/>
      <c r="S1257" s="16"/>
      <c r="T1257" s="16"/>
      <c r="U1257" s="16"/>
      <c r="V1257" s="16"/>
      <c r="W1257" s="16"/>
      <c r="X1257" s="16"/>
      <c r="Y1257" s="16"/>
      <c r="Z1257" s="16"/>
      <c r="AA1257" s="16"/>
      <c r="AB1257" s="16"/>
      <c r="AC1257" s="16"/>
      <c r="AD1257" s="16"/>
    </row>
    <row r="1258">
      <c r="A1258" s="16"/>
      <c r="B1258" s="16"/>
      <c r="C1258" s="16"/>
      <c r="D1258" s="16"/>
      <c r="E1258" s="16"/>
      <c r="F1258" s="163"/>
      <c r="G1258" s="16"/>
      <c r="H1258" s="16"/>
      <c r="I1258" s="16"/>
      <c r="J1258" s="16"/>
      <c r="K1258" s="16"/>
      <c r="L1258" s="163"/>
      <c r="M1258" s="163"/>
      <c r="N1258" s="16"/>
      <c r="O1258" s="16"/>
      <c r="P1258" s="16"/>
      <c r="Q1258" s="16"/>
      <c r="R1258" s="16"/>
      <c r="S1258" s="16"/>
      <c r="T1258" s="16"/>
      <c r="U1258" s="16"/>
      <c r="V1258" s="16"/>
      <c r="W1258" s="16"/>
      <c r="X1258" s="16"/>
      <c r="Y1258" s="16"/>
      <c r="Z1258" s="16"/>
      <c r="AA1258" s="16"/>
      <c r="AB1258" s="16"/>
      <c r="AC1258" s="16"/>
      <c r="AD1258" s="16"/>
    </row>
    <row r="1259">
      <c r="A1259" s="16"/>
      <c r="B1259" s="16"/>
      <c r="C1259" s="16"/>
      <c r="D1259" s="16"/>
      <c r="E1259" s="16"/>
      <c r="F1259" s="163"/>
      <c r="G1259" s="16"/>
      <c r="H1259" s="16"/>
      <c r="I1259" s="16"/>
      <c r="J1259" s="16"/>
      <c r="K1259" s="16"/>
      <c r="L1259" s="163"/>
      <c r="M1259" s="163"/>
      <c r="N1259" s="16"/>
      <c r="O1259" s="16"/>
      <c r="P1259" s="16"/>
      <c r="Q1259" s="16"/>
      <c r="R1259" s="16"/>
      <c r="S1259" s="16"/>
      <c r="T1259" s="16"/>
      <c r="U1259" s="16"/>
      <c r="V1259" s="16"/>
      <c r="W1259" s="16"/>
      <c r="X1259" s="16"/>
      <c r="Y1259" s="16"/>
      <c r="Z1259" s="16"/>
      <c r="AA1259" s="16"/>
      <c r="AB1259" s="16"/>
      <c r="AC1259" s="16"/>
      <c r="AD1259" s="16"/>
    </row>
    <row r="1260">
      <c r="A1260" s="16"/>
      <c r="B1260" s="16"/>
      <c r="C1260" s="16"/>
      <c r="D1260" s="16"/>
      <c r="E1260" s="16"/>
      <c r="F1260" s="163"/>
      <c r="G1260" s="16"/>
      <c r="H1260" s="16"/>
      <c r="I1260" s="16"/>
      <c r="J1260" s="16"/>
      <c r="K1260" s="16"/>
      <c r="L1260" s="163"/>
      <c r="M1260" s="163"/>
      <c r="N1260" s="16"/>
      <c r="O1260" s="16"/>
      <c r="P1260" s="16"/>
      <c r="Q1260" s="16"/>
      <c r="R1260" s="16"/>
      <c r="S1260" s="16"/>
      <c r="T1260" s="16"/>
      <c r="U1260" s="16"/>
      <c r="V1260" s="16"/>
      <c r="W1260" s="16"/>
      <c r="X1260" s="16"/>
      <c r="Y1260" s="16"/>
      <c r="Z1260" s="16"/>
      <c r="AA1260" s="16"/>
      <c r="AB1260" s="16"/>
      <c r="AC1260" s="16"/>
      <c r="AD1260" s="16"/>
    </row>
    <row r="1261">
      <c r="A1261" s="16"/>
      <c r="B1261" s="16"/>
      <c r="C1261" s="16"/>
      <c r="D1261" s="16"/>
      <c r="E1261" s="16"/>
      <c r="F1261" s="163"/>
      <c r="G1261" s="16"/>
      <c r="H1261" s="16"/>
      <c r="I1261" s="16"/>
      <c r="J1261" s="16"/>
      <c r="K1261" s="16"/>
      <c r="L1261" s="163"/>
      <c r="M1261" s="163"/>
      <c r="N1261" s="16"/>
      <c r="O1261" s="16"/>
      <c r="P1261" s="16"/>
      <c r="Q1261" s="16"/>
      <c r="R1261" s="16"/>
      <c r="S1261" s="16"/>
      <c r="T1261" s="16"/>
      <c r="U1261" s="16"/>
      <c r="V1261" s="16"/>
      <c r="W1261" s="16"/>
      <c r="X1261" s="16"/>
      <c r="Y1261" s="16"/>
      <c r="Z1261" s="16"/>
      <c r="AA1261" s="16"/>
      <c r="AB1261" s="16"/>
      <c r="AC1261" s="16"/>
      <c r="AD1261" s="16"/>
    </row>
    <row r="1262">
      <c r="A1262" s="16"/>
      <c r="B1262" s="16"/>
      <c r="C1262" s="16"/>
      <c r="D1262" s="16"/>
      <c r="E1262" s="16"/>
      <c r="F1262" s="163"/>
      <c r="G1262" s="16"/>
      <c r="H1262" s="16"/>
      <c r="I1262" s="16"/>
      <c r="J1262" s="16"/>
      <c r="K1262" s="16"/>
      <c r="L1262" s="163"/>
      <c r="M1262" s="163"/>
      <c r="N1262" s="16"/>
      <c r="O1262" s="16"/>
      <c r="P1262" s="16"/>
      <c r="Q1262" s="16"/>
      <c r="R1262" s="16"/>
      <c r="S1262" s="16"/>
      <c r="T1262" s="16"/>
      <c r="U1262" s="16"/>
      <c r="V1262" s="16"/>
      <c r="W1262" s="16"/>
      <c r="X1262" s="16"/>
      <c r="Y1262" s="16"/>
      <c r="Z1262" s="16"/>
      <c r="AA1262" s="16"/>
      <c r="AB1262" s="16"/>
      <c r="AC1262" s="16"/>
      <c r="AD1262" s="16"/>
    </row>
    <row r="1263">
      <c r="A1263" s="16"/>
      <c r="B1263" s="16"/>
      <c r="C1263" s="16"/>
      <c r="D1263" s="16"/>
      <c r="E1263" s="16"/>
      <c r="F1263" s="163"/>
      <c r="G1263" s="16"/>
      <c r="H1263" s="16"/>
      <c r="I1263" s="16"/>
      <c r="J1263" s="16"/>
      <c r="K1263" s="16"/>
      <c r="L1263" s="163"/>
      <c r="M1263" s="163"/>
      <c r="N1263" s="16"/>
      <c r="O1263" s="16"/>
      <c r="P1263" s="16"/>
      <c r="Q1263" s="16"/>
      <c r="R1263" s="16"/>
      <c r="S1263" s="16"/>
      <c r="T1263" s="16"/>
      <c r="U1263" s="16"/>
      <c r="V1263" s="16"/>
      <c r="W1263" s="16"/>
      <c r="X1263" s="16"/>
      <c r="Y1263" s="16"/>
      <c r="Z1263" s="16"/>
      <c r="AA1263" s="16"/>
      <c r="AB1263" s="16"/>
      <c r="AC1263" s="16"/>
      <c r="AD1263" s="16"/>
    </row>
    <row r="1264">
      <c r="A1264" s="16"/>
      <c r="B1264" s="16"/>
      <c r="C1264" s="16"/>
      <c r="D1264" s="16"/>
      <c r="E1264" s="16"/>
      <c r="F1264" s="163"/>
      <c r="G1264" s="16"/>
      <c r="H1264" s="16"/>
      <c r="I1264" s="16"/>
      <c r="J1264" s="16"/>
      <c r="K1264" s="16"/>
      <c r="L1264" s="163"/>
      <c r="M1264" s="163"/>
      <c r="N1264" s="16"/>
      <c r="O1264" s="16"/>
      <c r="P1264" s="16"/>
      <c r="Q1264" s="16"/>
      <c r="R1264" s="16"/>
      <c r="S1264" s="16"/>
      <c r="T1264" s="16"/>
      <c r="U1264" s="16"/>
      <c r="V1264" s="16"/>
      <c r="W1264" s="16"/>
      <c r="X1264" s="16"/>
      <c r="Y1264" s="16"/>
      <c r="Z1264" s="16"/>
      <c r="AA1264" s="16"/>
      <c r="AB1264" s="16"/>
      <c r="AC1264" s="16"/>
      <c r="AD1264" s="16"/>
    </row>
    <row r="1265">
      <c r="A1265" s="16"/>
      <c r="B1265" s="16"/>
      <c r="C1265" s="16"/>
      <c r="D1265" s="16"/>
      <c r="E1265" s="16"/>
      <c r="F1265" s="163"/>
      <c r="G1265" s="16"/>
      <c r="H1265" s="16"/>
      <c r="I1265" s="16"/>
      <c r="J1265" s="16"/>
      <c r="K1265" s="16"/>
      <c r="L1265" s="163"/>
      <c r="M1265" s="163"/>
      <c r="N1265" s="16"/>
      <c r="O1265" s="16"/>
      <c r="P1265" s="16"/>
      <c r="Q1265" s="16"/>
      <c r="R1265" s="16"/>
      <c r="S1265" s="16"/>
      <c r="T1265" s="16"/>
      <c r="U1265" s="16"/>
      <c r="V1265" s="16"/>
      <c r="W1265" s="16"/>
      <c r="X1265" s="16"/>
      <c r="Y1265" s="16"/>
      <c r="Z1265" s="16"/>
      <c r="AA1265" s="16"/>
      <c r="AB1265" s="16"/>
      <c r="AC1265" s="16"/>
      <c r="AD1265" s="16"/>
    </row>
    <row r="1266">
      <c r="A1266" s="16"/>
      <c r="B1266" s="16"/>
      <c r="C1266" s="16"/>
      <c r="D1266" s="16"/>
      <c r="E1266" s="16"/>
      <c r="F1266" s="163"/>
      <c r="G1266" s="16"/>
      <c r="H1266" s="16"/>
      <c r="I1266" s="16"/>
      <c r="J1266" s="16"/>
      <c r="K1266" s="16"/>
      <c r="L1266" s="163"/>
      <c r="M1266" s="163"/>
      <c r="N1266" s="16"/>
      <c r="O1266" s="16"/>
      <c r="P1266" s="16"/>
      <c r="Q1266" s="16"/>
      <c r="R1266" s="16"/>
      <c r="S1266" s="16"/>
      <c r="T1266" s="16"/>
      <c r="U1266" s="16"/>
      <c r="V1266" s="16"/>
      <c r="W1266" s="16"/>
      <c r="X1266" s="16"/>
      <c r="Y1266" s="16"/>
      <c r="Z1266" s="16"/>
      <c r="AA1266" s="16"/>
      <c r="AB1266" s="16"/>
      <c r="AC1266" s="16"/>
      <c r="AD1266" s="16"/>
    </row>
    <row r="1267">
      <c r="A1267" s="16"/>
      <c r="B1267" s="16"/>
      <c r="C1267" s="16"/>
      <c r="D1267" s="16"/>
      <c r="E1267" s="16"/>
      <c r="F1267" s="163"/>
      <c r="G1267" s="16"/>
      <c r="H1267" s="16"/>
      <c r="I1267" s="16"/>
      <c r="J1267" s="16"/>
      <c r="K1267" s="16"/>
      <c r="L1267" s="163"/>
      <c r="M1267" s="163"/>
      <c r="N1267" s="16"/>
      <c r="O1267" s="16"/>
      <c r="P1267" s="16"/>
      <c r="Q1267" s="16"/>
      <c r="R1267" s="16"/>
      <c r="S1267" s="16"/>
      <c r="T1267" s="16"/>
      <c r="U1267" s="16"/>
      <c r="V1267" s="16"/>
      <c r="W1267" s="16"/>
      <c r="X1267" s="16"/>
      <c r="Y1267" s="16"/>
      <c r="Z1267" s="16"/>
      <c r="AA1267" s="16"/>
      <c r="AB1267" s="16"/>
      <c r="AC1267" s="16"/>
      <c r="AD1267" s="16"/>
    </row>
    <row r="1268">
      <c r="A1268" s="16"/>
      <c r="B1268" s="16"/>
      <c r="C1268" s="16"/>
      <c r="D1268" s="16"/>
      <c r="E1268" s="16"/>
      <c r="F1268" s="163"/>
      <c r="G1268" s="16"/>
      <c r="H1268" s="16"/>
      <c r="I1268" s="16"/>
      <c r="J1268" s="16"/>
      <c r="K1268" s="16"/>
      <c r="L1268" s="163"/>
      <c r="M1268" s="163"/>
      <c r="N1268" s="16"/>
      <c r="O1268" s="16"/>
      <c r="P1268" s="16"/>
      <c r="Q1268" s="16"/>
      <c r="R1268" s="16"/>
      <c r="S1268" s="16"/>
      <c r="T1268" s="16"/>
      <c r="U1268" s="16"/>
      <c r="V1268" s="16"/>
      <c r="W1268" s="16"/>
      <c r="X1268" s="16"/>
      <c r="Y1268" s="16"/>
      <c r="Z1268" s="16"/>
      <c r="AA1268" s="16"/>
      <c r="AB1268" s="16"/>
      <c r="AC1268" s="16"/>
      <c r="AD1268" s="16"/>
    </row>
    <row r="1269">
      <c r="A1269" s="16"/>
      <c r="B1269" s="16"/>
      <c r="C1269" s="16"/>
      <c r="D1269" s="16"/>
      <c r="E1269" s="16"/>
      <c r="F1269" s="163"/>
      <c r="G1269" s="16"/>
      <c r="H1269" s="16"/>
      <c r="I1269" s="16"/>
      <c r="J1269" s="16"/>
      <c r="K1269" s="16"/>
      <c r="L1269" s="163"/>
      <c r="M1269" s="163"/>
      <c r="N1269" s="16"/>
      <c r="O1269" s="16"/>
      <c r="P1269" s="16"/>
      <c r="Q1269" s="16"/>
      <c r="R1269" s="16"/>
      <c r="S1269" s="16"/>
      <c r="T1269" s="16"/>
      <c r="U1269" s="16"/>
      <c r="V1269" s="16"/>
      <c r="W1269" s="16"/>
      <c r="X1269" s="16"/>
      <c r="Y1269" s="16"/>
      <c r="Z1269" s="16"/>
      <c r="AA1269" s="16"/>
      <c r="AB1269" s="16"/>
      <c r="AC1269" s="16"/>
      <c r="AD1269" s="16"/>
    </row>
    <row r="1270">
      <c r="A1270" s="16"/>
      <c r="B1270" s="16"/>
      <c r="C1270" s="16"/>
      <c r="D1270" s="16"/>
      <c r="E1270" s="16"/>
      <c r="F1270" s="163"/>
      <c r="G1270" s="16"/>
      <c r="H1270" s="16"/>
      <c r="I1270" s="16"/>
      <c r="J1270" s="16"/>
      <c r="K1270" s="16"/>
      <c r="L1270" s="163"/>
      <c r="M1270" s="163"/>
      <c r="N1270" s="16"/>
      <c r="O1270" s="16"/>
      <c r="P1270" s="16"/>
      <c r="Q1270" s="16"/>
      <c r="R1270" s="16"/>
      <c r="S1270" s="16"/>
      <c r="T1270" s="16"/>
      <c r="U1270" s="16"/>
      <c r="V1270" s="16"/>
      <c r="W1270" s="16"/>
      <c r="X1270" s="16"/>
      <c r="Y1270" s="16"/>
      <c r="Z1270" s="16"/>
      <c r="AA1270" s="16"/>
      <c r="AB1270" s="16"/>
      <c r="AC1270" s="16"/>
      <c r="AD1270" s="16"/>
    </row>
    <row r="1271">
      <c r="A1271" s="16"/>
      <c r="B1271" s="16"/>
      <c r="C1271" s="16"/>
      <c r="D1271" s="16"/>
      <c r="E1271" s="16"/>
      <c r="F1271" s="163"/>
      <c r="G1271" s="16"/>
      <c r="H1271" s="16"/>
      <c r="I1271" s="16"/>
      <c r="J1271" s="16"/>
      <c r="K1271" s="16"/>
      <c r="L1271" s="163"/>
      <c r="M1271" s="163"/>
      <c r="N1271" s="16"/>
      <c r="O1271" s="16"/>
      <c r="P1271" s="16"/>
      <c r="Q1271" s="16"/>
      <c r="R1271" s="16"/>
      <c r="S1271" s="16"/>
      <c r="T1271" s="16"/>
      <c r="U1271" s="16"/>
      <c r="V1271" s="16"/>
      <c r="W1271" s="16"/>
      <c r="X1271" s="16"/>
      <c r="Y1271" s="16"/>
      <c r="Z1271" s="16"/>
      <c r="AA1271" s="16"/>
      <c r="AB1271" s="16"/>
      <c r="AC1271" s="16"/>
      <c r="AD1271" s="16"/>
    </row>
    <row r="1272">
      <c r="A1272" s="16"/>
      <c r="B1272" s="16"/>
      <c r="C1272" s="16"/>
      <c r="D1272" s="16"/>
      <c r="E1272" s="16"/>
      <c r="F1272" s="163"/>
      <c r="G1272" s="16"/>
      <c r="H1272" s="16"/>
      <c r="I1272" s="16"/>
      <c r="J1272" s="16"/>
      <c r="K1272" s="16"/>
      <c r="L1272" s="163"/>
      <c r="M1272" s="163"/>
      <c r="N1272" s="16"/>
      <c r="O1272" s="16"/>
      <c r="P1272" s="16"/>
      <c r="Q1272" s="16"/>
      <c r="R1272" s="16"/>
      <c r="S1272" s="16"/>
      <c r="T1272" s="16"/>
      <c r="U1272" s="16"/>
      <c r="V1272" s="16"/>
      <c r="W1272" s="16"/>
      <c r="X1272" s="16"/>
      <c r="Y1272" s="16"/>
      <c r="Z1272" s="16"/>
      <c r="AA1272" s="16"/>
      <c r="AB1272" s="16"/>
      <c r="AC1272" s="16"/>
      <c r="AD1272" s="16"/>
    </row>
    <row r="1273">
      <c r="A1273" s="16"/>
      <c r="B1273" s="16"/>
      <c r="C1273" s="16"/>
      <c r="D1273" s="16"/>
      <c r="E1273" s="16"/>
      <c r="F1273" s="163"/>
      <c r="G1273" s="16"/>
      <c r="H1273" s="16"/>
      <c r="I1273" s="16"/>
      <c r="J1273" s="16"/>
      <c r="K1273" s="16"/>
      <c r="L1273" s="163"/>
      <c r="M1273" s="163"/>
      <c r="N1273" s="16"/>
      <c r="O1273" s="16"/>
      <c r="P1273" s="16"/>
      <c r="Q1273" s="16"/>
      <c r="R1273" s="16"/>
      <c r="S1273" s="16"/>
      <c r="T1273" s="16"/>
      <c r="U1273" s="16"/>
      <c r="V1273" s="16"/>
      <c r="W1273" s="16"/>
      <c r="X1273" s="16"/>
      <c r="Y1273" s="16"/>
      <c r="Z1273" s="16"/>
      <c r="AA1273" s="16"/>
      <c r="AB1273" s="16"/>
      <c r="AC1273" s="16"/>
      <c r="AD1273" s="16"/>
    </row>
    <row r="1274">
      <c r="A1274" s="16"/>
      <c r="B1274" s="16"/>
      <c r="C1274" s="16"/>
      <c r="D1274" s="16"/>
      <c r="E1274" s="16"/>
      <c r="F1274" s="163"/>
      <c r="G1274" s="16"/>
      <c r="H1274" s="16"/>
      <c r="I1274" s="16"/>
      <c r="J1274" s="16"/>
      <c r="K1274" s="16"/>
      <c r="L1274" s="163"/>
      <c r="M1274" s="163"/>
      <c r="N1274" s="16"/>
      <c r="O1274" s="16"/>
      <c r="P1274" s="16"/>
      <c r="Q1274" s="16"/>
      <c r="R1274" s="16"/>
      <c r="S1274" s="16"/>
      <c r="T1274" s="16"/>
      <c r="U1274" s="16"/>
      <c r="V1274" s="16"/>
      <c r="W1274" s="16"/>
      <c r="X1274" s="16"/>
      <c r="Y1274" s="16"/>
      <c r="Z1274" s="16"/>
      <c r="AA1274" s="16"/>
      <c r="AB1274" s="16"/>
      <c r="AC1274" s="16"/>
      <c r="AD1274" s="16"/>
    </row>
    <row r="1275">
      <c r="A1275" s="16"/>
      <c r="B1275" s="16"/>
      <c r="C1275" s="16"/>
      <c r="D1275" s="16"/>
      <c r="E1275" s="16"/>
      <c r="F1275" s="163"/>
      <c r="G1275" s="16"/>
      <c r="H1275" s="16"/>
      <c r="I1275" s="16"/>
      <c r="J1275" s="16"/>
      <c r="K1275" s="16"/>
      <c r="L1275" s="163"/>
      <c r="M1275" s="163"/>
      <c r="N1275" s="16"/>
      <c r="O1275" s="16"/>
      <c r="P1275" s="16"/>
      <c r="Q1275" s="16"/>
      <c r="R1275" s="16"/>
      <c r="S1275" s="16"/>
      <c r="T1275" s="16"/>
      <c r="U1275" s="16"/>
      <c r="V1275" s="16"/>
      <c r="W1275" s="16"/>
      <c r="X1275" s="16"/>
      <c r="Y1275" s="16"/>
      <c r="Z1275" s="16"/>
      <c r="AA1275" s="16"/>
      <c r="AB1275" s="16"/>
      <c r="AC1275" s="16"/>
      <c r="AD1275" s="16"/>
    </row>
    <row r="1276">
      <c r="A1276" s="16"/>
      <c r="B1276" s="16"/>
      <c r="C1276" s="16"/>
      <c r="D1276" s="16"/>
      <c r="E1276" s="16"/>
      <c r="F1276" s="163"/>
      <c r="G1276" s="16"/>
      <c r="H1276" s="16"/>
      <c r="I1276" s="16"/>
      <c r="J1276" s="16"/>
      <c r="K1276" s="16"/>
      <c r="L1276" s="163"/>
      <c r="M1276" s="163"/>
      <c r="N1276" s="16"/>
      <c r="O1276" s="16"/>
      <c r="P1276" s="16"/>
      <c r="Q1276" s="16"/>
      <c r="R1276" s="16"/>
      <c r="S1276" s="16"/>
      <c r="T1276" s="16"/>
      <c r="U1276" s="16"/>
      <c r="V1276" s="16"/>
      <c r="W1276" s="16"/>
      <c r="X1276" s="16"/>
      <c r="Y1276" s="16"/>
      <c r="Z1276" s="16"/>
      <c r="AA1276" s="16"/>
      <c r="AB1276" s="16"/>
      <c r="AC1276" s="16"/>
      <c r="AD1276" s="16"/>
    </row>
    <row r="1277">
      <c r="A1277" s="16"/>
      <c r="B1277" s="16"/>
      <c r="C1277" s="16"/>
      <c r="D1277" s="16"/>
      <c r="E1277" s="16"/>
      <c r="F1277" s="163"/>
      <c r="G1277" s="16"/>
      <c r="H1277" s="16"/>
      <c r="I1277" s="16"/>
      <c r="J1277" s="16"/>
      <c r="K1277" s="16"/>
      <c r="L1277" s="163"/>
      <c r="M1277" s="163"/>
      <c r="N1277" s="16"/>
      <c r="O1277" s="16"/>
      <c r="P1277" s="16"/>
      <c r="Q1277" s="16"/>
      <c r="R1277" s="16"/>
      <c r="S1277" s="16"/>
      <c r="T1277" s="16"/>
      <c r="U1277" s="16"/>
      <c r="V1277" s="16"/>
      <c r="W1277" s="16"/>
      <c r="X1277" s="16"/>
      <c r="Y1277" s="16"/>
      <c r="Z1277" s="16"/>
      <c r="AA1277" s="16"/>
      <c r="AB1277" s="16"/>
      <c r="AC1277" s="16"/>
      <c r="AD1277" s="16"/>
    </row>
    <row r="1278">
      <c r="A1278" s="16"/>
      <c r="B1278" s="16"/>
      <c r="C1278" s="16"/>
      <c r="D1278" s="16"/>
      <c r="E1278" s="16"/>
      <c r="F1278" s="163"/>
      <c r="G1278" s="16"/>
      <c r="H1278" s="16"/>
      <c r="I1278" s="16"/>
      <c r="J1278" s="16"/>
      <c r="K1278" s="16"/>
      <c r="L1278" s="163"/>
      <c r="M1278" s="163"/>
      <c r="N1278" s="16"/>
      <c r="O1278" s="16"/>
      <c r="P1278" s="16"/>
      <c r="Q1278" s="16"/>
      <c r="R1278" s="16"/>
      <c r="S1278" s="16"/>
      <c r="T1278" s="16"/>
      <c r="U1278" s="16"/>
      <c r="V1278" s="16"/>
      <c r="W1278" s="16"/>
      <c r="X1278" s="16"/>
      <c r="Y1278" s="16"/>
      <c r="Z1278" s="16"/>
      <c r="AA1278" s="16"/>
      <c r="AB1278" s="16"/>
      <c r="AC1278" s="16"/>
      <c r="AD1278" s="16"/>
    </row>
    <row r="1279">
      <c r="A1279" s="16"/>
      <c r="B1279" s="16"/>
      <c r="C1279" s="16"/>
      <c r="D1279" s="16"/>
      <c r="E1279" s="16"/>
      <c r="F1279" s="163"/>
      <c r="G1279" s="16"/>
      <c r="H1279" s="16"/>
      <c r="I1279" s="16"/>
      <c r="J1279" s="16"/>
      <c r="K1279" s="16"/>
      <c r="L1279" s="163"/>
      <c r="M1279" s="163"/>
      <c r="N1279" s="16"/>
      <c r="O1279" s="16"/>
      <c r="P1279" s="16"/>
      <c r="Q1279" s="16"/>
      <c r="R1279" s="16"/>
      <c r="S1279" s="16"/>
      <c r="T1279" s="16"/>
      <c r="U1279" s="16"/>
      <c r="V1279" s="16"/>
      <c r="W1279" s="16"/>
      <c r="X1279" s="16"/>
      <c r="Y1279" s="16"/>
      <c r="Z1279" s="16"/>
      <c r="AA1279" s="16"/>
      <c r="AB1279" s="16"/>
      <c r="AC1279" s="16"/>
      <c r="AD1279" s="16"/>
    </row>
    <row r="1280">
      <c r="A1280" s="16"/>
      <c r="B1280" s="16"/>
      <c r="C1280" s="16"/>
      <c r="D1280" s="16"/>
      <c r="E1280" s="16"/>
      <c r="F1280" s="163"/>
      <c r="G1280" s="16"/>
      <c r="H1280" s="16"/>
      <c r="I1280" s="16"/>
      <c r="J1280" s="16"/>
      <c r="K1280" s="16"/>
      <c r="L1280" s="163"/>
      <c r="M1280" s="163"/>
      <c r="N1280" s="16"/>
      <c r="O1280" s="16"/>
      <c r="P1280" s="16"/>
      <c r="Q1280" s="16"/>
      <c r="R1280" s="16"/>
      <c r="S1280" s="16"/>
      <c r="T1280" s="16"/>
      <c r="U1280" s="16"/>
      <c r="V1280" s="16"/>
      <c r="W1280" s="16"/>
      <c r="X1280" s="16"/>
      <c r="Y1280" s="16"/>
      <c r="Z1280" s="16"/>
      <c r="AA1280" s="16"/>
      <c r="AB1280" s="16"/>
      <c r="AC1280" s="16"/>
      <c r="AD1280" s="16"/>
    </row>
    <row r="1281">
      <c r="A1281" s="16"/>
      <c r="B1281" s="16"/>
      <c r="C1281" s="16"/>
      <c r="D1281" s="16"/>
      <c r="E1281" s="16"/>
      <c r="F1281" s="163"/>
      <c r="G1281" s="16"/>
      <c r="H1281" s="16"/>
      <c r="I1281" s="16"/>
      <c r="J1281" s="16"/>
      <c r="K1281" s="16"/>
      <c r="L1281" s="163"/>
      <c r="M1281" s="163"/>
      <c r="N1281" s="16"/>
      <c r="O1281" s="16"/>
      <c r="P1281" s="16"/>
      <c r="Q1281" s="16"/>
      <c r="R1281" s="16"/>
      <c r="S1281" s="16"/>
      <c r="T1281" s="16"/>
      <c r="U1281" s="16"/>
      <c r="V1281" s="16"/>
      <c r="W1281" s="16"/>
      <c r="X1281" s="16"/>
      <c r="Y1281" s="16"/>
      <c r="Z1281" s="16"/>
      <c r="AA1281" s="16"/>
      <c r="AB1281" s="16"/>
      <c r="AC1281" s="16"/>
      <c r="AD1281" s="16"/>
    </row>
    <row r="1282">
      <c r="A1282" s="16"/>
      <c r="B1282" s="16"/>
      <c r="C1282" s="16"/>
      <c r="D1282" s="16"/>
      <c r="E1282" s="16"/>
      <c r="F1282" s="163"/>
      <c r="G1282" s="16"/>
      <c r="H1282" s="16"/>
      <c r="I1282" s="16"/>
      <c r="J1282" s="16"/>
      <c r="K1282" s="16"/>
      <c r="L1282" s="163"/>
      <c r="M1282" s="163"/>
      <c r="N1282" s="16"/>
      <c r="O1282" s="16"/>
      <c r="P1282" s="16"/>
      <c r="Q1282" s="16"/>
      <c r="R1282" s="16"/>
      <c r="S1282" s="16"/>
      <c r="T1282" s="16"/>
      <c r="U1282" s="16"/>
      <c r="V1282" s="16"/>
      <c r="W1282" s="16"/>
      <c r="X1282" s="16"/>
      <c r="Y1282" s="16"/>
      <c r="Z1282" s="16"/>
      <c r="AA1282" s="16"/>
      <c r="AB1282" s="16"/>
      <c r="AC1282" s="16"/>
      <c r="AD1282" s="16"/>
    </row>
    <row r="1283">
      <c r="A1283" s="16"/>
      <c r="B1283" s="16"/>
      <c r="C1283" s="16"/>
      <c r="D1283" s="16"/>
      <c r="E1283" s="16"/>
      <c r="F1283" s="163"/>
      <c r="G1283" s="16"/>
      <c r="H1283" s="16"/>
      <c r="I1283" s="16"/>
      <c r="J1283" s="16"/>
      <c r="K1283" s="16"/>
      <c r="L1283" s="163"/>
      <c r="M1283" s="163"/>
      <c r="N1283" s="16"/>
      <c r="O1283" s="16"/>
      <c r="P1283" s="16"/>
      <c r="Q1283" s="16"/>
      <c r="R1283" s="16"/>
      <c r="S1283" s="16"/>
      <c r="T1283" s="16"/>
      <c r="U1283" s="16"/>
      <c r="V1283" s="16"/>
      <c r="W1283" s="16"/>
      <c r="X1283" s="16"/>
      <c r="Y1283" s="16"/>
      <c r="Z1283" s="16"/>
      <c r="AA1283" s="16"/>
      <c r="AB1283" s="16"/>
      <c r="AC1283" s="16"/>
      <c r="AD1283" s="16"/>
    </row>
    <row r="1284">
      <c r="A1284" s="16"/>
      <c r="B1284" s="16"/>
      <c r="C1284" s="16"/>
      <c r="D1284" s="16"/>
      <c r="E1284" s="16"/>
      <c r="F1284" s="163"/>
      <c r="G1284" s="16"/>
      <c r="H1284" s="16"/>
      <c r="I1284" s="16"/>
      <c r="J1284" s="16"/>
      <c r="K1284" s="16"/>
      <c r="L1284" s="163"/>
      <c r="M1284" s="163"/>
      <c r="N1284" s="16"/>
      <c r="O1284" s="16"/>
      <c r="P1284" s="16"/>
      <c r="Q1284" s="16"/>
      <c r="R1284" s="16"/>
      <c r="S1284" s="16"/>
      <c r="T1284" s="16"/>
      <c r="U1284" s="16"/>
      <c r="V1284" s="16"/>
      <c r="W1284" s="16"/>
      <c r="X1284" s="16"/>
      <c r="Y1284" s="16"/>
      <c r="Z1284" s="16"/>
      <c r="AA1284" s="16"/>
      <c r="AB1284" s="16"/>
      <c r="AC1284" s="16"/>
      <c r="AD1284" s="16"/>
    </row>
    <row r="1285">
      <c r="A1285" s="16"/>
      <c r="B1285" s="16"/>
      <c r="C1285" s="16"/>
      <c r="D1285" s="16"/>
      <c r="E1285" s="16"/>
      <c r="F1285" s="163"/>
      <c r="G1285" s="16"/>
      <c r="H1285" s="16"/>
      <c r="I1285" s="16"/>
      <c r="J1285" s="16"/>
      <c r="K1285" s="16"/>
      <c r="L1285" s="163"/>
      <c r="M1285" s="163"/>
      <c r="N1285" s="16"/>
      <c r="O1285" s="16"/>
      <c r="P1285" s="16"/>
      <c r="Q1285" s="16"/>
      <c r="R1285" s="16"/>
      <c r="S1285" s="16"/>
      <c r="T1285" s="16"/>
      <c r="U1285" s="16"/>
      <c r="V1285" s="16"/>
      <c r="W1285" s="16"/>
      <c r="X1285" s="16"/>
      <c r="Y1285" s="16"/>
      <c r="Z1285" s="16"/>
      <c r="AA1285" s="16"/>
      <c r="AB1285" s="16"/>
      <c r="AC1285" s="16"/>
      <c r="AD1285" s="16"/>
    </row>
    <row r="1286">
      <c r="A1286" s="16"/>
      <c r="B1286" s="16"/>
      <c r="C1286" s="16"/>
      <c r="D1286" s="16"/>
      <c r="E1286" s="16"/>
      <c r="F1286" s="163"/>
      <c r="G1286" s="16"/>
      <c r="H1286" s="16"/>
      <c r="I1286" s="16"/>
      <c r="J1286" s="16"/>
      <c r="K1286" s="16"/>
      <c r="L1286" s="163"/>
      <c r="M1286" s="163"/>
      <c r="N1286" s="16"/>
      <c r="O1286" s="16"/>
      <c r="P1286" s="16"/>
      <c r="Q1286" s="16"/>
      <c r="R1286" s="16"/>
      <c r="S1286" s="16"/>
      <c r="T1286" s="16"/>
      <c r="U1286" s="16"/>
      <c r="V1286" s="16"/>
      <c r="W1286" s="16"/>
      <c r="X1286" s="16"/>
      <c r="Y1286" s="16"/>
      <c r="Z1286" s="16"/>
      <c r="AA1286" s="16"/>
      <c r="AB1286" s="16"/>
      <c r="AC1286" s="16"/>
      <c r="AD1286" s="16"/>
    </row>
    <row r="1287">
      <c r="A1287" s="16"/>
      <c r="B1287" s="16"/>
      <c r="C1287" s="16"/>
      <c r="D1287" s="16"/>
      <c r="E1287" s="16"/>
      <c r="F1287" s="163"/>
      <c r="G1287" s="16"/>
      <c r="H1287" s="16"/>
      <c r="I1287" s="16"/>
      <c r="J1287" s="16"/>
      <c r="K1287" s="16"/>
      <c r="L1287" s="163"/>
      <c r="M1287" s="163"/>
      <c r="N1287" s="16"/>
      <c r="O1287" s="16"/>
      <c r="P1287" s="16"/>
      <c r="Q1287" s="16"/>
      <c r="R1287" s="16"/>
      <c r="S1287" s="16"/>
      <c r="T1287" s="16"/>
      <c r="U1287" s="16"/>
      <c r="V1287" s="16"/>
      <c r="W1287" s="16"/>
      <c r="X1287" s="16"/>
      <c r="Y1287" s="16"/>
      <c r="Z1287" s="16"/>
      <c r="AA1287" s="16"/>
      <c r="AB1287" s="16"/>
      <c r="AC1287" s="16"/>
      <c r="AD1287" s="16"/>
    </row>
    <row r="1288">
      <c r="A1288" s="16"/>
      <c r="B1288" s="16"/>
      <c r="C1288" s="16"/>
      <c r="D1288" s="16"/>
      <c r="E1288" s="16"/>
      <c r="F1288" s="163"/>
      <c r="G1288" s="16"/>
      <c r="H1288" s="16"/>
      <c r="I1288" s="16"/>
      <c r="J1288" s="16"/>
      <c r="K1288" s="16"/>
      <c r="L1288" s="163"/>
      <c r="M1288" s="163"/>
      <c r="N1288" s="16"/>
      <c r="O1288" s="16"/>
      <c r="P1288" s="16"/>
      <c r="Q1288" s="16"/>
      <c r="R1288" s="16"/>
      <c r="S1288" s="16"/>
      <c r="T1288" s="16"/>
      <c r="U1288" s="16"/>
      <c r="V1288" s="16"/>
      <c r="W1288" s="16"/>
      <c r="X1288" s="16"/>
      <c r="Y1288" s="16"/>
      <c r="Z1288" s="16"/>
      <c r="AA1288" s="16"/>
      <c r="AB1288" s="16"/>
      <c r="AC1288" s="16"/>
      <c r="AD1288" s="16"/>
    </row>
    <row r="1289">
      <c r="A1289" s="16"/>
      <c r="B1289" s="16"/>
      <c r="C1289" s="16"/>
      <c r="D1289" s="16"/>
      <c r="E1289" s="16"/>
      <c r="F1289" s="163"/>
      <c r="G1289" s="16"/>
      <c r="H1289" s="16"/>
      <c r="I1289" s="16"/>
      <c r="J1289" s="16"/>
      <c r="K1289" s="16"/>
      <c r="L1289" s="163"/>
      <c r="M1289" s="163"/>
      <c r="N1289" s="16"/>
      <c r="O1289" s="16"/>
      <c r="P1289" s="16"/>
      <c r="Q1289" s="16"/>
      <c r="R1289" s="16"/>
      <c r="S1289" s="16"/>
      <c r="T1289" s="16"/>
      <c r="U1289" s="16"/>
      <c r="V1289" s="16"/>
      <c r="W1289" s="16"/>
      <c r="X1289" s="16"/>
      <c r="Y1289" s="16"/>
      <c r="Z1289" s="16"/>
      <c r="AA1289" s="16"/>
      <c r="AB1289" s="16"/>
      <c r="AC1289" s="16"/>
      <c r="AD1289" s="16"/>
    </row>
    <row r="1290">
      <c r="A1290" s="16"/>
      <c r="B1290" s="16"/>
      <c r="C1290" s="16"/>
      <c r="D1290" s="16"/>
      <c r="E1290" s="16"/>
      <c r="F1290" s="163"/>
      <c r="G1290" s="16"/>
      <c r="H1290" s="16"/>
      <c r="I1290" s="16"/>
      <c r="J1290" s="16"/>
      <c r="K1290" s="16"/>
      <c r="L1290" s="163"/>
      <c r="M1290" s="163"/>
      <c r="N1290" s="16"/>
      <c r="O1290" s="16"/>
      <c r="P1290" s="16"/>
      <c r="Q1290" s="16"/>
      <c r="R1290" s="16"/>
      <c r="S1290" s="16"/>
      <c r="T1290" s="16"/>
      <c r="U1290" s="16"/>
      <c r="V1290" s="16"/>
      <c r="W1290" s="16"/>
      <c r="X1290" s="16"/>
      <c r="Y1290" s="16"/>
      <c r="Z1290" s="16"/>
      <c r="AA1290" s="16"/>
      <c r="AB1290" s="16"/>
      <c r="AC1290" s="16"/>
      <c r="AD1290" s="16"/>
    </row>
    <row r="1291">
      <c r="A1291" s="16"/>
      <c r="B1291" s="16"/>
      <c r="C1291" s="16"/>
      <c r="D1291" s="16"/>
      <c r="E1291" s="16"/>
      <c r="F1291" s="163"/>
      <c r="G1291" s="16"/>
      <c r="H1291" s="16"/>
      <c r="I1291" s="16"/>
      <c r="J1291" s="16"/>
      <c r="K1291" s="16"/>
      <c r="L1291" s="163"/>
      <c r="M1291" s="163"/>
      <c r="N1291" s="16"/>
      <c r="O1291" s="16"/>
      <c r="P1291" s="16"/>
      <c r="Q1291" s="16"/>
      <c r="R1291" s="16"/>
      <c r="S1291" s="16"/>
      <c r="T1291" s="16"/>
      <c r="U1291" s="16"/>
      <c r="V1291" s="16"/>
      <c r="W1291" s="16"/>
      <c r="X1291" s="16"/>
      <c r="Y1291" s="16"/>
      <c r="Z1291" s="16"/>
      <c r="AA1291" s="16"/>
      <c r="AB1291" s="16"/>
      <c r="AC1291" s="16"/>
      <c r="AD1291" s="16"/>
    </row>
    <row r="1292">
      <c r="A1292" s="16"/>
      <c r="B1292" s="16"/>
      <c r="C1292" s="16"/>
      <c r="D1292" s="16"/>
      <c r="E1292" s="16"/>
      <c r="F1292" s="163"/>
      <c r="G1292" s="16"/>
      <c r="H1292" s="16"/>
      <c r="I1292" s="16"/>
      <c r="J1292" s="16"/>
      <c r="K1292" s="16"/>
      <c r="L1292" s="163"/>
      <c r="M1292" s="163"/>
      <c r="N1292" s="16"/>
      <c r="O1292" s="16"/>
      <c r="P1292" s="16"/>
      <c r="Q1292" s="16"/>
      <c r="R1292" s="16"/>
      <c r="S1292" s="16"/>
      <c r="T1292" s="16"/>
      <c r="U1292" s="16"/>
      <c r="V1292" s="16"/>
      <c r="W1292" s="16"/>
      <c r="X1292" s="16"/>
      <c r="Y1292" s="16"/>
      <c r="Z1292" s="16"/>
      <c r="AA1292" s="16"/>
      <c r="AB1292" s="16"/>
      <c r="AC1292" s="16"/>
      <c r="AD1292" s="16"/>
    </row>
    <row r="1293">
      <c r="A1293" s="16"/>
      <c r="B1293" s="16"/>
      <c r="C1293" s="16"/>
      <c r="D1293" s="16"/>
      <c r="E1293" s="16"/>
      <c r="F1293" s="163"/>
      <c r="G1293" s="16"/>
      <c r="H1293" s="16"/>
      <c r="I1293" s="16"/>
      <c r="J1293" s="16"/>
      <c r="K1293" s="16"/>
      <c r="L1293" s="163"/>
      <c r="M1293" s="163"/>
      <c r="N1293" s="16"/>
      <c r="O1293" s="16"/>
      <c r="P1293" s="16"/>
      <c r="Q1293" s="16"/>
      <c r="R1293" s="16"/>
      <c r="S1293" s="16"/>
      <c r="T1293" s="16"/>
      <c r="U1293" s="16"/>
      <c r="V1293" s="16"/>
      <c r="W1293" s="16"/>
      <c r="X1293" s="16"/>
      <c r="Y1293" s="16"/>
      <c r="Z1293" s="16"/>
      <c r="AA1293" s="16"/>
      <c r="AB1293" s="16"/>
      <c r="AC1293" s="16"/>
      <c r="AD1293" s="16"/>
    </row>
    <row r="1294">
      <c r="A1294" s="16"/>
      <c r="B1294" s="16"/>
      <c r="C1294" s="16"/>
      <c r="D1294" s="16"/>
      <c r="E1294" s="16"/>
      <c r="F1294" s="163"/>
      <c r="G1294" s="16"/>
      <c r="H1294" s="16"/>
      <c r="I1294" s="16"/>
      <c r="J1294" s="16"/>
      <c r="K1294" s="16"/>
      <c r="L1294" s="163"/>
      <c r="M1294" s="163"/>
      <c r="N1294" s="16"/>
      <c r="O1294" s="16"/>
      <c r="P1294" s="16"/>
      <c r="Q1294" s="16"/>
      <c r="R1294" s="16"/>
      <c r="S1294" s="16"/>
      <c r="T1294" s="16"/>
      <c r="U1294" s="16"/>
      <c r="V1294" s="16"/>
      <c r="W1294" s="16"/>
      <c r="X1294" s="16"/>
      <c r="Y1294" s="16"/>
      <c r="Z1294" s="16"/>
      <c r="AA1294" s="16"/>
      <c r="AB1294" s="16"/>
      <c r="AC1294" s="16"/>
      <c r="AD1294" s="16"/>
    </row>
    <row r="1295">
      <c r="A1295" s="16"/>
      <c r="B1295" s="16"/>
      <c r="C1295" s="16"/>
      <c r="D1295" s="16"/>
      <c r="E1295" s="16"/>
      <c r="F1295" s="163"/>
      <c r="G1295" s="16"/>
      <c r="H1295" s="16"/>
      <c r="I1295" s="16"/>
      <c r="J1295" s="16"/>
      <c r="K1295" s="16"/>
      <c r="L1295" s="163"/>
      <c r="M1295" s="163"/>
      <c r="N1295" s="16"/>
      <c r="O1295" s="16"/>
      <c r="P1295" s="16"/>
      <c r="Q1295" s="16"/>
      <c r="R1295" s="16"/>
      <c r="S1295" s="16"/>
      <c r="T1295" s="16"/>
      <c r="U1295" s="16"/>
      <c r="V1295" s="16"/>
      <c r="W1295" s="16"/>
      <c r="X1295" s="16"/>
      <c r="Y1295" s="16"/>
      <c r="Z1295" s="16"/>
      <c r="AA1295" s="16"/>
      <c r="AB1295" s="16"/>
      <c r="AC1295" s="16"/>
      <c r="AD1295" s="16"/>
    </row>
    <row r="1296">
      <c r="A1296" s="16"/>
      <c r="B1296" s="16"/>
      <c r="C1296" s="16"/>
      <c r="D1296" s="16"/>
      <c r="E1296" s="16"/>
      <c r="F1296" s="163"/>
      <c r="G1296" s="16"/>
      <c r="H1296" s="16"/>
      <c r="I1296" s="16"/>
      <c r="J1296" s="16"/>
      <c r="K1296" s="16"/>
      <c r="L1296" s="163"/>
      <c r="M1296" s="163"/>
      <c r="N1296" s="16"/>
      <c r="O1296" s="16"/>
      <c r="P1296" s="16"/>
      <c r="Q1296" s="16"/>
      <c r="R1296" s="16"/>
      <c r="S1296" s="16"/>
      <c r="T1296" s="16"/>
      <c r="U1296" s="16"/>
      <c r="V1296" s="16"/>
      <c r="W1296" s="16"/>
      <c r="X1296" s="16"/>
      <c r="Y1296" s="16"/>
      <c r="Z1296" s="16"/>
      <c r="AA1296" s="16"/>
      <c r="AB1296" s="16"/>
      <c r="AC1296" s="16"/>
      <c r="AD1296" s="16"/>
    </row>
    <row r="1297">
      <c r="A1297" s="16"/>
      <c r="B1297" s="16"/>
      <c r="C1297" s="16"/>
      <c r="D1297" s="16"/>
      <c r="E1297" s="16"/>
      <c r="F1297" s="163"/>
      <c r="G1297" s="16"/>
      <c r="H1297" s="16"/>
      <c r="I1297" s="16"/>
      <c r="J1297" s="16"/>
      <c r="K1297" s="16"/>
      <c r="L1297" s="163"/>
      <c r="M1297" s="163"/>
      <c r="N1297" s="16"/>
      <c r="O1297" s="16"/>
      <c r="P1297" s="16"/>
      <c r="Q1297" s="16"/>
      <c r="R1297" s="16"/>
      <c r="S1297" s="16"/>
      <c r="T1297" s="16"/>
      <c r="U1297" s="16"/>
      <c r="V1297" s="16"/>
      <c r="W1297" s="16"/>
      <c r="X1297" s="16"/>
      <c r="Y1297" s="16"/>
      <c r="Z1297" s="16"/>
      <c r="AA1297" s="16"/>
      <c r="AB1297" s="16"/>
      <c r="AC1297" s="16"/>
      <c r="AD1297" s="16"/>
    </row>
    <row r="1298">
      <c r="A1298" s="16"/>
      <c r="B1298" s="16"/>
      <c r="C1298" s="16"/>
      <c r="D1298" s="16"/>
      <c r="E1298" s="16"/>
      <c r="F1298" s="163"/>
      <c r="G1298" s="16"/>
      <c r="H1298" s="16"/>
      <c r="I1298" s="16"/>
      <c r="J1298" s="16"/>
      <c r="K1298" s="16"/>
      <c r="L1298" s="163"/>
      <c r="M1298" s="163"/>
      <c r="N1298" s="16"/>
      <c r="O1298" s="16"/>
      <c r="P1298" s="16"/>
      <c r="Q1298" s="16"/>
      <c r="R1298" s="16"/>
      <c r="S1298" s="16"/>
      <c r="T1298" s="16"/>
      <c r="U1298" s="16"/>
      <c r="V1298" s="16"/>
      <c r="W1298" s="16"/>
      <c r="X1298" s="16"/>
      <c r="Y1298" s="16"/>
      <c r="Z1298" s="16"/>
      <c r="AA1298" s="16"/>
      <c r="AB1298" s="16"/>
      <c r="AC1298" s="16"/>
      <c r="AD1298" s="16"/>
    </row>
    <row r="1299">
      <c r="A1299" s="16"/>
      <c r="B1299" s="16"/>
      <c r="C1299" s="16"/>
      <c r="D1299" s="16"/>
      <c r="E1299" s="16"/>
      <c r="F1299" s="163"/>
      <c r="G1299" s="16"/>
      <c r="H1299" s="16"/>
      <c r="I1299" s="16"/>
      <c r="J1299" s="16"/>
      <c r="K1299" s="16"/>
      <c r="L1299" s="163"/>
      <c r="M1299" s="163"/>
      <c r="N1299" s="16"/>
      <c r="O1299" s="16"/>
      <c r="P1299" s="16"/>
      <c r="Q1299" s="16"/>
      <c r="R1299" s="16"/>
      <c r="S1299" s="16"/>
      <c r="T1299" s="16"/>
      <c r="U1299" s="16"/>
      <c r="V1299" s="16"/>
      <c r="W1299" s="16"/>
      <c r="X1299" s="16"/>
      <c r="Y1299" s="16"/>
      <c r="Z1299" s="16"/>
      <c r="AA1299" s="16"/>
      <c r="AB1299" s="16"/>
      <c r="AC1299" s="16"/>
      <c r="AD1299" s="16"/>
    </row>
    <row r="1300">
      <c r="A1300" s="16"/>
      <c r="B1300" s="16"/>
      <c r="C1300" s="16"/>
      <c r="D1300" s="16"/>
      <c r="E1300" s="16"/>
      <c r="F1300" s="163"/>
      <c r="G1300" s="16"/>
      <c r="H1300" s="16"/>
      <c r="I1300" s="16"/>
      <c r="J1300" s="16"/>
      <c r="K1300" s="16"/>
      <c r="L1300" s="163"/>
      <c r="M1300" s="163"/>
      <c r="N1300" s="16"/>
      <c r="O1300" s="16"/>
      <c r="P1300" s="16"/>
      <c r="Q1300" s="16"/>
      <c r="R1300" s="16"/>
      <c r="S1300" s="16"/>
      <c r="T1300" s="16"/>
      <c r="U1300" s="16"/>
      <c r="V1300" s="16"/>
      <c r="W1300" s="16"/>
      <c r="X1300" s="16"/>
      <c r="Y1300" s="16"/>
      <c r="Z1300" s="16"/>
      <c r="AA1300" s="16"/>
      <c r="AB1300" s="16"/>
      <c r="AC1300" s="16"/>
      <c r="AD1300" s="16"/>
    </row>
    <row r="1301">
      <c r="A1301" s="16"/>
      <c r="B1301" s="16"/>
      <c r="C1301" s="16"/>
      <c r="D1301" s="16"/>
      <c r="E1301" s="16"/>
      <c r="F1301" s="163"/>
      <c r="G1301" s="16"/>
      <c r="H1301" s="16"/>
      <c r="I1301" s="16"/>
      <c r="J1301" s="16"/>
      <c r="K1301" s="16"/>
      <c r="L1301" s="163"/>
      <c r="M1301" s="163"/>
      <c r="N1301" s="16"/>
      <c r="O1301" s="16"/>
      <c r="P1301" s="16"/>
      <c r="Q1301" s="16"/>
      <c r="R1301" s="16"/>
      <c r="S1301" s="16"/>
      <c r="T1301" s="16"/>
      <c r="U1301" s="16"/>
      <c r="V1301" s="16"/>
      <c r="W1301" s="16"/>
      <c r="X1301" s="16"/>
      <c r="Y1301" s="16"/>
      <c r="Z1301" s="16"/>
      <c r="AA1301" s="16"/>
      <c r="AB1301" s="16"/>
      <c r="AC1301" s="16"/>
      <c r="AD1301" s="16"/>
    </row>
    <row r="1302">
      <c r="A1302" s="16"/>
      <c r="B1302" s="16"/>
      <c r="C1302" s="16"/>
      <c r="D1302" s="16"/>
      <c r="E1302" s="16"/>
      <c r="F1302" s="163"/>
      <c r="G1302" s="16"/>
      <c r="H1302" s="16"/>
      <c r="I1302" s="16"/>
      <c r="J1302" s="16"/>
      <c r="K1302" s="16"/>
      <c r="L1302" s="163"/>
      <c r="M1302" s="163"/>
      <c r="N1302" s="16"/>
      <c r="O1302" s="16"/>
      <c r="P1302" s="16"/>
      <c r="Q1302" s="16"/>
      <c r="R1302" s="16"/>
      <c r="S1302" s="16"/>
      <c r="T1302" s="16"/>
      <c r="U1302" s="16"/>
      <c r="V1302" s="16"/>
      <c r="W1302" s="16"/>
      <c r="X1302" s="16"/>
      <c r="Y1302" s="16"/>
      <c r="Z1302" s="16"/>
      <c r="AA1302" s="16"/>
      <c r="AB1302" s="16"/>
      <c r="AC1302" s="16"/>
      <c r="AD1302" s="16"/>
    </row>
    <row r="1303">
      <c r="A1303" s="16"/>
      <c r="B1303" s="16"/>
      <c r="C1303" s="16"/>
      <c r="D1303" s="16"/>
      <c r="E1303" s="16"/>
      <c r="F1303" s="163"/>
      <c r="G1303" s="16"/>
      <c r="H1303" s="16"/>
      <c r="I1303" s="16"/>
      <c r="J1303" s="16"/>
      <c r="K1303" s="16"/>
      <c r="L1303" s="163"/>
      <c r="M1303" s="163"/>
      <c r="N1303" s="16"/>
      <c r="O1303" s="16"/>
      <c r="P1303" s="16"/>
      <c r="Q1303" s="16"/>
      <c r="R1303" s="16"/>
      <c r="S1303" s="16"/>
      <c r="T1303" s="16"/>
      <c r="U1303" s="16"/>
      <c r="V1303" s="16"/>
      <c r="W1303" s="16"/>
      <c r="X1303" s="16"/>
      <c r="Y1303" s="16"/>
      <c r="Z1303" s="16"/>
      <c r="AA1303" s="16"/>
      <c r="AB1303" s="16"/>
      <c r="AC1303" s="16"/>
      <c r="AD1303" s="16"/>
    </row>
    <row r="1304">
      <c r="A1304" s="16"/>
      <c r="B1304" s="16"/>
      <c r="C1304" s="16"/>
      <c r="D1304" s="16"/>
      <c r="E1304" s="16"/>
      <c r="F1304" s="163"/>
      <c r="G1304" s="16"/>
      <c r="H1304" s="16"/>
      <c r="I1304" s="16"/>
      <c r="J1304" s="16"/>
      <c r="K1304" s="16"/>
      <c r="L1304" s="163"/>
      <c r="M1304" s="163"/>
      <c r="N1304" s="16"/>
      <c r="O1304" s="16"/>
      <c r="P1304" s="16"/>
      <c r="Q1304" s="16"/>
      <c r="R1304" s="16"/>
      <c r="S1304" s="16"/>
      <c r="T1304" s="16"/>
      <c r="U1304" s="16"/>
      <c r="V1304" s="16"/>
      <c r="W1304" s="16"/>
      <c r="X1304" s="16"/>
      <c r="Y1304" s="16"/>
      <c r="Z1304" s="16"/>
      <c r="AA1304" s="16"/>
      <c r="AB1304" s="16"/>
      <c r="AC1304" s="16"/>
      <c r="AD1304" s="16"/>
    </row>
    <row r="1305">
      <c r="A1305" s="16"/>
      <c r="B1305" s="16"/>
      <c r="C1305" s="16"/>
      <c r="D1305" s="16"/>
      <c r="E1305" s="16"/>
      <c r="F1305" s="163"/>
      <c r="G1305" s="16"/>
      <c r="H1305" s="16"/>
      <c r="I1305" s="16"/>
      <c r="J1305" s="16"/>
      <c r="K1305" s="16"/>
      <c r="L1305" s="163"/>
      <c r="M1305" s="163"/>
      <c r="N1305" s="16"/>
      <c r="O1305" s="16"/>
      <c r="P1305" s="16"/>
      <c r="Q1305" s="16"/>
      <c r="R1305" s="16"/>
      <c r="S1305" s="16"/>
      <c r="T1305" s="16"/>
      <c r="U1305" s="16"/>
      <c r="V1305" s="16"/>
      <c r="W1305" s="16"/>
      <c r="X1305" s="16"/>
      <c r="Y1305" s="16"/>
      <c r="Z1305" s="16"/>
      <c r="AA1305" s="16"/>
      <c r="AB1305" s="16"/>
      <c r="AC1305" s="16"/>
      <c r="AD1305" s="16"/>
    </row>
    <row r="1306">
      <c r="A1306" s="16"/>
      <c r="B1306" s="16"/>
      <c r="C1306" s="16"/>
      <c r="D1306" s="16"/>
      <c r="E1306" s="16"/>
      <c r="F1306" s="163"/>
      <c r="G1306" s="16"/>
      <c r="H1306" s="16"/>
      <c r="I1306" s="16"/>
      <c r="J1306" s="16"/>
      <c r="K1306" s="16"/>
      <c r="L1306" s="163"/>
      <c r="M1306" s="163"/>
      <c r="N1306" s="16"/>
      <c r="O1306" s="16"/>
      <c r="P1306" s="16"/>
      <c r="Q1306" s="16"/>
      <c r="R1306" s="16"/>
      <c r="S1306" s="16"/>
      <c r="T1306" s="16"/>
      <c r="U1306" s="16"/>
      <c r="V1306" s="16"/>
      <c r="W1306" s="16"/>
      <c r="X1306" s="16"/>
      <c r="Y1306" s="16"/>
      <c r="Z1306" s="16"/>
      <c r="AA1306" s="16"/>
      <c r="AB1306" s="16"/>
      <c r="AC1306" s="16"/>
      <c r="AD1306" s="16"/>
    </row>
    <row r="1307">
      <c r="A1307" s="16"/>
      <c r="B1307" s="16"/>
      <c r="C1307" s="16"/>
      <c r="D1307" s="16"/>
      <c r="E1307" s="16"/>
      <c r="F1307" s="163"/>
      <c r="G1307" s="16"/>
      <c r="H1307" s="16"/>
      <c r="I1307" s="16"/>
      <c r="J1307" s="16"/>
      <c r="K1307" s="16"/>
      <c r="L1307" s="163"/>
      <c r="M1307" s="163"/>
      <c r="N1307" s="16"/>
      <c r="O1307" s="16"/>
      <c r="P1307" s="16"/>
      <c r="Q1307" s="16"/>
      <c r="R1307" s="16"/>
      <c r="S1307" s="16"/>
      <c r="T1307" s="16"/>
      <c r="U1307" s="16"/>
      <c r="V1307" s="16"/>
      <c r="W1307" s="16"/>
      <c r="X1307" s="16"/>
      <c r="Y1307" s="16"/>
      <c r="Z1307" s="16"/>
      <c r="AA1307" s="16"/>
      <c r="AB1307" s="16"/>
      <c r="AC1307" s="16"/>
      <c r="AD1307" s="16"/>
    </row>
    <row r="1308">
      <c r="A1308" s="16"/>
      <c r="B1308" s="16"/>
      <c r="C1308" s="16"/>
      <c r="D1308" s="16"/>
      <c r="E1308" s="16"/>
      <c r="F1308" s="163"/>
      <c r="G1308" s="16"/>
      <c r="H1308" s="16"/>
      <c r="I1308" s="16"/>
      <c r="J1308" s="16"/>
      <c r="K1308" s="16"/>
      <c r="L1308" s="163"/>
      <c r="M1308" s="163"/>
      <c r="N1308" s="16"/>
      <c r="O1308" s="16"/>
      <c r="P1308" s="16"/>
      <c r="Q1308" s="16"/>
      <c r="R1308" s="16"/>
      <c r="S1308" s="16"/>
      <c r="T1308" s="16"/>
      <c r="U1308" s="16"/>
      <c r="V1308" s="16"/>
      <c r="W1308" s="16"/>
      <c r="X1308" s="16"/>
      <c r="Y1308" s="16"/>
      <c r="Z1308" s="16"/>
      <c r="AA1308" s="16"/>
      <c r="AB1308" s="16"/>
      <c r="AC1308" s="16"/>
      <c r="AD1308" s="16"/>
    </row>
    <row r="1309">
      <c r="A1309" s="16"/>
      <c r="B1309" s="16"/>
      <c r="C1309" s="16"/>
      <c r="D1309" s="16"/>
      <c r="E1309" s="16"/>
      <c r="F1309" s="163"/>
      <c r="G1309" s="16"/>
      <c r="H1309" s="16"/>
      <c r="I1309" s="16"/>
      <c r="J1309" s="16"/>
      <c r="K1309" s="16"/>
      <c r="L1309" s="163"/>
      <c r="M1309" s="163"/>
      <c r="N1309" s="16"/>
      <c r="O1309" s="16"/>
      <c r="P1309" s="16"/>
      <c r="Q1309" s="16"/>
      <c r="R1309" s="16"/>
      <c r="S1309" s="16"/>
      <c r="T1309" s="16"/>
      <c r="U1309" s="16"/>
      <c r="V1309" s="16"/>
      <c r="W1309" s="16"/>
      <c r="X1309" s="16"/>
      <c r="Y1309" s="16"/>
      <c r="Z1309" s="16"/>
      <c r="AA1309" s="16"/>
      <c r="AB1309" s="16"/>
      <c r="AC1309" s="16"/>
      <c r="AD1309" s="16"/>
    </row>
    <row r="1310">
      <c r="A1310" s="16"/>
      <c r="B1310" s="16"/>
      <c r="C1310" s="16"/>
      <c r="D1310" s="16"/>
      <c r="E1310" s="16"/>
      <c r="F1310" s="163"/>
      <c r="G1310" s="16"/>
      <c r="H1310" s="16"/>
      <c r="I1310" s="16"/>
      <c r="J1310" s="16"/>
      <c r="K1310" s="16"/>
      <c r="L1310" s="163"/>
      <c r="M1310" s="163"/>
      <c r="N1310" s="16"/>
      <c r="O1310" s="16"/>
      <c r="P1310" s="16"/>
      <c r="Q1310" s="16"/>
      <c r="R1310" s="16"/>
      <c r="S1310" s="16"/>
      <c r="T1310" s="16"/>
      <c r="U1310" s="16"/>
      <c r="V1310" s="16"/>
      <c r="W1310" s="16"/>
      <c r="X1310" s="16"/>
      <c r="Y1310" s="16"/>
      <c r="Z1310" s="16"/>
      <c r="AA1310" s="16"/>
      <c r="AB1310" s="16"/>
      <c r="AC1310" s="16"/>
      <c r="AD1310" s="16"/>
    </row>
    <row r="1311">
      <c r="A1311" s="16"/>
      <c r="B1311" s="16"/>
      <c r="C1311" s="16"/>
      <c r="D1311" s="16"/>
      <c r="E1311" s="16"/>
      <c r="F1311" s="163"/>
      <c r="G1311" s="16"/>
      <c r="H1311" s="16"/>
      <c r="I1311" s="16"/>
      <c r="J1311" s="16"/>
      <c r="K1311" s="16"/>
      <c r="L1311" s="163"/>
      <c r="M1311" s="163"/>
      <c r="N1311" s="16"/>
      <c r="O1311" s="16"/>
      <c r="P1311" s="16"/>
      <c r="Q1311" s="16"/>
      <c r="R1311" s="16"/>
      <c r="S1311" s="16"/>
      <c r="T1311" s="16"/>
      <c r="U1311" s="16"/>
      <c r="V1311" s="16"/>
      <c r="W1311" s="16"/>
      <c r="X1311" s="16"/>
      <c r="Y1311" s="16"/>
      <c r="Z1311" s="16"/>
      <c r="AA1311" s="16"/>
      <c r="AB1311" s="16"/>
      <c r="AC1311" s="16"/>
      <c r="AD1311" s="16"/>
    </row>
    <row r="1312">
      <c r="A1312" s="16"/>
      <c r="B1312" s="16"/>
      <c r="C1312" s="16"/>
      <c r="D1312" s="16"/>
      <c r="E1312" s="16"/>
      <c r="F1312" s="163"/>
      <c r="G1312" s="16"/>
      <c r="H1312" s="16"/>
      <c r="I1312" s="16"/>
      <c r="J1312" s="16"/>
      <c r="K1312" s="16"/>
      <c r="L1312" s="163"/>
      <c r="M1312" s="163"/>
      <c r="N1312" s="16"/>
      <c r="O1312" s="16"/>
      <c r="P1312" s="16"/>
      <c r="Q1312" s="16"/>
      <c r="R1312" s="16"/>
      <c r="S1312" s="16"/>
      <c r="T1312" s="16"/>
      <c r="U1312" s="16"/>
      <c r="V1312" s="16"/>
      <c r="W1312" s="16"/>
      <c r="X1312" s="16"/>
      <c r="Y1312" s="16"/>
      <c r="Z1312" s="16"/>
      <c r="AA1312" s="16"/>
      <c r="AB1312" s="16"/>
      <c r="AC1312" s="16"/>
      <c r="AD1312" s="16"/>
    </row>
    <row r="1313">
      <c r="A1313" s="16"/>
      <c r="B1313" s="16"/>
      <c r="C1313" s="16"/>
      <c r="D1313" s="16"/>
      <c r="E1313" s="16"/>
      <c r="F1313" s="163"/>
      <c r="G1313" s="16"/>
      <c r="H1313" s="16"/>
      <c r="I1313" s="16"/>
      <c r="J1313" s="16"/>
      <c r="K1313" s="16"/>
      <c r="L1313" s="163"/>
      <c r="M1313" s="163"/>
      <c r="N1313" s="16"/>
      <c r="O1313" s="16"/>
      <c r="P1313" s="16"/>
      <c r="Q1313" s="16"/>
      <c r="R1313" s="16"/>
      <c r="S1313" s="16"/>
      <c r="T1313" s="16"/>
      <c r="U1313" s="16"/>
      <c r="V1313" s="16"/>
      <c r="W1313" s="16"/>
      <c r="X1313" s="16"/>
      <c r="Y1313" s="16"/>
      <c r="Z1313" s="16"/>
      <c r="AA1313" s="16"/>
      <c r="AB1313" s="16"/>
      <c r="AC1313" s="16"/>
      <c r="AD1313" s="16"/>
    </row>
    <row r="1314">
      <c r="A1314" s="16"/>
      <c r="B1314" s="16"/>
      <c r="C1314" s="16"/>
      <c r="D1314" s="16"/>
      <c r="E1314" s="16"/>
      <c r="F1314" s="163"/>
      <c r="G1314" s="16"/>
      <c r="H1314" s="16"/>
      <c r="I1314" s="16"/>
      <c r="J1314" s="16"/>
      <c r="K1314" s="16"/>
      <c r="L1314" s="163"/>
      <c r="M1314" s="163"/>
      <c r="N1314" s="16"/>
      <c r="O1314" s="16"/>
      <c r="P1314" s="16"/>
      <c r="Q1314" s="16"/>
      <c r="R1314" s="16"/>
      <c r="S1314" s="16"/>
      <c r="T1314" s="16"/>
      <c r="U1314" s="16"/>
      <c r="V1314" s="16"/>
      <c r="W1314" s="16"/>
      <c r="X1314" s="16"/>
      <c r="Y1314" s="16"/>
      <c r="Z1314" s="16"/>
      <c r="AA1314" s="16"/>
      <c r="AB1314" s="16"/>
      <c r="AC1314" s="16"/>
      <c r="AD1314" s="16"/>
    </row>
    <row r="1315">
      <c r="A1315" s="16"/>
      <c r="B1315" s="16"/>
      <c r="C1315" s="16"/>
      <c r="D1315" s="16"/>
      <c r="E1315" s="16"/>
      <c r="F1315" s="163"/>
      <c r="G1315" s="16"/>
      <c r="H1315" s="16"/>
      <c r="I1315" s="16"/>
      <c r="J1315" s="16"/>
      <c r="K1315" s="16"/>
      <c r="L1315" s="163"/>
      <c r="M1315" s="163"/>
      <c r="N1315" s="16"/>
      <c r="O1315" s="16"/>
      <c r="P1315" s="16"/>
      <c r="Q1315" s="16"/>
      <c r="R1315" s="16"/>
      <c r="S1315" s="16"/>
      <c r="T1315" s="16"/>
      <c r="U1315" s="16"/>
      <c r="V1315" s="16"/>
      <c r="W1315" s="16"/>
      <c r="X1315" s="16"/>
      <c r="Y1315" s="16"/>
      <c r="Z1315" s="16"/>
      <c r="AA1315" s="16"/>
      <c r="AB1315" s="16"/>
      <c r="AC1315" s="16"/>
      <c r="AD1315" s="16"/>
    </row>
    <row r="1316">
      <c r="A1316" s="16"/>
      <c r="B1316" s="16"/>
      <c r="C1316" s="16"/>
      <c r="D1316" s="16"/>
      <c r="E1316" s="16"/>
      <c r="F1316" s="163"/>
      <c r="G1316" s="16"/>
      <c r="H1316" s="16"/>
      <c r="I1316" s="16"/>
      <c r="J1316" s="16"/>
      <c r="K1316" s="16"/>
      <c r="L1316" s="163"/>
      <c r="M1316" s="163"/>
      <c r="N1316" s="16"/>
      <c r="O1316" s="16"/>
      <c r="P1316" s="16"/>
      <c r="Q1316" s="16"/>
      <c r="R1316" s="16"/>
      <c r="S1316" s="16"/>
      <c r="T1316" s="16"/>
      <c r="U1316" s="16"/>
      <c r="V1316" s="16"/>
      <c r="W1316" s="16"/>
      <c r="X1316" s="16"/>
      <c r="Y1316" s="16"/>
      <c r="Z1316" s="16"/>
      <c r="AA1316" s="16"/>
      <c r="AB1316" s="16"/>
      <c r="AC1316" s="16"/>
      <c r="AD1316" s="16"/>
    </row>
    <row r="1317">
      <c r="A1317" s="16"/>
      <c r="B1317" s="16"/>
      <c r="C1317" s="16"/>
      <c r="D1317" s="16"/>
      <c r="E1317" s="16"/>
      <c r="F1317" s="163"/>
      <c r="G1317" s="16"/>
      <c r="H1317" s="16"/>
      <c r="I1317" s="16"/>
      <c r="J1317" s="16"/>
      <c r="K1317" s="16"/>
      <c r="L1317" s="163"/>
      <c r="M1317" s="163"/>
      <c r="N1317" s="16"/>
      <c r="O1317" s="16"/>
      <c r="P1317" s="16"/>
      <c r="Q1317" s="16"/>
      <c r="R1317" s="16"/>
      <c r="S1317" s="16"/>
      <c r="T1317" s="16"/>
      <c r="U1317" s="16"/>
      <c r="V1317" s="16"/>
      <c r="W1317" s="16"/>
      <c r="X1317" s="16"/>
      <c r="Y1317" s="16"/>
      <c r="Z1317" s="16"/>
      <c r="AA1317" s="16"/>
      <c r="AB1317" s="16"/>
      <c r="AC1317" s="16"/>
      <c r="AD1317" s="16"/>
    </row>
    <row r="1318">
      <c r="A1318" s="16"/>
      <c r="B1318" s="16"/>
      <c r="C1318" s="16"/>
      <c r="D1318" s="16"/>
      <c r="E1318" s="16"/>
      <c r="F1318" s="163"/>
      <c r="G1318" s="16"/>
      <c r="H1318" s="16"/>
      <c r="I1318" s="16"/>
      <c r="J1318" s="16"/>
      <c r="K1318" s="16"/>
      <c r="L1318" s="163"/>
      <c r="M1318" s="163"/>
      <c r="N1318" s="16"/>
      <c r="O1318" s="16"/>
      <c r="P1318" s="16"/>
      <c r="Q1318" s="16"/>
      <c r="R1318" s="16"/>
      <c r="S1318" s="16"/>
      <c r="T1318" s="16"/>
      <c r="U1318" s="16"/>
      <c r="V1318" s="16"/>
      <c r="W1318" s="16"/>
      <c r="X1318" s="16"/>
      <c r="Y1318" s="16"/>
      <c r="Z1318" s="16"/>
      <c r="AA1318" s="16"/>
      <c r="AB1318" s="16"/>
      <c r="AC1318" s="16"/>
      <c r="AD1318" s="16"/>
    </row>
    <row r="1319">
      <c r="A1319" s="16"/>
      <c r="B1319" s="16"/>
      <c r="C1319" s="16"/>
      <c r="D1319" s="16"/>
      <c r="E1319" s="16"/>
      <c r="F1319" s="163"/>
      <c r="G1319" s="16"/>
      <c r="H1319" s="16"/>
      <c r="I1319" s="16"/>
      <c r="J1319" s="16"/>
      <c r="K1319" s="16"/>
      <c r="L1319" s="163"/>
      <c r="M1319" s="163"/>
      <c r="N1319" s="16"/>
      <c r="O1319" s="16"/>
      <c r="P1319" s="16"/>
      <c r="Q1319" s="16"/>
      <c r="R1319" s="16"/>
      <c r="S1319" s="16"/>
      <c r="T1319" s="16"/>
      <c r="U1319" s="16"/>
      <c r="V1319" s="16"/>
      <c r="W1319" s="16"/>
      <c r="X1319" s="16"/>
      <c r="Y1319" s="16"/>
      <c r="Z1319" s="16"/>
      <c r="AA1319" s="16"/>
      <c r="AB1319" s="16"/>
      <c r="AC1319" s="16"/>
      <c r="AD1319" s="16"/>
    </row>
    <row r="1320">
      <c r="A1320" s="16"/>
      <c r="B1320" s="16"/>
      <c r="C1320" s="16"/>
      <c r="D1320" s="16"/>
      <c r="E1320" s="16"/>
      <c r="F1320" s="163"/>
      <c r="G1320" s="16"/>
      <c r="H1320" s="16"/>
      <c r="I1320" s="16"/>
      <c r="J1320" s="16"/>
      <c r="K1320" s="16"/>
      <c r="L1320" s="163"/>
      <c r="M1320" s="163"/>
      <c r="N1320" s="16"/>
      <c r="O1320" s="16"/>
      <c r="P1320" s="16"/>
      <c r="Q1320" s="16"/>
      <c r="R1320" s="16"/>
      <c r="S1320" s="16"/>
      <c r="T1320" s="16"/>
      <c r="U1320" s="16"/>
      <c r="V1320" s="16"/>
      <c r="W1320" s="16"/>
      <c r="X1320" s="16"/>
      <c r="Y1320" s="16"/>
      <c r="Z1320" s="16"/>
      <c r="AA1320" s="16"/>
      <c r="AB1320" s="16"/>
      <c r="AC1320" s="16"/>
      <c r="AD1320" s="16"/>
    </row>
    <row r="1321">
      <c r="A1321" s="16"/>
      <c r="B1321" s="16"/>
      <c r="C1321" s="16"/>
      <c r="D1321" s="16"/>
      <c r="E1321" s="16"/>
      <c r="F1321" s="163"/>
      <c r="G1321" s="16"/>
      <c r="H1321" s="16"/>
      <c r="I1321" s="16"/>
      <c r="J1321" s="16"/>
      <c r="K1321" s="16"/>
      <c r="L1321" s="163"/>
      <c r="M1321" s="163"/>
      <c r="N1321" s="16"/>
      <c r="O1321" s="16"/>
      <c r="P1321" s="16"/>
      <c r="Q1321" s="16"/>
      <c r="R1321" s="16"/>
      <c r="S1321" s="16"/>
      <c r="T1321" s="16"/>
      <c r="U1321" s="16"/>
      <c r="V1321" s="16"/>
      <c r="W1321" s="16"/>
      <c r="X1321" s="16"/>
      <c r="Y1321" s="16"/>
      <c r="Z1321" s="16"/>
      <c r="AA1321" s="16"/>
      <c r="AB1321" s="16"/>
      <c r="AC1321" s="16"/>
      <c r="AD1321" s="16"/>
    </row>
    <row r="1322">
      <c r="A1322" s="16"/>
      <c r="B1322" s="16"/>
      <c r="C1322" s="16"/>
      <c r="D1322" s="16"/>
      <c r="E1322" s="16"/>
      <c r="F1322" s="163"/>
      <c r="G1322" s="16"/>
      <c r="H1322" s="16"/>
      <c r="I1322" s="16"/>
      <c r="J1322" s="16"/>
      <c r="K1322" s="16"/>
      <c r="L1322" s="163"/>
      <c r="M1322" s="163"/>
      <c r="N1322" s="16"/>
      <c r="O1322" s="16"/>
      <c r="P1322" s="16"/>
      <c r="Q1322" s="16"/>
      <c r="R1322" s="16"/>
      <c r="S1322" s="16"/>
      <c r="T1322" s="16"/>
      <c r="U1322" s="16"/>
      <c r="V1322" s="16"/>
      <c r="W1322" s="16"/>
      <c r="X1322" s="16"/>
      <c r="Y1322" s="16"/>
      <c r="Z1322" s="16"/>
      <c r="AA1322" s="16"/>
      <c r="AB1322" s="16"/>
      <c r="AC1322" s="16"/>
      <c r="AD1322" s="16"/>
    </row>
    <row r="1323">
      <c r="A1323" s="16"/>
      <c r="B1323" s="16"/>
      <c r="C1323" s="16"/>
      <c r="D1323" s="16"/>
      <c r="E1323" s="16"/>
      <c r="F1323" s="163"/>
      <c r="G1323" s="16"/>
      <c r="H1323" s="16"/>
      <c r="I1323" s="16"/>
      <c r="J1323" s="16"/>
      <c r="K1323" s="16"/>
      <c r="L1323" s="163"/>
      <c r="M1323" s="163"/>
      <c r="N1323" s="16"/>
      <c r="O1323" s="16"/>
      <c r="P1323" s="16"/>
      <c r="Q1323" s="16"/>
      <c r="R1323" s="16"/>
      <c r="S1323" s="16"/>
      <c r="T1323" s="16"/>
      <c r="U1323" s="16"/>
      <c r="V1323" s="16"/>
      <c r="W1323" s="16"/>
      <c r="X1323" s="16"/>
      <c r="Y1323" s="16"/>
      <c r="Z1323" s="16"/>
      <c r="AA1323" s="16"/>
      <c r="AB1323" s="16"/>
      <c r="AC1323" s="16"/>
      <c r="AD1323" s="16"/>
    </row>
    <row r="1324">
      <c r="A1324" s="16"/>
      <c r="B1324" s="16"/>
      <c r="C1324" s="16"/>
      <c r="D1324" s="16"/>
      <c r="E1324" s="16"/>
      <c r="F1324" s="163"/>
      <c r="G1324" s="16"/>
      <c r="H1324" s="16"/>
      <c r="I1324" s="16"/>
      <c r="J1324" s="16"/>
      <c r="K1324" s="16"/>
      <c r="L1324" s="163"/>
      <c r="M1324" s="163"/>
      <c r="N1324" s="16"/>
      <c r="O1324" s="16"/>
      <c r="P1324" s="16"/>
      <c r="Q1324" s="16"/>
      <c r="R1324" s="16"/>
      <c r="S1324" s="16"/>
      <c r="T1324" s="16"/>
      <c r="U1324" s="16"/>
      <c r="V1324" s="16"/>
      <c r="W1324" s="16"/>
      <c r="X1324" s="16"/>
      <c r="Y1324" s="16"/>
      <c r="Z1324" s="16"/>
      <c r="AA1324" s="16"/>
      <c r="AB1324" s="16"/>
      <c r="AC1324" s="16"/>
      <c r="AD1324" s="16"/>
    </row>
    <row r="1325">
      <c r="A1325" s="16"/>
      <c r="B1325" s="16"/>
      <c r="C1325" s="16"/>
      <c r="D1325" s="16"/>
      <c r="E1325" s="16"/>
      <c r="F1325" s="163"/>
      <c r="G1325" s="16"/>
      <c r="H1325" s="16"/>
      <c r="I1325" s="16"/>
      <c r="J1325" s="16"/>
      <c r="K1325" s="16"/>
      <c r="L1325" s="163"/>
      <c r="M1325" s="163"/>
      <c r="N1325" s="16"/>
      <c r="O1325" s="16"/>
      <c r="P1325" s="16"/>
      <c r="Q1325" s="16"/>
      <c r="R1325" s="16"/>
      <c r="S1325" s="16"/>
      <c r="T1325" s="16"/>
      <c r="U1325" s="16"/>
      <c r="V1325" s="16"/>
      <c r="W1325" s="16"/>
      <c r="X1325" s="16"/>
      <c r="Y1325" s="16"/>
      <c r="Z1325" s="16"/>
      <c r="AA1325" s="16"/>
      <c r="AB1325" s="16"/>
      <c r="AC1325" s="16"/>
      <c r="AD1325" s="16"/>
    </row>
    <row r="1326">
      <c r="A1326" s="16"/>
      <c r="B1326" s="16"/>
      <c r="C1326" s="16"/>
      <c r="D1326" s="16"/>
      <c r="E1326" s="16"/>
      <c r="F1326" s="163"/>
      <c r="G1326" s="16"/>
      <c r="H1326" s="16"/>
      <c r="I1326" s="16"/>
      <c r="J1326" s="16"/>
      <c r="K1326" s="16"/>
      <c r="L1326" s="163"/>
      <c r="M1326" s="163"/>
      <c r="N1326" s="16"/>
      <c r="O1326" s="16"/>
      <c r="P1326" s="16"/>
      <c r="Q1326" s="16"/>
      <c r="R1326" s="16"/>
      <c r="S1326" s="16"/>
      <c r="T1326" s="16"/>
      <c r="U1326" s="16"/>
      <c r="V1326" s="16"/>
      <c r="W1326" s="16"/>
      <c r="X1326" s="16"/>
      <c r="Y1326" s="16"/>
      <c r="Z1326" s="16"/>
      <c r="AA1326" s="16"/>
      <c r="AB1326" s="16"/>
      <c r="AC1326" s="16"/>
      <c r="AD1326" s="16"/>
    </row>
    <row r="1327">
      <c r="A1327" s="16"/>
      <c r="B1327" s="16"/>
      <c r="C1327" s="16"/>
      <c r="D1327" s="16"/>
      <c r="E1327" s="16"/>
      <c r="F1327" s="163"/>
      <c r="G1327" s="16"/>
      <c r="H1327" s="16"/>
      <c r="I1327" s="16"/>
      <c r="J1327" s="16"/>
      <c r="K1327" s="16"/>
      <c r="L1327" s="163"/>
      <c r="M1327" s="163"/>
      <c r="N1327" s="16"/>
      <c r="O1327" s="16"/>
      <c r="P1327" s="16"/>
      <c r="Q1327" s="16"/>
      <c r="R1327" s="16"/>
      <c r="S1327" s="16"/>
      <c r="T1327" s="16"/>
      <c r="U1327" s="16"/>
      <c r="V1327" s="16"/>
      <c r="W1327" s="16"/>
      <c r="X1327" s="16"/>
      <c r="Y1327" s="16"/>
      <c r="Z1327" s="16"/>
      <c r="AA1327" s="16"/>
      <c r="AB1327" s="16"/>
      <c r="AC1327" s="16"/>
      <c r="AD1327" s="16"/>
    </row>
    <row r="1328">
      <c r="A1328" s="16"/>
      <c r="B1328" s="16"/>
      <c r="C1328" s="16"/>
      <c r="D1328" s="16"/>
      <c r="E1328" s="16"/>
      <c r="F1328" s="163"/>
      <c r="G1328" s="16"/>
      <c r="H1328" s="16"/>
      <c r="I1328" s="16"/>
      <c r="J1328" s="16"/>
      <c r="K1328" s="16"/>
      <c r="L1328" s="163"/>
      <c r="M1328" s="163"/>
      <c r="N1328" s="16"/>
      <c r="O1328" s="16"/>
      <c r="P1328" s="16"/>
      <c r="Q1328" s="16"/>
      <c r="R1328" s="16"/>
      <c r="S1328" s="16"/>
      <c r="T1328" s="16"/>
      <c r="U1328" s="16"/>
      <c r="V1328" s="16"/>
      <c r="W1328" s="16"/>
      <c r="X1328" s="16"/>
      <c r="Y1328" s="16"/>
      <c r="Z1328" s="16"/>
      <c r="AA1328" s="16"/>
      <c r="AB1328" s="16"/>
      <c r="AC1328" s="16"/>
      <c r="AD1328" s="16"/>
    </row>
    <row r="1329">
      <c r="A1329" s="16"/>
      <c r="B1329" s="16"/>
      <c r="C1329" s="16"/>
      <c r="D1329" s="16"/>
      <c r="E1329" s="16"/>
      <c r="F1329" s="163"/>
      <c r="G1329" s="16"/>
      <c r="H1329" s="16"/>
      <c r="I1329" s="16"/>
      <c r="J1329" s="16"/>
      <c r="K1329" s="16"/>
      <c r="L1329" s="163"/>
      <c r="M1329" s="163"/>
      <c r="N1329" s="16"/>
      <c r="O1329" s="16"/>
      <c r="P1329" s="16"/>
      <c r="Q1329" s="16"/>
      <c r="R1329" s="16"/>
      <c r="S1329" s="16"/>
      <c r="T1329" s="16"/>
      <c r="U1329" s="16"/>
      <c r="V1329" s="16"/>
      <c r="W1329" s="16"/>
      <c r="X1329" s="16"/>
      <c r="Y1329" s="16"/>
      <c r="Z1329" s="16"/>
      <c r="AA1329" s="16"/>
      <c r="AB1329" s="16"/>
      <c r="AC1329" s="16"/>
      <c r="AD1329" s="16"/>
    </row>
    <row r="1330">
      <c r="A1330" s="16"/>
      <c r="B1330" s="16"/>
      <c r="C1330" s="16"/>
      <c r="D1330" s="16"/>
      <c r="E1330" s="16"/>
      <c r="F1330" s="163"/>
      <c r="G1330" s="16"/>
      <c r="H1330" s="16"/>
      <c r="I1330" s="16"/>
      <c r="J1330" s="16"/>
      <c r="K1330" s="16"/>
      <c r="L1330" s="163"/>
      <c r="M1330" s="163"/>
      <c r="N1330" s="16"/>
      <c r="O1330" s="16"/>
      <c r="P1330" s="16"/>
      <c r="Q1330" s="16"/>
      <c r="R1330" s="16"/>
      <c r="S1330" s="16"/>
      <c r="T1330" s="16"/>
      <c r="U1330" s="16"/>
      <c r="V1330" s="16"/>
      <c r="W1330" s="16"/>
      <c r="X1330" s="16"/>
      <c r="Y1330" s="16"/>
      <c r="Z1330" s="16"/>
      <c r="AA1330" s="16"/>
      <c r="AB1330" s="16"/>
      <c r="AC1330" s="16"/>
      <c r="AD1330" s="16"/>
    </row>
    <row r="1331">
      <c r="A1331" s="16"/>
      <c r="B1331" s="16"/>
      <c r="C1331" s="16"/>
      <c r="D1331" s="16"/>
      <c r="E1331" s="16"/>
      <c r="F1331" s="163"/>
      <c r="G1331" s="16"/>
      <c r="H1331" s="16"/>
      <c r="I1331" s="16"/>
      <c r="J1331" s="16"/>
      <c r="K1331" s="16"/>
      <c r="L1331" s="163"/>
      <c r="M1331" s="163"/>
      <c r="N1331" s="16"/>
      <c r="O1331" s="16"/>
      <c r="P1331" s="16"/>
      <c r="Q1331" s="16"/>
      <c r="R1331" s="16"/>
      <c r="S1331" s="16"/>
      <c r="T1331" s="16"/>
      <c r="U1331" s="16"/>
      <c r="V1331" s="16"/>
      <c r="W1331" s="16"/>
      <c r="X1331" s="16"/>
      <c r="Y1331" s="16"/>
      <c r="Z1331" s="16"/>
      <c r="AA1331" s="16"/>
      <c r="AB1331" s="16"/>
      <c r="AC1331" s="16"/>
      <c r="AD1331" s="16"/>
    </row>
    <row r="1332">
      <c r="A1332" s="16"/>
      <c r="B1332" s="16"/>
      <c r="C1332" s="16"/>
      <c r="D1332" s="16"/>
      <c r="E1332" s="16"/>
      <c r="F1332" s="163"/>
      <c r="G1332" s="16"/>
      <c r="H1332" s="16"/>
      <c r="I1332" s="16"/>
      <c r="J1332" s="16"/>
      <c r="K1332" s="16"/>
      <c r="L1332" s="163"/>
      <c r="M1332" s="163"/>
      <c r="N1332" s="16"/>
      <c r="O1332" s="16"/>
      <c r="P1332" s="16"/>
      <c r="Q1332" s="16"/>
      <c r="R1332" s="16"/>
      <c r="S1332" s="16"/>
      <c r="T1332" s="16"/>
      <c r="U1332" s="16"/>
      <c r="V1332" s="16"/>
      <c r="W1332" s="16"/>
      <c r="X1332" s="16"/>
      <c r="Y1332" s="16"/>
      <c r="Z1332" s="16"/>
      <c r="AA1332" s="16"/>
      <c r="AB1332" s="16"/>
      <c r="AC1332" s="16"/>
      <c r="AD1332" s="16"/>
    </row>
    <row r="1333">
      <c r="A1333" s="16"/>
      <c r="B1333" s="16"/>
      <c r="C1333" s="16"/>
      <c r="D1333" s="16"/>
      <c r="E1333" s="16"/>
      <c r="F1333" s="163"/>
      <c r="G1333" s="16"/>
      <c r="H1333" s="16"/>
      <c r="I1333" s="16"/>
      <c r="J1333" s="16"/>
      <c r="K1333" s="16"/>
      <c r="L1333" s="163"/>
      <c r="M1333" s="163"/>
      <c r="N1333" s="16"/>
      <c r="O1333" s="16"/>
      <c r="P1333" s="16"/>
      <c r="Q1333" s="16"/>
      <c r="R1333" s="16"/>
      <c r="S1333" s="16"/>
      <c r="T1333" s="16"/>
      <c r="U1333" s="16"/>
      <c r="V1333" s="16"/>
      <c r="W1333" s="16"/>
      <c r="X1333" s="16"/>
      <c r="Y1333" s="16"/>
      <c r="Z1333" s="16"/>
      <c r="AA1333" s="16"/>
      <c r="AB1333" s="16"/>
      <c r="AC1333" s="16"/>
      <c r="AD1333" s="16"/>
    </row>
    <row r="1334">
      <c r="A1334" s="16"/>
      <c r="B1334" s="16"/>
      <c r="C1334" s="16"/>
      <c r="D1334" s="16"/>
      <c r="E1334" s="16"/>
      <c r="F1334" s="163"/>
      <c r="G1334" s="16"/>
      <c r="H1334" s="16"/>
      <c r="I1334" s="16"/>
      <c r="J1334" s="16"/>
      <c r="K1334" s="16"/>
      <c r="L1334" s="163"/>
      <c r="M1334" s="163"/>
      <c r="N1334" s="16"/>
      <c r="O1334" s="16"/>
      <c r="P1334" s="16"/>
      <c r="Q1334" s="16"/>
      <c r="R1334" s="16"/>
      <c r="S1334" s="16"/>
      <c r="T1334" s="16"/>
      <c r="U1334" s="16"/>
      <c r="V1334" s="16"/>
      <c r="W1334" s="16"/>
      <c r="X1334" s="16"/>
      <c r="Y1334" s="16"/>
      <c r="Z1334" s="16"/>
      <c r="AA1334" s="16"/>
      <c r="AB1334" s="16"/>
      <c r="AC1334" s="16"/>
      <c r="AD1334" s="16"/>
    </row>
    <row r="1335">
      <c r="A1335" s="16"/>
      <c r="B1335" s="16"/>
      <c r="C1335" s="16"/>
      <c r="D1335" s="16"/>
      <c r="E1335" s="16"/>
      <c r="F1335" s="163"/>
      <c r="G1335" s="16"/>
      <c r="H1335" s="16"/>
      <c r="I1335" s="16"/>
      <c r="J1335" s="16"/>
      <c r="K1335" s="16"/>
      <c r="L1335" s="163"/>
      <c r="M1335" s="163"/>
      <c r="N1335" s="16"/>
      <c r="O1335" s="16"/>
      <c r="P1335" s="16"/>
      <c r="Q1335" s="16"/>
      <c r="R1335" s="16"/>
      <c r="S1335" s="16"/>
      <c r="T1335" s="16"/>
      <c r="U1335" s="16"/>
      <c r="V1335" s="16"/>
      <c r="W1335" s="16"/>
      <c r="X1335" s="16"/>
      <c r="Y1335" s="16"/>
      <c r="Z1335" s="16"/>
      <c r="AA1335" s="16"/>
      <c r="AB1335" s="16"/>
      <c r="AC1335" s="16"/>
      <c r="AD1335" s="16"/>
    </row>
    <row r="1336">
      <c r="A1336" s="16"/>
      <c r="B1336" s="16"/>
      <c r="C1336" s="16"/>
      <c r="D1336" s="16"/>
      <c r="E1336" s="16"/>
      <c r="F1336" s="163"/>
      <c r="G1336" s="16"/>
      <c r="H1336" s="16"/>
      <c r="I1336" s="16"/>
      <c r="J1336" s="16"/>
      <c r="K1336" s="16"/>
      <c r="L1336" s="163"/>
      <c r="M1336" s="163"/>
      <c r="N1336" s="16"/>
      <c r="O1336" s="16"/>
      <c r="P1336" s="16"/>
      <c r="Q1336" s="16"/>
      <c r="R1336" s="16"/>
      <c r="S1336" s="16"/>
      <c r="T1336" s="16"/>
      <c r="U1336" s="16"/>
      <c r="V1336" s="16"/>
      <c r="W1336" s="16"/>
      <c r="X1336" s="16"/>
      <c r="Y1336" s="16"/>
      <c r="Z1336" s="16"/>
      <c r="AA1336" s="16"/>
      <c r="AB1336" s="16"/>
      <c r="AC1336" s="16"/>
      <c r="AD1336" s="16"/>
    </row>
    <row r="1337">
      <c r="A1337" s="16"/>
      <c r="B1337" s="16"/>
      <c r="C1337" s="16"/>
      <c r="D1337" s="16"/>
      <c r="E1337" s="16"/>
      <c r="F1337" s="163"/>
      <c r="G1337" s="16"/>
      <c r="H1337" s="16"/>
      <c r="I1337" s="16"/>
      <c r="J1337" s="16"/>
      <c r="K1337" s="16"/>
      <c r="L1337" s="163"/>
      <c r="M1337" s="163"/>
      <c r="N1337" s="16"/>
      <c r="O1337" s="16"/>
      <c r="P1337" s="16"/>
      <c r="Q1337" s="16"/>
      <c r="R1337" s="16"/>
      <c r="S1337" s="16"/>
      <c r="T1337" s="16"/>
      <c r="U1337" s="16"/>
      <c r="V1337" s="16"/>
      <c r="W1337" s="16"/>
      <c r="X1337" s="16"/>
      <c r="Y1337" s="16"/>
      <c r="Z1337" s="16"/>
      <c r="AA1337" s="16"/>
      <c r="AB1337" s="16"/>
      <c r="AC1337" s="16"/>
      <c r="AD1337" s="16"/>
    </row>
    <row r="1338">
      <c r="A1338" s="16"/>
      <c r="B1338" s="16"/>
      <c r="C1338" s="16"/>
      <c r="D1338" s="16"/>
      <c r="E1338" s="16"/>
      <c r="F1338" s="163"/>
      <c r="G1338" s="16"/>
      <c r="H1338" s="16"/>
      <c r="I1338" s="16"/>
      <c r="J1338" s="16"/>
      <c r="K1338" s="16"/>
      <c r="L1338" s="163"/>
      <c r="M1338" s="163"/>
      <c r="N1338" s="16"/>
      <c r="O1338" s="16"/>
      <c r="P1338" s="16"/>
      <c r="Q1338" s="16"/>
      <c r="R1338" s="16"/>
      <c r="S1338" s="16"/>
      <c r="T1338" s="16"/>
      <c r="U1338" s="16"/>
      <c r="V1338" s="16"/>
      <c r="W1338" s="16"/>
      <c r="X1338" s="16"/>
      <c r="Y1338" s="16"/>
      <c r="Z1338" s="16"/>
      <c r="AA1338" s="16"/>
      <c r="AB1338" s="16"/>
      <c r="AC1338" s="16"/>
      <c r="AD1338" s="16"/>
    </row>
    <row r="1339">
      <c r="A1339" s="16"/>
      <c r="B1339" s="16"/>
      <c r="C1339" s="16"/>
      <c r="D1339" s="16"/>
      <c r="E1339" s="16"/>
      <c r="F1339" s="163"/>
      <c r="G1339" s="16"/>
      <c r="H1339" s="16"/>
      <c r="I1339" s="16"/>
      <c r="J1339" s="16"/>
      <c r="K1339" s="16"/>
      <c r="L1339" s="163"/>
      <c r="M1339" s="163"/>
      <c r="N1339" s="16"/>
      <c r="O1339" s="16"/>
      <c r="P1339" s="16"/>
      <c r="Q1339" s="16"/>
      <c r="R1339" s="16"/>
      <c r="S1339" s="16"/>
      <c r="T1339" s="16"/>
      <c r="U1339" s="16"/>
      <c r="V1339" s="16"/>
      <c r="W1339" s="16"/>
      <c r="X1339" s="16"/>
      <c r="Y1339" s="16"/>
      <c r="Z1339" s="16"/>
      <c r="AA1339" s="16"/>
      <c r="AB1339" s="16"/>
      <c r="AC1339" s="16"/>
      <c r="AD1339" s="16"/>
    </row>
    <row r="1340">
      <c r="A1340" s="16"/>
      <c r="B1340" s="16"/>
      <c r="C1340" s="16"/>
      <c r="D1340" s="16"/>
      <c r="E1340" s="16"/>
      <c r="F1340" s="163"/>
      <c r="G1340" s="16"/>
      <c r="H1340" s="16"/>
      <c r="I1340" s="16"/>
      <c r="J1340" s="16"/>
      <c r="K1340" s="16"/>
      <c r="L1340" s="163"/>
      <c r="M1340" s="163"/>
      <c r="N1340" s="16"/>
      <c r="O1340" s="16"/>
      <c r="P1340" s="16"/>
      <c r="Q1340" s="16"/>
      <c r="R1340" s="16"/>
      <c r="S1340" s="16"/>
      <c r="T1340" s="16"/>
      <c r="U1340" s="16"/>
      <c r="V1340" s="16"/>
      <c r="W1340" s="16"/>
      <c r="X1340" s="16"/>
      <c r="Y1340" s="16"/>
      <c r="Z1340" s="16"/>
      <c r="AA1340" s="16"/>
      <c r="AB1340" s="16"/>
      <c r="AC1340" s="16"/>
      <c r="AD1340" s="16"/>
    </row>
    <row r="1341">
      <c r="A1341" s="16"/>
      <c r="B1341" s="16"/>
      <c r="C1341" s="16"/>
      <c r="D1341" s="16"/>
      <c r="E1341" s="16"/>
      <c r="F1341" s="163"/>
      <c r="G1341" s="16"/>
      <c r="H1341" s="16"/>
      <c r="I1341" s="16"/>
      <c r="J1341" s="16"/>
      <c r="K1341" s="16"/>
      <c r="L1341" s="163"/>
      <c r="M1341" s="163"/>
      <c r="N1341" s="16"/>
      <c r="O1341" s="16"/>
      <c r="P1341" s="16"/>
      <c r="Q1341" s="16"/>
      <c r="R1341" s="16"/>
      <c r="S1341" s="16"/>
      <c r="T1341" s="16"/>
      <c r="U1341" s="16"/>
      <c r="V1341" s="16"/>
      <c r="W1341" s="16"/>
      <c r="X1341" s="16"/>
      <c r="Y1341" s="16"/>
      <c r="Z1341" s="16"/>
      <c r="AA1341" s="16"/>
      <c r="AB1341" s="16"/>
      <c r="AC1341" s="16"/>
      <c r="AD1341" s="16"/>
    </row>
    <row r="1342">
      <c r="A1342" s="16"/>
      <c r="B1342" s="16"/>
      <c r="C1342" s="16"/>
      <c r="D1342" s="16"/>
      <c r="E1342" s="16"/>
      <c r="F1342" s="163"/>
      <c r="G1342" s="16"/>
      <c r="H1342" s="16"/>
      <c r="I1342" s="16"/>
      <c r="J1342" s="16"/>
      <c r="K1342" s="16"/>
      <c r="L1342" s="163"/>
      <c r="M1342" s="163"/>
      <c r="N1342" s="16"/>
      <c r="O1342" s="16"/>
      <c r="P1342" s="16"/>
      <c r="Q1342" s="16"/>
      <c r="R1342" s="16"/>
      <c r="S1342" s="16"/>
      <c r="T1342" s="16"/>
      <c r="U1342" s="16"/>
      <c r="V1342" s="16"/>
      <c r="W1342" s="16"/>
      <c r="X1342" s="16"/>
      <c r="Y1342" s="16"/>
      <c r="Z1342" s="16"/>
      <c r="AA1342" s="16"/>
      <c r="AB1342" s="16"/>
      <c r="AC1342" s="16"/>
      <c r="AD1342" s="16"/>
    </row>
    <row r="1343">
      <c r="A1343" s="16"/>
      <c r="B1343" s="16"/>
      <c r="C1343" s="16"/>
      <c r="D1343" s="16"/>
      <c r="E1343" s="16"/>
      <c r="F1343" s="163"/>
      <c r="G1343" s="16"/>
      <c r="H1343" s="16"/>
      <c r="I1343" s="16"/>
      <c r="J1343" s="16"/>
      <c r="K1343" s="16"/>
      <c r="L1343" s="163"/>
      <c r="M1343" s="163"/>
      <c r="N1343" s="16"/>
      <c r="O1343" s="16"/>
      <c r="P1343" s="16"/>
      <c r="Q1343" s="16"/>
      <c r="R1343" s="16"/>
      <c r="S1343" s="16"/>
      <c r="T1343" s="16"/>
      <c r="U1343" s="16"/>
      <c r="V1343" s="16"/>
      <c r="W1343" s="16"/>
      <c r="X1343" s="16"/>
      <c r="Y1343" s="16"/>
      <c r="Z1343" s="16"/>
      <c r="AA1343" s="16"/>
      <c r="AB1343" s="16"/>
      <c r="AC1343" s="16"/>
      <c r="AD1343" s="16"/>
    </row>
    <row r="1344">
      <c r="A1344" s="16"/>
      <c r="B1344" s="16"/>
      <c r="C1344" s="16"/>
      <c r="D1344" s="16"/>
      <c r="E1344" s="16"/>
      <c r="F1344" s="163"/>
      <c r="G1344" s="16"/>
      <c r="H1344" s="16"/>
      <c r="I1344" s="16"/>
      <c r="J1344" s="16"/>
      <c r="K1344" s="16"/>
      <c r="L1344" s="163"/>
      <c r="M1344" s="163"/>
      <c r="N1344" s="16"/>
      <c r="O1344" s="16"/>
      <c r="P1344" s="16"/>
      <c r="Q1344" s="16"/>
      <c r="R1344" s="16"/>
      <c r="S1344" s="16"/>
      <c r="T1344" s="16"/>
      <c r="U1344" s="16"/>
      <c r="V1344" s="16"/>
      <c r="W1344" s="16"/>
      <c r="X1344" s="16"/>
      <c r="Y1344" s="16"/>
      <c r="Z1344" s="16"/>
      <c r="AA1344" s="16"/>
      <c r="AB1344" s="16"/>
      <c r="AC1344" s="16"/>
      <c r="AD1344" s="16"/>
    </row>
    <row r="1345">
      <c r="A1345" s="16"/>
      <c r="B1345" s="16"/>
      <c r="C1345" s="16"/>
      <c r="D1345" s="16"/>
      <c r="E1345" s="16"/>
      <c r="F1345" s="163"/>
      <c r="G1345" s="16"/>
      <c r="H1345" s="16"/>
      <c r="I1345" s="16"/>
      <c r="J1345" s="16"/>
      <c r="K1345" s="16"/>
      <c r="L1345" s="163"/>
      <c r="M1345" s="163"/>
      <c r="N1345" s="16"/>
      <c r="O1345" s="16"/>
      <c r="P1345" s="16"/>
      <c r="Q1345" s="16"/>
      <c r="R1345" s="16"/>
      <c r="S1345" s="16"/>
      <c r="T1345" s="16"/>
      <c r="U1345" s="16"/>
      <c r="V1345" s="16"/>
      <c r="W1345" s="16"/>
      <c r="X1345" s="16"/>
      <c r="Y1345" s="16"/>
      <c r="Z1345" s="16"/>
      <c r="AA1345" s="16"/>
      <c r="AB1345" s="16"/>
      <c r="AC1345" s="16"/>
      <c r="AD1345" s="16"/>
    </row>
    <row r="1346">
      <c r="A1346" s="16"/>
      <c r="B1346" s="16"/>
      <c r="C1346" s="16"/>
      <c r="D1346" s="16"/>
      <c r="E1346" s="16"/>
      <c r="F1346" s="163"/>
      <c r="G1346" s="16"/>
      <c r="H1346" s="16"/>
      <c r="I1346" s="16"/>
      <c r="J1346" s="16"/>
      <c r="K1346" s="16"/>
      <c r="L1346" s="163"/>
      <c r="M1346" s="163"/>
      <c r="N1346" s="16"/>
      <c r="O1346" s="16"/>
      <c r="P1346" s="16"/>
      <c r="Q1346" s="16"/>
      <c r="R1346" s="16"/>
      <c r="S1346" s="16"/>
      <c r="T1346" s="16"/>
      <c r="U1346" s="16"/>
      <c r="V1346" s="16"/>
      <c r="W1346" s="16"/>
      <c r="X1346" s="16"/>
      <c r="Y1346" s="16"/>
      <c r="Z1346" s="16"/>
      <c r="AA1346" s="16"/>
      <c r="AB1346" s="16"/>
      <c r="AC1346" s="16"/>
      <c r="AD1346" s="16"/>
    </row>
    <row r="1347">
      <c r="A1347" s="16"/>
      <c r="B1347" s="16"/>
      <c r="C1347" s="16"/>
      <c r="D1347" s="16"/>
      <c r="E1347" s="16"/>
      <c r="F1347" s="163"/>
      <c r="G1347" s="16"/>
      <c r="H1347" s="16"/>
      <c r="I1347" s="16"/>
      <c r="J1347" s="16"/>
      <c r="K1347" s="16"/>
      <c r="L1347" s="163"/>
      <c r="M1347" s="163"/>
      <c r="N1347" s="16"/>
      <c r="O1347" s="16"/>
      <c r="P1347" s="16"/>
      <c r="Q1347" s="16"/>
      <c r="R1347" s="16"/>
      <c r="S1347" s="16"/>
      <c r="T1347" s="16"/>
      <c r="U1347" s="16"/>
      <c r="V1347" s="16"/>
      <c r="W1347" s="16"/>
      <c r="X1347" s="16"/>
      <c r="Y1347" s="16"/>
      <c r="Z1347" s="16"/>
      <c r="AA1347" s="16"/>
      <c r="AB1347" s="16"/>
      <c r="AC1347" s="16"/>
      <c r="AD1347" s="16"/>
    </row>
    <row r="1348">
      <c r="A1348" s="16"/>
      <c r="B1348" s="16"/>
      <c r="C1348" s="16"/>
      <c r="D1348" s="16"/>
      <c r="E1348" s="16"/>
      <c r="F1348" s="163"/>
      <c r="G1348" s="16"/>
      <c r="H1348" s="16"/>
      <c r="I1348" s="16"/>
      <c r="J1348" s="16"/>
      <c r="K1348" s="16"/>
      <c r="L1348" s="163"/>
      <c r="M1348" s="163"/>
      <c r="N1348" s="16"/>
      <c r="O1348" s="16"/>
      <c r="P1348" s="16"/>
      <c r="Q1348" s="16"/>
      <c r="R1348" s="16"/>
      <c r="S1348" s="16"/>
      <c r="T1348" s="16"/>
      <c r="U1348" s="16"/>
      <c r="V1348" s="16"/>
      <c r="W1348" s="16"/>
      <c r="X1348" s="16"/>
      <c r="Y1348" s="16"/>
      <c r="Z1348" s="16"/>
      <c r="AA1348" s="16"/>
      <c r="AB1348" s="16"/>
      <c r="AC1348" s="16"/>
      <c r="AD1348" s="16"/>
    </row>
    <row r="1349">
      <c r="A1349" s="16"/>
      <c r="B1349" s="16"/>
      <c r="C1349" s="16"/>
      <c r="D1349" s="16"/>
      <c r="E1349" s="16"/>
      <c r="F1349" s="163"/>
      <c r="G1349" s="16"/>
      <c r="H1349" s="16"/>
      <c r="I1349" s="16"/>
      <c r="J1349" s="16"/>
      <c r="K1349" s="16"/>
      <c r="L1349" s="163"/>
      <c r="M1349" s="163"/>
      <c r="N1349" s="16"/>
      <c r="O1349" s="16"/>
      <c r="P1349" s="16"/>
      <c r="Q1349" s="16"/>
      <c r="R1349" s="16"/>
      <c r="S1349" s="16"/>
      <c r="T1349" s="16"/>
      <c r="U1349" s="16"/>
      <c r="V1349" s="16"/>
      <c r="W1349" s="16"/>
      <c r="X1349" s="16"/>
      <c r="Y1349" s="16"/>
      <c r="Z1349" s="16"/>
      <c r="AA1349" s="16"/>
      <c r="AB1349" s="16"/>
      <c r="AC1349" s="16"/>
      <c r="AD1349" s="16"/>
    </row>
    <row r="1350">
      <c r="A1350" s="16"/>
      <c r="B1350" s="16"/>
      <c r="C1350" s="16"/>
      <c r="D1350" s="16"/>
      <c r="E1350" s="16"/>
      <c r="F1350" s="163"/>
      <c r="G1350" s="16"/>
      <c r="H1350" s="16"/>
      <c r="I1350" s="16"/>
      <c r="J1350" s="16"/>
      <c r="K1350" s="16"/>
      <c r="L1350" s="163"/>
      <c r="M1350" s="163"/>
      <c r="N1350" s="16"/>
      <c r="O1350" s="16"/>
      <c r="P1350" s="16"/>
      <c r="Q1350" s="16"/>
      <c r="R1350" s="16"/>
      <c r="S1350" s="16"/>
      <c r="T1350" s="16"/>
      <c r="U1350" s="16"/>
      <c r="V1350" s="16"/>
      <c r="W1350" s="16"/>
      <c r="X1350" s="16"/>
      <c r="Y1350" s="16"/>
      <c r="Z1350" s="16"/>
      <c r="AA1350" s="16"/>
      <c r="AB1350" s="16"/>
      <c r="AC1350" s="16"/>
      <c r="AD1350" s="16"/>
    </row>
    <row r="1351">
      <c r="A1351" s="16"/>
      <c r="B1351" s="16"/>
      <c r="C1351" s="16"/>
      <c r="D1351" s="16"/>
      <c r="E1351" s="16"/>
      <c r="F1351" s="163"/>
      <c r="G1351" s="16"/>
      <c r="H1351" s="16"/>
      <c r="I1351" s="16"/>
      <c r="J1351" s="16"/>
      <c r="K1351" s="16"/>
      <c r="L1351" s="163"/>
      <c r="M1351" s="163"/>
      <c r="N1351" s="16"/>
      <c r="O1351" s="16"/>
      <c r="P1351" s="16"/>
      <c r="Q1351" s="16"/>
      <c r="R1351" s="16"/>
      <c r="S1351" s="16"/>
      <c r="T1351" s="16"/>
      <c r="U1351" s="16"/>
      <c r="V1351" s="16"/>
      <c r="W1351" s="16"/>
      <c r="X1351" s="16"/>
      <c r="Y1351" s="16"/>
      <c r="Z1351" s="16"/>
      <c r="AA1351" s="16"/>
      <c r="AB1351" s="16"/>
      <c r="AC1351" s="16"/>
      <c r="AD1351" s="16"/>
    </row>
    <row r="1352">
      <c r="A1352" s="16"/>
      <c r="B1352" s="16"/>
      <c r="C1352" s="16"/>
      <c r="D1352" s="16"/>
      <c r="E1352" s="16"/>
      <c r="F1352" s="163"/>
      <c r="G1352" s="16"/>
      <c r="H1352" s="16"/>
      <c r="I1352" s="16"/>
      <c r="J1352" s="16"/>
      <c r="K1352" s="16"/>
      <c r="L1352" s="163"/>
      <c r="M1352" s="163"/>
      <c r="N1352" s="16"/>
      <c r="O1352" s="16"/>
      <c r="P1352" s="16"/>
      <c r="Q1352" s="16"/>
      <c r="R1352" s="16"/>
      <c r="S1352" s="16"/>
      <c r="T1352" s="16"/>
      <c r="U1352" s="16"/>
      <c r="V1352" s="16"/>
      <c r="W1352" s="16"/>
      <c r="X1352" s="16"/>
      <c r="Y1352" s="16"/>
      <c r="Z1352" s="16"/>
      <c r="AA1352" s="16"/>
      <c r="AB1352" s="16"/>
      <c r="AC1352" s="16"/>
      <c r="AD1352" s="16"/>
    </row>
    <row r="1353">
      <c r="A1353" s="16"/>
      <c r="B1353" s="16"/>
      <c r="C1353" s="16"/>
      <c r="D1353" s="16"/>
      <c r="E1353" s="16"/>
      <c r="F1353" s="163"/>
      <c r="G1353" s="16"/>
      <c r="H1353" s="16"/>
      <c r="I1353" s="16"/>
      <c r="J1353" s="16"/>
      <c r="K1353" s="16"/>
      <c r="L1353" s="163"/>
      <c r="M1353" s="163"/>
      <c r="N1353" s="16"/>
      <c r="O1353" s="16"/>
      <c r="P1353" s="16"/>
      <c r="Q1353" s="16"/>
      <c r="R1353" s="16"/>
      <c r="S1353" s="16"/>
      <c r="T1353" s="16"/>
      <c r="U1353" s="16"/>
      <c r="V1353" s="16"/>
      <c r="W1353" s="16"/>
      <c r="X1353" s="16"/>
      <c r="Y1353" s="16"/>
      <c r="Z1353" s="16"/>
      <c r="AA1353" s="16"/>
      <c r="AB1353" s="16"/>
      <c r="AC1353" s="16"/>
      <c r="AD1353" s="16"/>
    </row>
    <row r="1354">
      <c r="A1354" s="16"/>
      <c r="B1354" s="16"/>
      <c r="C1354" s="16"/>
      <c r="D1354" s="16"/>
      <c r="E1354" s="16"/>
      <c r="F1354" s="163"/>
      <c r="G1354" s="16"/>
      <c r="H1354" s="16"/>
      <c r="I1354" s="16"/>
      <c r="J1354" s="16"/>
      <c r="K1354" s="16"/>
      <c r="L1354" s="163"/>
      <c r="M1354" s="163"/>
      <c r="N1354" s="16"/>
      <c r="O1354" s="16"/>
      <c r="P1354" s="16"/>
      <c r="Q1354" s="16"/>
      <c r="R1354" s="16"/>
      <c r="S1354" s="16"/>
      <c r="T1354" s="16"/>
      <c r="U1354" s="16"/>
      <c r="V1354" s="16"/>
      <c r="W1354" s="16"/>
      <c r="X1354" s="16"/>
      <c r="Y1354" s="16"/>
      <c r="Z1354" s="16"/>
      <c r="AA1354" s="16"/>
      <c r="AB1354" s="16"/>
      <c r="AC1354" s="16"/>
      <c r="AD1354" s="16"/>
    </row>
    <row r="1355">
      <c r="A1355" s="16"/>
      <c r="B1355" s="16"/>
      <c r="C1355" s="16"/>
      <c r="D1355" s="16"/>
      <c r="E1355" s="16"/>
      <c r="F1355" s="163"/>
      <c r="G1355" s="16"/>
      <c r="H1355" s="16"/>
      <c r="I1355" s="16"/>
      <c r="J1355" s="16"/>
      <c r="K1355" s="16"/>
      <c r="L1355" s="163"/>
      <c r="M1355" s="163"/>
      <c r="N1355" s="16"/>
      <c r="O1355" s="16"/>
      <c r="P1355" s="16"/>
      <c r="Q1355" s="16"/>
      <c r="R1355" s="16"/>
      <c r="S1355" s="16"/>
      <c r="T1355" s="16"/>
      <c r="U1355" s="16"/>
      <c r="V1355" s="16"/>
      <c r="W1355" s="16"/>
      <c r="X1355" s="16"/>
      <c r="Y1355" s="16"/>
      <c r="Z1355" s="16"/>
      <c r="AA1355" s="16"/>
      <c r="AB1355" s="16"/>
      <c r="AC1355" s="16"/>
      <c r="AD1355" s="16"/>
    </row>
    <row r="1356">
      <c r="A1356" s="16"/>
      <c r="B1356" s="16"/>
      <c r="C1356" s="16"/>
      <c r="D1356" s="16"/>
      <c r="E1356" s="16"/>
      <c r="F1356" s="163"/>
      <c r="G1356" s="16"/>
      <c r="H1356" s="16"/>
      <c r="I1356" s="16"/>
      <c r="J1356" s="16"/>
      <c r="K1356" s="16"/>
      <c r="L1356" s="163"/>
      <c r="M1356" s="163"/>
      <c r="N1356" s="16"/>
      <c r="O1356" s="16"/>
      <c r="P1356" s="16"/>
      <c r="Q1356" s="16"/>
      <c r="R1356" s="16"/>
      <c r="S1356" s="16"/>
      <c r="T1356" s="16"/>
      <c r="U1356" s="16"/>
      <c r="V1356" s="16"/>
      <c r="W1356" s="16"/>
      <c r="X1356" s="16"/>
      <c r="Y1356" s="16"/>
      <c r="Z1356" s="16"/>
      <c r="AA1356" s="16"/>
      <c r="AB1356" s="16"/>
      <c r="AC1356" s="16"/>
      <c r="AD1356" s="16"/>
    </row>
    <row r="1357">
      <c r="A1357" s="16"/>
      <c r="B1357" s="16"/>
      <c r="C1357" s="16"/>
      <c r="D1357" s="16"/>
      <c r="E1357" s="16"/>
      <c r="F1357" s="163"/>
      <c r="G1357" s="16"/>
      <c r="H1357" s="16"/>
      <c r="I1357" s="16"/>
      <c r="J1357" s="16"/>
      <c r="K1357" s="16"/>
      <c r="L1357" s="163"/>
      <c r="M1357" s="163"/>
      <c r="N1357" s="16"/>
      <c r="O1357" s="16"/>
      <c r="P1357" s="16"/>
      <c r="Q1357" s="16"/>
      <c r="R1357" s="16"/>
      <c r="S1357" s="16"/>
      <c r="T1357" s="16"/>
      <c r="U1357" s="16"/>
      <c r="V1357" s="16"/>
      <c r="W1357" s="16"/>
      <c r="X1357" s="16"/>
      <c r="Y1357" s="16"/>
      <c r="Z1357" s="16"/>
      <c r="AA1357" s="16"/>
      <c r="AB1357" s="16"/>
      <c r="AC1357" s="16"/>
      <c r="AD1357" s="16"/>
    </row>
    <row r="1358">
      <c r="A1358" s="16"/>
      <c r="B1358" s="16"/>
      <c r="C1358" s="16"/>
      <c r="D1358" s="16"/>
      <c r="E1358" s="16"/>
      <c r="F1358" s="163"/>
      <c r="G1358" s="16"/>
      <c r="H1358" s="16"/>
      <c r="I1358" s="16"/>
      <c r="J1358" s="16"/>
      <c r="K1358" s="16"/>
      <c r="L1358" s="163"/>
      <c r="M1358" s="163"/>
      <c r="N1358" s="16"/>
      <c r="O1358" s="16"/>
      <c r="P1358" s="16"/>
      <c r="Q1358" s="16"/>
      <c r="R1358" s="16"/>
      <c r="S1358" s="16"/>
      <c r="T1358" s="16"/>
      <c r="U1358" s="16"/>
      <c r="V1358" s="16"/>
      <c r="W1358" s="16"/>
      <c r="X1358" s="16"/>
      <c r="Y1358" s="16"/>
      <c r="Z1358" s="16"/>
      <c r="AA1358" s="16"/>
      <c r="AB1358" s="16"/>
      <c r="AC1358" s="16"/>
      <c r="AD1358" s="16"/>
    </row>
    <row r="1359">
      <c r="A1359" s="16"/>
      <c r="B1359" s="16"/>
      <c r="C1359" s="16"/>
      <c r="D1359" s="16"/>
      <c r="E1359" s="16"/>
      <c r="F1359" s="163"/>
      <c r="G1359" s="16"/>
      <c r="H1359" s="16"/>
      <c r="I1359" s="16"/>
      <c r="J1359" s="16"/>
      <c r="K1359" s="16"/>
      <c r="L1359" s="163"/>
      <c r="M1359" s="163"/>
      <c r="N1359" s="16"/>
      <c r="O1359" s="16"/>
      <c r="P1359" s="16"/>
      <c r="Q1359" s="16"/>
      <c r="R1359" s="16"/>
      <c r="S1359" s="16"/>
      <c r="T1359" s="16"/>
      <c r="U1359" s="16"/>
      <c r="V1359" s="16"/>
      <c r="W1359" s="16"/>
      <c r="X1359" s="16"/>
      <c r="Y1359" s="16"/>
      <c r="Z1359" s="16"/>
      <c r="AA1359" s="16"/>
      <c r="AB1359" s="16"/>
      <c r="AC1359" s="16"/>
      <c r="AD1359" s="16"/>
    </row>
    <row r="1360">
      <c r="A1360" s="16"/>
      <c r="B1360" s="16"/>
      <c r="C1360" s="16"/>
      <c r="D1360" s="16"/>
      <c r="E1360" s="16"/>
      <c r="F1360" s="163"/>
      <c r="G1360" s="16"/>
      <c r="H1360" s="16"/>
      <c r="I1360" s="16"/>
      <c r="J1360" s="16"/>
      <c r="K1360" s="16"/>
      <c r="L1360" s="163"/>
      <c r="M1360" s="163"/>
      <c r="N1360" s="16"/>
      <c r="O1360" s="16"/>
      <c r="P1360" s="16"/>
      <c r="Q1360" s="16"/>
      <c r="R1360" s="16"/>
      <c r="S1360" s="16"/>
      <c r="T1360" s="16"/>
      <c r="U1360" s="16"/>
      <c r="V1360" s="16"/>
      <c r="W1360" s="16"/>
      <c r="X1360" s="16"/>
      <c r="Y1360" s="16"/>
      <c r="Z1360" s="16"/>
      <c r="AA1360" s="16"/>
      <c r="AB1360" s="16"/>
      <c r="AC1360" s="16"/>
      <c r="AD1360" s="16"/>
    </row>
    <row r="1361">
      <c r="A1361" s="16"/>
      <c r="B1361" s="16"/>
      <c r="C1361" s="16"/>
      <c r="D1361" s="16"/>
      <c r="E1361" s="16"/>
      <c r="F1361" s="163"/>
      <c r="G1361" s="16"/>
      <c r="H1361" s="16"/>
      <c r="I1361" s="16"/>
      <c r="J1361" s="16"/>
      <c r="K1361" s="16"/>
      <c r="L1361" s="163"/>
      <c r="M1361" s="163"/>
      <c r="N1361" s="16"/>
      <c r="O1361" s="16"/>
      <c r="P1361" s="16"/>
      <c r="Q1361" s="16"/>
      <c r="R1361" s="16"/>
      <c r="S1361" s="16"/>
      <c r="T1361" s="16"/>
      <c r="U1361" s="16"/>
      <c r="V1361" s="16"/>
      <c r="W1361" s="16"/>
      <c r="X1361" s="16"/>
      <c r="Y1361" s="16"/>
      <c r="Z1361" s="16"/>
      <c r="AA1361" s="16"/>
      <c r="AB1361" s="16"/>
      <c r="AC1361" s="16"/>
      <c r="AD1361" s="16"/>
    </row>
    <row r="1362">
      <c r="A1362" s="16"/>
      <c r="B1362" s="16"/>
      <c r="C1362" s="16"/>
      <c r="D1362" s="16"/>
      <c r="E1362" s="16"/>
      <c r="F1362" s="163"/>
      <c r="G1362" s="16"/>
      <c r="H1362" s="16"/>
      <c r="I1362" s="16"/>
      <c r="J1362" s="16"/>
      <c r="K1362" s="16"/>
      <c r="L1362" s="163"/>
      <c r="M1362" s="163"/>
      <c r="N1362" s="16"/>
      <c r="O1362" s="16"/>
      <c r="P1362" s="16"/>
      <c r="Q1362" s="16"/>
      <c r="R1362" s="16"/>
      <c r="S1362" s="16"/>
      <c r="T1362" s="16"/>
      <c r="U1362" s="16"/>
      <c r="V1362" s="16"/>
      <c r="W1362" s="16"/>
      <c r="X1362" s="16"/>
      <c r="Y1362" s="16"/>
      <c r="Z1362" s="16"/>
      <c r="AA1362" s="16"/>
      <c r="AB1362" s="16"/>
      <c r="AC1362" s="16"/>
      <c r="AD1362" s="16"/>
    </row>
    <row r="1363">
      <c r="A1363" s="16"/>
      <c r="B1363" s="16"/>
      <c r="C1363" s="16"/>
      <c r="D1363" s="16"/>
      <c r="E1363" s="16"/>
      <c r="F1363" s="163"/>
      <c r="G1363" s="16"/>
      <c r="H1363" s="16"/>
      <c r="I1363" s="16"/>
      <c r="J1363" s="16"/>
      <c r="K1363" s="16"/>
      <c r="L1363" s="163"/>
      <c r="M1363" s="163"/>
      <c r="N1363" s="16"/>
      <c r="O1363" s="16"/>
      <c r="P1363" s="16"/>
      <c r="Q1363" s="16"/>
      <c r="R1363" s="16"/>
      <c r="S1363" s="16"/>
      <c r="T1363" s="16"/>
      <c r="U1363" s="16"/>
      <c r="V1363" s="16"/>
      <c r="W1363" s="16"/>
      <c r="X1363" s="16"/>
      <c r="Y1363" s="16"/>
      <c r="Z1363" s="16"/>
      <c r="AA1363" s="16"/>
      <c r="AB1363" s="16"/>
      <c r="AC1363" s="16"/>
      <c r="AD1363" s="16"/>
    </row>
    <row r="1364">
      <c r="A1364" s="16"/>
      <c r="B1364" s="16"/>
      <c r="C1364" s="16"/>
      <c r="D1364" s="16"/>
      <c r="E1364" s="16"/>
      <c r="F1364" s="163"/>
      <c r="G1364" s="16"/>
      <c r="H1364" s="16"/>
      <c r="I1364" s="16"/>
      <c r="J1364" s="16"/>
      <c r="K1364" s="16"/>
      <c r="L1364" s="163"/>
      <c r="M1364" s="163"/>
      <c r="N1364" s="16"/>
      <c r="O1364" s="16"/>
      <c r="P1364" s="16"/>
      <c r="Q1364" s="16"/>
      <c r="R1364" s="16"/>
      <c r="S1364" s="16"/>
      <c r="T1364" s="16"/>
      <c r="U1364" s="16"/>
      <c r="V1364" s="16"/>
      <c r="W1364" s="16"/>
      <c r="X1364" s="16"/>
      <c r="Y1364" s="16"/>
      <c r="Z1364" s="16"/>
      <c r="AA1364" s="16"/>
      <c r="AB1364" s="16"/>
      <c r="AC1364" s="16"/>
      <c r="AD1364" s="16"/>
    </row>
    <row r="1365">
      <c r="A1365" s="16"/>
      <c r="B1365" s="16"/>
      <c r="C1365" s="16"/>
      <c r="D1365" s="16"/>
      <c r="E1365" s="16"/>
      <c r="F1365" s="163"/>
      <c r="G1365" s="16"/>
      <c r="H1365" s="16"/>
      <c r="I1365" s="16"/>
      <c r="J1365" s="16"/>
      <c r="K1365" s="16"/>
      <c r="L1365" s="163"/>
      <c r="M1365" s="163"/>
      <c r="N1365" s="16"/>
      <c r="O1365" s="16"/>
      <c r="P1365" s="16"/>
      <c r="Q1365" s="16"/>
      <c r="R1365" s="16"/>
      <c r="S1365" s="16"/>
      <c r="T1365" s="16"/>
      <c r="U1365" s="16"/>
      <c r="V1365" s="16"/>
      <c r="W1365" s="16"/>
      <c r="X1365" s="16"/>
      <c r="Y1365" s="16"/>
      <c r="Z1365" s="16"/>
      <c r="AA1365" s="16"/>
      <c r="AB1365" s="16"/>
      <c r="AC1365" s="16"/>
      <c r="AD1365" s="16"/>
    </row>
    <row r="1366">
      <c r="A1366" s="16"/>
      <c r="B1366" s="16"/>
      <c r="C1366" s="16"/>
      <c r="D1366" s="16"/>
      <c r="E1366" s="16"/>
      <c r="F1366" s="163"/>
      <c r="G1366" s="16"/>
      <c r="H1366" s="16"/>
      <c r="I1366" s="16"/>
      <c r="J1366" s="16"/>
      <c r="K1366" s="16"/>
      <c r="L1366" s="163"/>
      <c r="M1366" s="163"/>
      <c r="N1366" s="16"/>
      <c r="O1366" s="16"/>
      <c r="P1366" s="16"/>
      <c r="Q1366" s="16"/>
      <c r="R1366" s="16"/>
      <c r="S1366" s="16"/>
      <c r="T1366" s="16"/>
      <c r="U1366" s="16"/>
      <c r="V1366" s="16"/>
      <c r="W1366" s="16"/>
      <c r="X1366" s="16"/>
      <c r="Y1366" s="16"/>
      <c r="Z1366" s="16"/>
      <c r="AA1366" s="16"/>
      <c r="AB1366" s="16"/>
      <c r="AC1366" s="16"/>
      <c r="AD1366" s="16"/>
    </row>
    <row r="1367">
      <c r="A1367" s="16"/>
      <c r="B1367" s="16"/>
      <c r="C1367" s="16"/>
      <c r="D1367" s="16"/>
      <c r="E1367" s="16"/>
      <c r="F1367" s="163"/>
      <c r="G1367" s="16"/>
      <c r="H1367" s="16"/>
      <c r="I1367" s="16"/>
      <c r="J1367" s="16"/>
      <c r="K1367" s="16"/>
      <c r="L1367" s="163"/>
      <c r="M1367" s="163"/>
      <c r="N1367" s="16"/>
      <c r="O1367" s="16"/>
      <c r="P1367" s="16"/>
      <c r="Q1367" s="16"/>
      <c r="R1367" s="16"/>
      <c r="S1367" s="16"/>
      <c r="T1367" s="16"/>
      <c r="U1367" s="16"/>
      <c r="V1367" s="16"/>
      <c r="W1367" s="16"/>
      <c r="X1367" s="16"/>
      <c r="Y1367" s="16"/>
      <c r="Z1367" s="16"/>
      <c r="AA1367" s="16"/>
      <c r="AB1367" s="16"/>
      <c r="AC1367" s="16"/>
      <c r="AD1367" s="16"/>
    </row>
    <row r="1368">
      <c r="A1368" s="16"/>
      <c r="B1368" s="16"/>
      <c r="C1368" s="16"/>
      <c r="D1368" s="16"/>
      <c r="E1368" s="16"/>
      <c r="F1368" s="163"/>
      <c r="G1368" s="16"/>
      <c r="H1368" s="16"/>
      <c r="I1368" s="16"/>
      <c r="J1368" s="16"/>
      <c r="K1368" s="16"/>
      <c r="L1368" s="163"/>
      <c r="M1368" s="163"/>
      <c r="N1368" s="16"/>
      <c r="O1368" s="16"/>
      <c r="P1368" s="16"/>
      <c r="Q1368" s="16"/>
      <c r="R1368" s="16"/>
      <c r="S1368" s="16"/>
      <c r="T1368" s="16"/>
      <c r="U1368" s="16"/>
      <c r="V1368" s="16"/>
      <c r="W1368" s="16"/>
      <c r="X1368" s="16"/>
      <c r="Y1368" s="16"/>
      <c r="Z1368" s="16"/>
      <c r="AA1368" s="16"/>
      <c r="AB1368" s="16"/>
      <c r="AC1368" s="16"/>
      <c r="AD1368" s="16"/>
    </row>
    <row r="1369">
      <c r="A1369" s="16"/>
      <c r="B1369" s="16"/>
      <c r="C1369" s="16"/>
      <c r="D1369" s="16"/>
      <c r="E1369" s="16"/>
      <c r="F1369" s="163"/>
      <c r="G1369" s="16"/>
      <c r="H1369" s="16"/>
      <c r="I1369" s="16"/>
      <c r="J1369" s="16"/>
      <c r="K1369" s="16"/>
      <c r="L1369" s="163"/>
      <c r="M1369" s="163"/>
      <c r="N1369" s="16"/>
      <c r="O1369" s="16"/>
      <c r="P1369" s="16"/>
      <c r="Q1369" s="16"/>
      <c r="R1369" s="16"/>
      <c r="S1369" s="16"/>
      <c r="T1369" s="16"/>
      <c r="U1369" s="16"/>
      <c r="V1369" s="16"/>
      <c r="W1369" s="16"/>
      <c r="X1369" s="16"/>
      <c r="Y1369" s="16"/>
      <c r="Z1369" s="16"/>
      <c r="AA1369" s="16"/>
      <c r="AB1369" s="16"/>
      <c r="AC1369" s="16"/>
      <c r="AD1369" s="16"/>
    </row>
    <row r="1370">
      <c r="A1370" s="16"/>
      <c r="B1370" s="16"/>
      <c r="C1370" s="16"/>
      <c r="D1370" s="16"/>
      <c r="E1370" s="16"/>
      <c r="F1370" s="163"/>
      <c r="G1370" s="16"/>
      <c r="H1370" s="16"/>
      <c r="I1370" s="16"/>
      <c r="J1370" s="16"/>
      <c r="K1370" s="16"/>
      <c r="L1370" s="163"/>
      <c r="M1370" s="163"/>
      <c r="N1370" s="16"/>
      <c r="O1370" s="16"/>
      <c r="P1370" s="16"/>
      <c r="Q1370" s="16"/>
      <c r="R1370" s="16"/>
      <c r="S1370" s="16"/>
      <c r="T1370" s="16"/>
      <c r="U1370" s="16"/>
      <c r="V1370" s="16"/>
      <c r="W1370" s="16"/>
      <c r="X1370" s="16"/>
      <c r="Y1370" s="16"/>
      <c r="Z1370" s="16"/>
      <c r="AA1370" s="16"/>
      <c r="AB1370" s="16"/>
      <c r="AC1370" s="16"/>
      <c r="AD1370" s="16"/>
    </row>
    <row r="1371">
      <c r="A1371" s="16"/>
      <c r="B1371" s="16"/>
      <c r="C1371" s="16"/>
      <c r="D1371" s="16"/>
      <c r="E1371" s="16"/>
      <c r="F1371" s="163"/>
      <c r="G1371" s="16"/>
      <c r="H1371" s="16"/>
      <c r="I1371" s="16"/>
      <c r="J1371" s="16"/>
      <c r="K1371" s="16"/>
      <c r="L1371" s="163"/>
      <c r="M1371" s="163"/>
      <c r="N1371" s="16"/>
      <c r="O1371" s="16"/>
      <c r="P1371" s="16"/>
      <c r="Q1371" s="16"/>
      <c r="R1371" s="16"/>
      <c r="S1371" s="16"/>
      <c r="T1371" s="16"/>
      <c r="U1371" s="16"/>
      <c r="V1371" s="16"/>
      <c r="W1371" s="16"/>
      <c r="X1371" s="16"/>
      <c r="Y1371" s="16"/>
      <c r="Z1371" s="16"/>
      <c r="AA1371" s="16"/>
      <c r="AB1371" s="16"/>
      <c r="AC1371" s="16"/>
      <c r="AD1371" s="16"/>
    </row>
    <row r="1372">
      <c r="A1372" s="16"/>
      <c r="B1372" s="16"/>
      <c r="C1372" s="16"/>
      <c r="D1372" s="16"/>
      <c r="E1372" s="16"/>
      <c r="F1372" s="163"/>
      <c r="G1372" s="16"/>
      <c r="H1372" s="16"/>
      <c r="I1372" s="16"/>
      <c r="J1372" s="16"/>
      <c r="K1372" s="16"/>
      <c r="L1372" s="163"/>
      <c r="M1372" s="163"/>
      <c r="N1372" s="16"/>
      <c r="O1372" s="16"/>
      <c r="P1372" s="16"/>
      <c r="Q1372" s="16"/>
      <c r="R1372" s="16"/>
      <c r="S1372" s="16"/>
      <c r="T1372" s="16"/>
      <c r="U1372" s="16"/>
      <c r="V1372" s="16"/>
      <c r="W1372" s="16"/>
      <c r="X1372" s="16"/>
      <c r="Y1372" s="16"/>
      <c r="Z1372" s="16"/>
      <c r="AA1372" s="16"/>
      <c r="AB1372" s="16"/>
      <c r="AC1372" s="16"/>
      <c r="AD1372" s="16"/>
    </row>
    <row r="1373">
      <c r="A1373" s="16"/>
      <c r="B1373" s="16"/>
      <c r="C1373" s="16"/>
      <c r="D1373" s="16"/>
      <c r="E1373" s="16"/>
      <c r="F1373" s="163"/>
      <c r="G1373" s="16"/>
      <c r="H1373" s="16"/>
      <c r="I1373" s="16"/>
      <c r="J1373" s="16"/>
      <c r="K1373" s="16"/>
      <c r="L1373" s="163"/>
      <c r="M1373" s="163"/>
      <c r="N1373" s="16"/>
      <c r="O1373" s="16"/>
      <c r="P1373" s="16"/>
      <c r="Q1373" s="16"/>
      <c r="R1373" s="16"/>
      <c r="S1373" s="16"/>
      <c r="T1373" s="16"/>
      <c r="U1373" s="16"/>
      <c r="V1373" s="16"/>
      <c r="W1373" s="16"/>
      <c r="X1373" s="16"/>
      <c r="Y1373" s="16"/>
      <c r="Z1373" s="16"/>
      <c r="AA1373" s="16"/>
      <c r="AB1373" s="16"/>
      <c r="AC1373" s="16"/>
      <c r="AD1373" s="16"/>
    </row>
    <row r="1374">
      <c r="A1374" s="16"/>
      <c r="B1374" s="16"/>
      <c r="C1374" s="16"/>
      <c r="D1374" s="16"/>
      <c r="E1374" s="16"/>
      <c r="F1374" s="163"/>
      <c r="G1374" s="16"/>
      <c r="H1374" s="16"/>
      <c r="I1374" s="16"/>
      <c r="J1374" s="16"/>
      <c r="K1374" s="16"/>
      <c r="L1374" s="163"/>
      <c r="M1374" s="163"/>
      <c r="N1374" s="16"/>
      <c r="O1374" s="16"/>
      <c r="P1374" s="16"/>
      <c r="Q1374" s="16"/>
      <c r="R1374" s="16"/>
      <c r="S1374" s="16"/>
      <c r="T1374" s="16"/>
      <c r="U1374" s="16"/>
      <c r="V1374" s="16"/>
      <c r="W1374" s="16"/>
      <c r="X1374" s="16"/>
      <c r="Y1374" s="16"/>
      <c r="Z1374" s="16"/>
      <c r="AA1374" s="16"/>
      <c r="AB1374" s="16"/>
      <c r="AC1374" s="16"/>
      <c r="AD1374" s="16"/>
    </row>
    <row r="1375">
      <c r="A1375" s="16"/>
      <c r="B1375" s="16"/>
      <c r="C1375" s="16"/>
      <c r="D1375" s="16"/>
      <c r="E1375" s="16"/>
      <c r="F1375" s="163"/>
      <c r="G1375" s="16"/>
      <c r="H1375" s="16"/>
      <c r="I1375" s="16"/>
      <c r="J1375" s="16"/>
      <c r="K1375" s="16"/>
      <c r="L1375" s="163"/>
      <c r="M1375" s="163"/>
      <c r="N1375" s="16"/>
      <c r="O1375" s="16"/>
      <c r="P1375" s="16"/>
      <c r="Q1375" s="16"/>
      <c r="R1375" s="16"/>
      <c r="S1375" s="16"/>
      <c r="T1375" s="16"/>
      <c r="U1375" s="16"/>
      <c r="V1375" s="16"/>
      <c r="W1375" s="16"/>
      <c r="X1375" s="16"/>
      <c r="Y1375" s="16"/>
      <c r="Z1375" s="16"/>
      <c r="AA1375" s="16"/>
      <c r="AB1375" s="16"/>
      <c r="AC1375" s="16"/>
      <c r="AD1375" s="16"/>
    </row>
    <row r="1376">
      <c r="A1376" s="16"/>
      <c r="B1376" s="16"/>
      <c r="C1376" s="16"/>
      <c r="D1376" s="16"/>
      <c r="E1376" s="16"/>
      <c r="F1376" s="163"/>
      <c r="G1376" s="16"/>
      <c r="H1376" s="16"/>
      <c r="I1376" s="16"/>
      <c r="J1376" s="16"/>
      <c r="K1376" s="16"/>
      <c r="L1376" s="163"/>
      <c r="M1376" s="163"/>
      <c r="N1376" s="16"/>
      <c r="O1376" s="16"/>
      <c r="P1376" s="16"/>
      <c r="Q1376" s="16"/>
      <c r="R1376" s="16"/>
      <c r="S1376" s="16"/>
      <c r="T1376" s="16"/>
      <c r="U1376" s="16"/>
      <c r="V1376" s="16"/>
      <c r="W1376" s="16"/>
      <c r="X1376" s="16"/>
      <c r="Y1376" s="16"/>
      <c r="Z1376" s="16"/>
      <c r="AA1376" s="16"/>
      <c r="AB1376" s="16"/>
      <c r="AC1376" s="16"/>
      <c r="AD1376" s="16"/>
    </row>
    <row r="1377">
      <c r="A1377" s="16"/>
      <c r="B1377" s="16"/>
      <c r="C1377" s="16"/>
      <c r="D1377" s="16"/>
      <c r="E1377" s="16"/>
      <c r="F1377" s="163"/>
      <c r="G1377" s="16"/>
      <c r="H1377" s="16"/>
      <c r="I1377" s="16"/>
      <c r="J1377" s="16"/>
      <c r="K1377" s="16"/>
      <c r="L1377" s="163"/>
      <c r="M1377" s="163"/>
      <c r="N1377" s="16"/>
      <c r="O1377" s="16"/>
      <c r="P1377" s="16"/>
      <c r="Q1377" s="16"/>
      <c r="R1377" s="16"/>
      <c r="S1377" s="16"/>
      <c r="T1377" s="16"/>
      <c r="U1377" s="16"/>
      <c r="V1377" s="16"/>
      <c r="W1377" s="16"/>
      <c r="X1377" s="16"/>
      <c r="Y1377" s="16"/>
      <c r="Z1377" s="16"/>
      <c r="AA1377" s="16"/>
      <c r="AB1377" s="16"/>
      <c r="AC1377" s="16"/>
      <c r="AD1377" s="16"/>
    </row>
    <row r="1378">
      <c r="A1378" s="16"/>
      <c r="B1378" s="16"/>
      <c r="C1378" s="16"/>
      <c r="D1378" s="16"/>
      <c r="E1378" s="16"/>
      <c r="F1378" s="163"/>
      <c r="G1378" s="16"/>
      <c r="H1378" s="16"/>
      <c r="I1378" s="16"/>
      <c r="J1378" s="16"/>
      <c r="K1378" s="16"/>
      <c r="L1378" s="163"/>
      <c r="M1378" s="163"/>
      <c r="N1378" s="16"/>
      <c r="O1378" s="16"/>
      <c r="P1378" s="16"/>
      <c r="Q1378" s="16"/>
      <c r="R1378" s="16"/>
      <c r="S1378" s="16"/>
      <c r="T1378" s="16"/>
      <c r="U1378" s="16"/>
      <c r="V1378" s="16"/>
      <c r="W1378" s="16"/>
      <c r="X1378" s="16"/>
      <c r="Y1378" s="16"/>
      <c r="Z1378" s="16"/>
      <c r="AA1378" s="16"/>
      <c r="AB1378" s="16"/>
      <c r="AC1378" s="16"/>
      <c r="AD1378" s="16"/>
    </row>
    <row r="1379">
      <c r="A1379" s="16"/>
      <c r="B1379" s="16"/>
      <c r="C1379" s="16"/>
      <c r="D1379" s="16"/>
      <c r="E1379" s="16"/>
      <c r="F1379" s="163"/>
      <c r="G1379" s="16"/>
      <c r="H1379" s="16"/>
      <c r="I1379" s="16"/>
      <c r="J1379" s="16"/>
      <c r="K1379" s="16"/>
      <c r="L1379" s="163"/>
      <c r="M1379" s="163"/>
      <c r="N1379" s="16"/>
      <c r="O1379" s="16"/>
      <c r="P1379" s="16"/>
      <c r="Q1379" s="16"/>
      <c r="R1379" s="16"/>
      <c r="S1379" s="16"/>
      <c r="T1379" s="16"/>
      <c r="U1379" s="16"/>
      <c r="V1379" s="16"/>
      <c r="W1379" s="16"/>
      <c r="X1379" s="16"/>
      <c r="Y1379" s="16"/>
      <c r="Z1379" s="16"/>
      <c r="AA1379" s="16"/>
      <c r="AB1379" s="16"/>
      <c r="AC1379" s="16"/>
      <c r="AD1379" s="16"/>
    </row>
    <row r="1380">
      <c r="A1380" s="16"/>
      <c r="B1380" s="16"/>
      <c r="C1380" s="16"/>
      <c r="D1380" s="16"/>
      <c r="E1380" s="16"/>
      <c r="F1380" s="163"/>
      <c r="G1380" s="16"/>
      <c r="H1380" s="16"/>
      <c r="I1380" s="16"/>
      <c r="J1380" s="16"/>
      <c r="K1380" s="16"/>
      <c r="L1380" s="163"/>
      <c r="M1380" s="163"/>
      <c r="N1380" s="16"/>
      <c r="O1380" s="16"/>
      <c r="P1380" s="16"/>
      <c r="Q1380" s="16"/>
      <c r="R1380" s="16"/>
      <c r="S1380" s="16"/>
      <c r="T1380" s="16"/>
      <c r="U1380" s="16"/>
      <c r="V1380" s="16"/>
      <c r="W1380" s="16"/>
      <c r="X1380" s="16"/>
      <c r="Y1380" s="16"/>
      <c r="Z1380" s="16"/>
      <c r="AA1380" s="16"/>
      <c r="AB1380" s="16"/>
      <c r="AC1380" s="16"/>
      <c r="AD1380" s="16"/>
    </row>
    <row r="1381">
      <c r="A1381" s="16"/>
      <c r="B1381" s="16"/>
      <c r="C1381" s="16"/>
      <c r="D1381" s="16"/>
      <c r="E1381" s="16"/>
      <c r="F1381" s="163"/>
      <c r="G1381" s="16"/>
      <c r="H1381" s="16"/>
      <c r="I1381" s="16"/>
      <c r="J1381" s="16"/>
      <c r="K1381" s="16"/>
      <c r="L1381" s="163"/>
      <c r="M1381" s="163"/>
      <c r="N1381" s="16"/>
      <c r="O1381" s="16"/>
      <c r="P1381" s="16"/>
      <c r="Q1381" s="16"/>
      <c r="R1381" s="16"/>
      <c r="S1381" s="16"/>
      <c r="T1381" s="16"/>
      <c r="U1381" s="16"/>
      <c r="V1381" s="16"/>
      <c r="W1381" s="16"/>
      <c r="X1381" s="16"/>
      <c r="Y1381" s="16"/>
      <c r="Z1381" s="16"/>
      <c r="AA1381" s="16"/>
      <c r="AB1381" s="16"/>
      <c r="AC1381" s="16"/>
      <c r="AD1381" s="16"/>
    </row>
    <row r="1382">
      <c r="A1382" s="16"/>
      <c r="B1382" s="16"/>
      <c r="C1382" s="16"/>
      <c r="D1382" s="16"/>
      <c r="E1382" s="16"/>
      <c r="F1382" s="163"/>
      <c r="G1382" s="16"/>
      <c r="H1382" s="16"/>
      <c r="I1382" s="16"/>
      <c r="J1382" s="16"/>
      <c r="K1382" s="16"/>
      <c r="L1382" s="163"/>
      <c r="M1382" s="163"/>
      <c r="N1382" s="16"/>
      <c r="O1382" s="16"/>
      <c r="P1382" s="16"/>
      <c r="Q1382" s="16"/>
      <c r="R1382" s="16"/>
      <c r="S1382" s="16"/>
      <c r="T1382" s="16"/>
      <c r="U1382" s="16"/>
      <c r="V1382" s="16"/>
      <c r="W1382" s="16"/>
      <c r="X1382" s="16"/>
      <c r="Y1382" s="16"/>
      <c r="Z1382" s="16"/>
      <c r="AA1382" s="16"/>
      <c r="AB1382" s="16"/>
      <c r="AC1382" s="16"/>
      <c r="AD1382" s="16"/>
    </row>
  </sheetData>
  <hyperlinks>
    <hyperlink r:id="rId2" ref="W2"/>
    <hyperlink r:id="rId3" ref="W3"/>
    <hyperlink r:id="rId4" ref="W4"/>
    <hyperlink r:id="rId5" ref="W5"/>
    <hyperlink r:id="rId6" ref="W6"/>
    <hyperlink r:id="rId7" ref="W7"/>
    <hyperlink r:id="rId8" ref="W8"/>
    <hyperlink r:id="rId9" ref="W9"/>
    <hyperlink r:id="rId10" ref="W10"/>
    <hyperlink r:id="rId11" ref="W11"/>
    <hyperlink r:id="rId12" location="photo-14782731" ref="W12"/>
    <hyperlink r:id="rId13" ref="W13"/>
    <hyperlink r:id="rId14" ref="W14"/>
    <hyperlink r:id="rId15" ref="W15"/>
    <hyperlink r:id="rId16" ref="X15"/>
    <hyperlink r:id="rId17" ref="W16"/>
    <hyperlink r:id="rId18" ref="W17"/>
    <hyperlink r:id="rId19" ref="W18"/>
    <hyperlink r:id="rId20" ref="W19"/>
    <hyperlink r:id="rId21" ref="W20"/>
    <hyperlink r:id="rId22" ref="W21"/>
    <hyperlink r:id="rId23" ref="W22"/>
    <hyperlink r:id="rId24" ref="W23"/>
    <hyperlink r:id="rId25" ref="W24"/>
    <hyperlink r:id="rId26" ref="W25"/>
    <hyperlink r:id="rId27" ref="W26"/>
    <hyperlink r:id="rId28" ref="W27"/>
    <hyperlink r:id="rId29" ref="W28"/>
    <hyperlink r:id="rId30" ref="W29"/>
    <hyperlink r:id="rId31" ref="W30"/>
    <hyperlink r:id="rId32" ref="W31"/>
    <hyperlink r:id="rId33" ref="W32"/>
    <hyperlink r:id="rId34" ref="W33"/>
    <hyperlink r:id="rId35" ref="W34"/>
    <hyperlink r:id="rId36" ref="W35"/>
    <hyperlink r:id="rId37" ref="W36"/>
    <hyperlink r:id="rId38" ref="X36"/>
    <hyperlink r:id="rId39" ref="W37"/>
    <hyperlink r:id="rId40" ref="W38"/>
    <hyperlink r:id="rId41" ref="W39"/>
    <hyperlink r:id="rId42" ref="W40"/>
    <hyperlink r:id="rId43" ref="X40"/>
    <hyperlink r:id="rId44" ref="W41"/>
    <hyperlink r:id="rId45" ref="W42"/>
    <hyperlink r:id="rId46" ref="W43"/>
    <hyperlink r:id="rId47" ref="W44"/>
    <hyperlink r:id="rId48" ref="W45"/>
    <hyperlink r:id="rId49" ref="W46"/>
    <hyperlink r:id="rId50" ref="W48"/>
    <hyperlink r:id="rId51" ref="W49"/>
    <hyperlink r:id="rId52" ref="W50"/>
    <hyperlink r:id="rId53" ref="W51"/>
    <hyperlink r:id="rId54" ref="W52"/>
    <hyperlink r:id="rId55" ref="W53"/>
    <hyperlink r:id="rId56" ref="W54"/>
    <hyperlink r:id="rId57" ref="W55"/>
    <hyperlink r:id="rId58" ref="X55"/>
    <hyperlink r:id="rId59" ref="W56"/>
    <hyperlink r:id="rId60" ref="X56"/>
    <hyperlink r:id="rId61" ref="W57"/>
    <hyperlink r:id="rId62" ref="W58"/>
    <hyperlink r:id="rId63" ref="X58"/>
    <hyperlink r:id="rId64" ref="Y58"/>
    <hyperlink r:id="rId65" ref="W59"/>
    <hyperlink r:id="rId66" ref="W60"/>
    <hyperlink r:id="rId67" ref="W61"/>
    <hyperlink r:id="rId68" ref="X61"/>
    <hyperlink r:id="rId69" ref="W62"/>
    <hyperlink r:id="rId70" ref="W63"/>
    <hyperlink r:id="rId71" location="//" ref="W64"/>
    <hyperlink r:id="rId72" ref="W65"/>
    <hyperlink r:id="rId73" ref="W66"/>
    <hyperlink r:id="rId74" ref="W67"/>
    <hyperlink r:id="rId75" ref="W68"/>
    <hyperlink r:id="rId76" ref="W69"/>
    <hyperlink r:id="rId77" ref="W70"/>
    <hyperlink r:id="rId78" ref="X70"/>
    <hyperlink r:id="rId79" ref="W71"/>
    <hyperlink r:id="rId80" ref="X71"/>
    <hyperlink r:id="rId81" ref="W72"/>
    <hyperlink r:id="rId82" ref="W73"/>
    <hyperlink r:id="rId83" ref="W74"/>
    <hyperlink r:id="rId84" ref="W75"/>
    <hyperlink r:id="rId85" ref="W76"/>
    <hyperlink r:id="rId86" ref="W77"/>
    <hyperlink r:id="rId87" ref="W78"/>
    <hyperlink r:id="rId88" ref="W79"/>
    <hyperlink r:id="rId89" ref="W80"/>
    <hyperlink r:id="rId90" ref="X80"/>
    <hyperlink r:id="rId91" ref="W81"/>
    <hyperlink r:id="rId92" ref="W82"/>
    <hyperlink r:id="rId93" ref="W83"/>
    <hyperlink r:id="rId94" ref="W84"/>
    <hyperlink r:id="rId95" ref="W85"/>
    <hyperlink r:id="rId96" ref="X85"/>
    <hyperlink r:id="rId97" ref="W86"/>
    <hyperlink r:id="rId98" ref="W87"/>
    <hyperlink r:id="rId99" ref="W88"/>
    <hyperlink r:id="rId100" ref="W89"/>
    <hyperlink r:id="rId101" ref="W90"/>
    <hyperlink r:id="rId102" ref="W91"/>
    <hyperlink r:id="rId103" ref="W92"/>
    <hyperlink r:id="rId104" ref="W93"/>
    <hyperlink r:id="rId105" ref="W94"/>
    <hyperlink r:id="rId106" ref="W95"/>
    <hyperlink r:id="rId107" ref="W96"/>
    <hyperlink r:id="rId108" ref="W97"/>
    <hyperlink r:id="rId109" ref="W98"/>
    <hyperlink r:id="rId110" ref="W99"/>
    <hyperlink r:id="rId111" ref="W100"/>
    <hyperlink r:id="rId112" ref="W101"/>
    <hyperlink r:id="rId113" ref="W102"/>
    <hyperlink r:id="rId114" ref="W103"/>
    <hyperlink r:id="rId115" ref="W104"/>
    <hyperlink r:id="rId116" ref="W105"/>
    <hyperlink r:id="rId117" ref="W106"/>
    <hyperlink r:id="rId118" ref="W107"/>
    <hyperlink r:id="rId119" ref="W108"/>
    <hyperlink r:id="rId120" ref="W109"/>
    <hyperlink r:id="rId121" ref="X109"/>
    <hyperlink r:id="rId122" ref="W110"/>
    <hyperlink r:id="rId123" ref="W111"/>
    <hyperlink r:id="rId124" ref="X111"/>
    <hyperlink r:id="rId125" ref="W112"/>
    <hyperlink r:id="rId126" ref="W113"/>
    <hyperlink r:id="rId127" ref="W114"/>
    <hyperlink r:id="rId128" ref="W115"/>
    <hyperlink r:id="rId129" ref="W116"/>
    <hyperlink r:id="rId130" ref="W117"/>
    <hyperlink r:id="rId131" ref="W118"/>
    <hyperlink r:id="rId132" ref="W119"/>
    <hyperlink r:id="rId133" ref="W120"/>
    <hyperlink r:id="rId134" ref="W121"/>
    <hyperlink r:id="rId135" ref="W122"/>
    <hyperlink r:id="rId136" ref="W123"/>
    <hyperlink r:id="rId137" ref="W124"/>
    <hyperlink r:id="rId138" ref="W125"/>
    <hyperlink r:id="rId139" ref="W126"/>
    <hyperlink r:id="rId140" ref="W127"/>
    <hyperlink r:id="rId141" ref="W128"/>
    <hyperlink r:id="rId142" ref="W129"/>
    <hyperlink r:id="rId143" ref="W130"/>
    <hyperlink r:id="rId144" ref="W131"/>
    <hyperlink r:id="rId145" ref="W132"/>
    <hyperlink r:id="rId146" ref="W133"/>
    <hyperlink r:id="rId147" ref="W134"/>
    <hyperlink r:id="rId148" ref="X134"/>
    <hyperlink r:id="rId149" ref="Y134"/>
    <hyperlink r:id="rId150" ref="W135"/>
    <hyperlink r:id="rId151" ref="W136"/>
    <hyperlink r:id="rId152" ref="W137"/>
    <hyperlink r:id="rId153" ref="W138"/>
    <hyperlink r:id="rId154" ref="X138"/>
    <hyperlink r:id="rId155" ref="W139"/>
    <hyperlink r:id="rId156" ref="W140"/>
    <hyperlink r:id="rId157" ref="X140"/>
    <hyperlink r:id="rId158" ref="W141"/>
    <hyperlink r:id="rId159" ref="W142"/>
    <hyperlink r:id="rId160" ref="W143"/>
    <hyperlink r:id="rId161" ref="W144"/>
    <hyperlink r:id="rId162" ref="W145"/>
    <hyperlink r:id="rId163" ref="W146"/>
    <hyperlink r:id="rId164" ref="W147"/>
    <hyperlink r:id="rId165" ref="X147"/>
    <hyperlink r:id="rId166" ref="Y147"/>
    <hyperlink r:id="rId167" ref="W148"/>
    <hyperlink r:id="rId168" ref="W149"/>
    <hyperlink r:id="rId169" ref="W150"/>
    <hyperlink r:id="rId170" ref="W151"/>
    <hyperlink r:id="rId171" ref="W152"/>
    <hyperlink r:id="rId172" ref="X152"/>
    <hyperlink r:id="rId173" ref="W153"/>
    <hyperlink r:id="rId174" ref="X153"/>
    <hyperlink r:id="rId175" ref="Y153"/>
    <hyperlink r:id="rId176" ref="W154"/>
    <hyperlink r:id="rId177" ref="X154"/>
    <hyperlink r:id="rId178" ref="W155"/>
    <hyperlink r:id="rId179" ref="Y155"/>
    <hyperlink r:id="rId180" ref="W156"/>
    <hyperlink r:id="rId181" ref="W157"/>
    <hyperlink r:id="rId182" ref="X157"/>
    <hyperlink r:id="rId183" ref="W158"/>
    <hyperlink r:id="rId184" ref="W159"/>
    <hyperlink r:id="rId185" ref="X159"/>
    <hyperlink r:id="rId186" ref="W160"/>
    <hyperlink r:id="rId187" ref="W161"/>
    <hyperlink r:id="rId188" ref="Y161"/>
    <hyperlink r:id="rId189" ref="W162"/>
    <hyperlink r:id="rId190" ref="W163"/>
    <hyperlink r:id="rId191" ref="W164"/>
    <hyperlink r:id="rId192" ref="X164"/>
    <hyperlink r:id="rId193" ref="W165"/>
    <hyperlink r:id="rId194" ref="W166"/>
    <hyperlink r:id="rId195" ref="Y166"/>
    <hyperlink r:id="rId196" ref="W167"/>
    <hyperlink r:id="rId197" ref="X167"/>
    <hyperlink r:id="rId198" ref="W168"/>
    <hyperlink r:id="rId199" ref="Y168"/>
    <hyperlink r:id="rId200" ref="W169"/>
    <hyperlink r:id="rId201" ref="X169"/>
    <hyperlink r:id="rId202" ref="Y169"/>
    <hyperlink r:id="rId203" ref="W170"/>
    <hyperlink r:id="rId204" ref="Y170"/>
    <hyperlink r:id="rId205" ref="W171"/>
    <hyperlink r:id="rId206" ref="W172"/>
    <hyperlink r:id="rId207" ref="W173"/>
    <hyperlink r:id="rId208" ref="W174"/>
    <hyperlink r:id="rId209" ref="W175"/>
    <hyperlink r:id="rId210" ref="W176"/>
    <hyperlink r:id="rId211" ref="W177"/>
    <hyperlink r:id="rId212" ref="Y177"/>
    <hyperlink r:id="rId213" ref="W178"/>
    <hyperlink r:id="rId214" ref="W179"/>
    <hyperlink r:id="rId215" ref="W180"/>
    <hyperlink r:id="rId216" ref="W181"/>
    <hyperlink r:id="rId217" ref="W182"/>
    <hyperlink r:id="rId218" ref="W183"/>
    <hyperlink r:id="rId219" ref="W184"/>
    <hyperlink r:id="rId220" ref="W185"/>
    <hyperlink r:id="rId221" ref="W186"/>
    <hyperlink r:id="rId222" ref="W187"/>
    <hyperlink r:id="rId223" ref="X187"/>
    <hyperlink r:id="rId224" ref="Y187"/>
    <hyperlink r:id="rId225" ref="W188"/>
    <hyperlink r:id="rId226" ref="W189"/>
    <hyperlink r:id="rId227" ref="W190"/>
    <hyperlink r:id="rId228" ref="W191"/>
    <hyperlink r:id="rId229" ref="W192"/>
    <hyperlink r:id="rId230" ref="W193"/>
    <hyperlink r:id="rId231" ref="W194"/>
    <hyperlink r:id="rId232" ref="W195"/>
    <hyperlink r:id="rId233" ref="W196"/>
    <hyperlink r:id="rId234" ref="W197"/>
    <hyperlink r:id="rId235" ref="W198"/>
    <hyperlink r:id="rId236" ref="W199"/>
    <hyperlink r:id="rId237" ref="W200"/>
    <hyperlink r:id="rId238" ref="W201"/>
    <hyperlink r:id="rId239" ref="W202"/>
    <hyperlink r:id="rId240" ref="W203"/>
    <hyperlink r:id="rId241" ref="W204"/>
    <hyperlink r:id="rId242" ref="W205"/>
    <hyperlink r:id="rId243" ref="W206"/>
    <hyperlink r:id="rId244" ref="W207"/>
    <hyperlink r:id="rId245" ref="W208"/>
    <hyperlink r:id="rId246" ref="W209"/>
    <hyperlink r:id="rId247" ref="W210"/>
    <hyperlink r:id="rId248" ref="W211"/>
    <hyperlink r:id="rId249" ref="W212"/>
    <hyperlink r:id="rId250" ref="W213"/>
    <hyperlink r:id="rId251" ref="W214"/>
    <hyperlink r:id="rId252" ref="W215"/>
    <hyperlink r:id="rId253" ref="W216"/>
    <hyperlink r:id="rId254" ref="W217"/>
    <hyperlink r:id="rId255" ref="W218"/>
    <hyperlink r:id="rId256" ref="W219"/>
    <hyperlink r:id="rId257" ref="W220"/>
    <hyperlink r:id="rId258" ref="W221"/>
    <hyperlink r:id="rId259" ref="W222"/>
    <hyperlink r:id="rId260" ref="W223"/>
    <hyperlink r:id="rId261" ref="W224"/>
    <hyperlink r:id="rId262" ref="W225"/>
    <hyperlink r:id="rId263" ref="X225"/>
    <hyperlink r:id="rId264" ref="W226"/>
    <hyperlink r:id="rId265" ref="W227"/>
    <hyperlink r:id="rId266" ref="W228"/>
    <hyperlink r:id="rId267" ref="W229"/>
    <hyperlink r:id="rId268" ref="W230"/>
    <hyperlink r:id="rId269" ref="W231"/>
    <hyperlink r:id="rId270" ref="W232"/>
    <hyperlink r:id="rId271" ref="W233"/>
    <hyperlink r:id="rId272" ref="W234"/>
    <hyperlink r:id="rId273" ref="W235"/>
    <hyperlink r:id="rId274" ref="W236"/>
    <hyperlink r:id="rId275" ref="W237"/>
    <hyperlink r:id="rId276" ref="W238"/>
    <hyperlink r:id="rId277" ref="X238"/>
    <hyperlink r:id="rId278" ref="W239"/>
    <hyperlink r:id="rId279" ref="W240"/>
    <hyperlink r:id="rId280" ref="W241"/>
    <hyperlink r:id="rId281" ref="W242"/>
    <hyperlink r:id="rId282" ref="W243"/>
    <hyperlink r:id="rId283" ref="W244"/>
    <hyperlink r:id="rId284" ref="W245"/>
    <hyperlink r:id="rId285" ref="W246"/>
    <hyperlink r:id="rId286" ref="W247"/>
    <hyperlink r:id="rId287" ref="W248"/>
    <hyperlink r:id="rId288" ref="W249"/>
    <hyperlink r:id="rId289" ref="W250"/>
    <hyperlink r:id="rId290" ref="W251"/>
    <hyperlink r:id="rId291" ref="W252"/>
    <hyperlink r:id="rId292" ref="W253"/>
    <hyperlink r:id="rId293" ref="W254"/>
    <hyperlink r:id="rId294" ref="W255"/>
    <hyperlink r:id="rId295" ref="W256"/>
    <hyperlink r:id="rId296" ref="W257"/>
    <hyperlink r:id="rId297" ref="W258"/>
    <hyperlink r:id="rId298" ref="W259"/>
    <hyperlink r:id="rId299" ref="W260"/>
    <hyperlink r:id="rId300" ref="W261"/>
    <hyperlink r:id="rId301" ref="W262"/>
    <hyperlink r:id="rId302" ref="W263"/>
    <hyperlink r:id="rId303" ref="W264"/>
    <hyperlink r:id="rId304" ref="W265"/>
    <hyperlink r:id="rId305" ref="W266"/>
    <hyperlink r:id="rId306" ref="W267"/>
    <hyperlink r:id="rId307" ref="W268"/>
    <hyperlink r:id="rId308" ref="W269"/>
    <hyperlink r:id="rId309" ref="W270"/>
    <hyperlink r:id="rId310" ref="W271"/>
    <hyperlink r:id="rId311" ref="W272"/>
    <hyperlink r:id="rId312" ref="W273"/>
    <hyperlink r:id="rId313" ref="W274"/>
    <hyperlink r:id="rId314" ref="X274"/>
    <hyperlink r:id="rId315" ref="W275"/>
    <hyperlink r:id="rId316" ref="W276"/>
    <hyperlink r:id="rId317" ref="W277"/>
    <hyperlink r:id="rId318" ref="W278"/>
    <hyperlink r:id="rId319" ref="W279"/>
    <hyperlink r:id="rId320" ref="W280"/>
    <hyperlink r:id="rId321" ref="W281"/>
    <hyperlink r:id="rId322" ref="W282"/>
    <hyperlink r:id="rId323" ref="W283"/>
    <hyperlink r:id="rId324" ref="W284"/>
    <hyperlink r:id="rId325" ref="W285"/>
    <hyperlink r:id="rId326" ref="W286"/>
    <hyperlink r:id="rId327" ref="W287"/>
    <hyperlink r:id="rId328" ref="W288"/>
    <hyperlink r:id="rId329" ref="W289"/>
    <hyperlink r:id="rId330" ref="W290"/>
    <hyperlink r:id="rId331" ref="W291"/>
    <hyperlink r:id="rId332" ref="W292"/>
    <hyperlink r:id="rId333" ref="W293"/>
    <hyperlink r:id="rId334" ref="W294"/>
    <hyperlink r:id="rId335" ref="W295"/>
    <hyperlink r:id="rId336" ref="W296"/>
    <hyperlink r:id="rId337" ref="W297"/>
    <hyperlink r:id="rId338" ref="X297"/>
    <hyperlink r:id="rId339" ref="W298"/>
    <hyperlink r:id="rId340" ref="W299"/>
    <hyperlink r:id="rId341" ref="W300"/>
    <hyperlink r:id="rId342" ref="X300"/>
    <hyperlink r:id="rId343" ref="Y300"/>
    <hyperlink r:id="rId344" ref="W301"/>
    <hyperlink r:id="rId345" ref="W302"/>
    <hyperlink r:id="rId346" ref="W303"/>
    <hyperlink r:id="rId347" ref="W304"/>
    <hyperlink r:id="rId348" ref="W305"/>
    <hyperlink r:id="rId349" ref="W306"/>
    <hyperlink r:id="rId350" ref="W307"/>
    <hyperlink r:id="rId351" ref="W308"/>
    <hyperlink r:id="rId352" ref="W309"/>
    <hyperlink r:id="rId353" ref="W310"/>
    <hyperlink r:id="rId354" ref="W311"/>
    <hyperlink r:id="rId355" ref="W312"/>
    <hyperlink r:id="rId356" ref="W313"/>
    <hyperlink r:id="rId357" ref="W314"/>
    <hyperlink r:id="rId358" ref="W315"/>
    <hyperlink r:id="rId359" ref="W316"/>
    <hyperlink r:id="rId360" ref="W317"/>
    <hyperlink r:id="rId361" ref="X317"/>
    <hyperlink r:id="rId362" ref="W318"/>
    <hyperlink r:id="rId363" location="1" ref="X318"/>
    <hyperlink r:id="rId364" ref="Y318"/>
    <hyperlink r:id="rId365" ref="W319"/>
    <hyperlink r:id="rId366" ref="W320"/>
    <hyperlink r:id="rId367" ref="W321"/>
    <hyperlink r:id="rId368" ref="X321"/>
    <hyperlink r:id="rId369" ref="W322"/>
    <hyperlink r:id="rId370" ref="W323"/>
    <hyperlink r:id="rId371" ref="X323"/>
    <hyperlink r:id="rId372" ref="W324"/>
    <hyperlink r:id="rId373" ref="W325"/>
    <hyperlink r:id="rId374" ref="W326"/>
    <hyperlink r:id="rId375" ref="W327"/>
    <hyperlink r:id="rId376" ref="W328"/>
    <hyperlink r:id="rId377" ref="W329"/>
    <hyperlink r:id="rId378" ref="W330"/>
    <hyperlink r:id="rId379" ref="W331"/>
    <hyperlink r:id="rId380" ref="W332"/>
    <hyperlink r:id="rId381" ref="X332"/>
    <hyperlink r:id="rId382" ref="Y332"/>
    <hyperlink r:id="rId383" ref="W333"/>
    <hyperlink r:id="rId384" ref="W334"/>
    <hyperlink r:id="rId385" ref="X334"/>
    <hyperlink r:id="rId386" ref="W335"/>
    <hyperlink r:id="rId387" ref="W336"/>
    <hyperlink r:id="rId388" ref="X336"/>
    <hyperlink r:id="rId389" ref="W337"/>
    <hyperlink r:id="rId390" ref="X337"/>
    <hyperlink r:id="rId391" ref="W338"/>
    <hyperlink r:id="rId392" ref="W339"/>
    <hyperlink r:id="rId393" ref="W340"/>
    <hyperlink r:id="rId394" ref="W341"/>
    <hyperlink r:id="rId395" ref="W342"/>
    <hyperlink r:id="rId396" ref="W343"/>
    <hyperlink r:id="rId397" ref="X343"/>
    <hyperlink r:id="rId398" ref="W344"/>
    <hyperlink r:id="rId399" ref="W345"/>
    <hyperlink r:id="rId400" ref="W346"/>
    <hyperlink r:id="rId401" ref="W347"/>
    <hyperlink r:id="rId402" ref="W348"/>
    <hyperlink r:id="rId403" ref="W349"/>
    <hyperlink r:id="rId404" ref="X349"/>
    <hyperlink r:id="rId405" ref="W350"/>
    <hyperlink r:id="rId406" ref="W351"/>
    <hyperlink r:id="rId407" ref="W352"/>
    <hyperlink r:id="rId408" ref="W353"/>
    <hyperlink r:id="rId409" ref="X353"/>
    <hyperlink r:id="rId410" ref="W354"/>
    <hyperlink r:id="rId411" ref="W355"/>
    <hyperlink r:id="rId412" ref="W356"/>
    <hyperlink r:id="rId413" ref="W357"/>
    <hyperlink r:id="rId414" ref="W358"/>
    <hyperlink r:id="rId415" ref="W359"/>
    <hyperlink r:id="rId416" ref="W360"/>
    <hyperlink r:id="rId417" ref="W361"/>
    <hyperlink r:id="rId418" ref="W362"/>
    <hyperlink r:id="rId419" ref="W363"/>
    <hyperlink r:id="rId420" ref="W364"/>
    <hyperlink r:id="rId421" ref="W365"/>
    <hyperlink r:id="rId422" ref="W366"/>
    <hyperlink r:id="rId423" ref="W367"/>
    <hyperlink r:id="rId424" ref="W368"/>
    <hyperlink r:id="rId425" ref="W369"/>
    <hyperlink r:id="rId426" ref="W370"/>
    <hyperlink r:id="rId427" ref="W371"/>
    <hyperlink r:id="rId428" ref="W372"/>
    <hyperlink r:id="rId429" ref="W373"/>
    <hyperlink r:id="rId430" ref="W374"/>
    <hyperlink r:id="rId431" ref="X374"/>
    <hyperlink r:id="rId432" ref="W375"/>
    <hyperlink r:id="rId433" ref="W376"/>
    <hyperlink r:id="rId434" ref="W377"/>
    <hyperlink r:id="rId435" ref="W378"/>
    <hyperlink r:id="rId436" ref="W379"/>
    <hyperlink r:id="rId437" ref="W380"/>
    <hyperlink r:id="rId438" ref="W381"/>
    <hyperlink r:id="rId439" ref="W382"/>
    <hyperlink r:id="rId440" ref="W383"/>
    <hyperlink r:id="rId441" ref="W384"/>
    <hyperlink r:id="rId442" ref="W385"/>
    <hyperlink r:id="rId443" ref="W386"/>
    <hyperlink r:id="rId444" ref="W387"/>
    <hyperlink r:id="rId445" ref="W388"/>
    <hyperlink r:id="rId446" ref="W389"/>
    <hyperlink r:id="rId447" ref="W390"/>
    <hyperlink r:id="rId448" ref="W391"/>
    <hyperlink r:id="rId449" ref="W392"/>
    <hyperlink r:id="rId450" ref="W393"/>
    <hyperlink r:id="rId451" ref="W394"/>
    <hyperlink r:id="rId452" ref="W395"/>
    <hyperlink r:id="rId453" ref="W396"/>
    <hyperlink r:id="rId454" ref="W397"/>
    <hyperlink r:id="rId455" ref="W398"/>
    <hyperlink r:id="rId456" ref="W399"/>
    <hyperlink r:id="rId457" ref="W400"/>
    <hyperlink r:id="rId458" ref="W401"/>
    <hyperlink r:id="rId459" ref="W402"/>
    <hyperlink r:id="rId460" ref="W403"/>
    <hyperlink r:id="rId461" ref="W404"/>
    <hyperlink r:id="rId462" ref="W405"/>
    <hyperlink r:id="rId463" ref="X405"/>
    <hyperlink r:id="rId464" ref="W406"/>
    <hyperlink r:id="rId465" ref="W407"/>
    <hyperlink r:id="rId466" ref="W408"/>
    <hyperlink r:id="rId467" ref="W409"/>
    <hyperlink r:id="rId468" ref="W410"/>
    <hyperlink r:id="rId469" location="nt=oft12aH-1la1" ref="X410"/>
    <hyperlink r:id="rId470" ref="W411"/>
    <hyperlink r:id="rId471" ref="W412"/>
    <hyperlink r:id="rId472" ref="W413"/>
    <hyperlink r:id="rId473" ref="X413"/>
    <hyperlink r:id="rId474" ref="Y413"/>
    <hyperlink r:id="rId475" ref="W414"/>
    <hyperlink r:id="rId476" ref="W415"/>
    <hyperlink r:id="rId477" ref="W416"/>
    <hyperlink r:id="rId478" ref="X416"/>
    <hyperlink r:id="rId479" ref="W417"/>
    <hyperlink r:id="rId480" ref="W418"/>
    <hyperlink r:id="rId481" ref="W419"/>
    <hyperlink r:id="rId482" ref="W420"/>
    <hyperlink r:id="rId483" ref="X420"/>
    <hyperlink r:id="rId484" ref="W421"/>
    <hyperlink r:id="rId485" ref="W422"/>
    <hyperlink r:id="rId486" ref="W423"/>
    <hyperlink r:id="rId487" ref="X423"/>
    <hyperlink r:id="rId488" ref="W424"/>
    <hyperlink r:id="rId489" ref="W425"/>
    <hyperlink r:id="rId490" ref="W426"/>
    <hyperlink r:id="rId491" ref="W427"/>
    <hyperlink r:id="rId492" ref="W428"/>
    <hyperlink r:id="rId493" ref="W429"/>
    <hyperlink r:id="rId494" ref="X429"/>
    <hyperlink r:id="rId495" ref="W430"/>
    <hyperlink r:id="rId496" ref="W431"/>
    <hyperlink r:id="rId497" ref="X431"/>
    <hyperlink r:id="rId498" ref="W432"/>
    <hyperlink r:id="rId499" ref="W433"/>
    <hyperlink r:id="rId500" ref="W434"/>
    <hyperlink r:id="rId501" ref="W435"/>
    <hyperlink r:id="rId502" ref="X435"/>
    <hyperlink r:id="rId503" ref="W436"/>
    <hyperlink r:id="rId504" ref="X436"/>
    <hyperlink r:id="rId505" ref="W437"/>
    <hyperlink r:id="rId506" ref="W438"/>
    <hyperlink r:id="rId507" ref="W439"/>
    <hyperlink r:id="rId508" ref="X439"/>
    <hyperlink r:id="rId509" ref="W440"/>
    <hyperlink r:id="rId510" location="/0" ref="W441"/>
    <hyperlink r:id="rId511" ref="W442"/>
    <hyperlink r:id="rId512" ref="W443"/>
    <hyperlink r:id="rId513" ref="W444"/>
    <hyperlink r:id="rId514" ref="W445"/>
    <hyperlink r:id="rId515" ref="W446"/>
    <hyperlink r:id="rId516" ref="W447"/>
    <hyperlink r:id="rId517" ref="W448"/>
    <hyperlink r:id="rId518" ref="W450"/>
    <hyperlink r:id="rId519" ref="X450"/>
    <hyperlink r:id="rId520" ref="Y450"/>
    <hyperlink r:id="rId521" ref="W451"/>
    <hyperlink r:id="rId522" ref="X451"/>
    <hyperlink r:id="rId523" ref="Y451"/>
    <hyperlink r:id="rId524" ref="W452"/>
    <hyperlink r:id="rId525" ref="W453"/>
    <hyperlink r:id="rId526" ref="W454"/>
    <hyperlink r:id="rId527" ref="W455"/>
    <hyperlink r:id="rId528" ref="X455"/>
    <hyperlink r:id="rId529" ref="Y455"/>
    <hyperlink r:id="rId530" ref="W456"/>
    <hyperlink r:id="rId531" ref="W457"/>
    <hyperlink r:id="rId532" ref="W458"/>
    <hyperlink r:id="rId533" ref="W459"/>
    <hyperlink r:id="rId534" ref="W460"/>
    <hyperlink r:id="rId535" ref="X460"/>
    <hyperlink r:id="rId536" ref="Y460"/>
    <hyperlink r:id="rId537" ref="W461"/>
    <hyperlink r:id="rId538" ref="X461"/>
    <hyperlink r:id="rId539" ref="Y461"/>
    <hyperlink r:id="rId540" ref="W462"/>
    <hyperlink r:id="rId541" ref="W463"/>
    <hyperlink r:id="rId542" ref="X463"/>
    <hyperlink r:id="rId543" ref="W464"/>
    <hyperlink r:id="rId544" ref="X464"/>
    <hyperlink r:id="rId545" ref="W465"/>
    <hyperlink r:id="rId546" ref="W466"/>
    <hyperlink r:id="rId547" ref="W467"/>
    <hyperlink r:id="rId548" ref="W468"/>
    <hyperlink r:id="rId549" ref="X468"/>
    <hyperlink r:id="rId550" ref="W469"/>
    <hyperlink r:id="rId551" ref="W470"/>
    <hyperlink r:id="rId552" ref="W471"/>
    <hyperlink r:id="rId553" ref="W472"/>
    <hyperlink r:id="rId554" ref="W473"/>
    <hyperlink r:id="rId555" ref="W474"/>
    <hyperlink r:id="rId556" ref="W475"/>
    <hyperlink r:id="rId557" ref="W476"/>
    <hyperlink r:id="rId558" ref="W477"/>
    <hyperlink r:id="rId559" ref="W478"/>
    <hyperlink r:id="rId560" ref="W479"/>
    <hyperlink r:id="rId561" ref="W480"/>
    <hyperlink r:id="rId562" ref="W481"/>
    <hyperlink r:id="rId563" ref="W482"/>
    <hyperlink r:id="rId564" ref="W483"/>
    <hyperlink r:id="rId565" ref="W484"/>
    <hyperlink r:id="rId566" ref="W485"/>
    <hyperlink r:id="rId567" ref="W486"/>
    <hyperlink r:id="rId568" ref="W487"/>
    <hyperlink r:id="rId569" ref="W488"/>
    <hyperlink r:id="rId570" ref="W489"/>
    <hyperlink r:id="rId571" ref="W490"/>
    <hyperlink r:id="rId572" ref="X490"/>
    <hyperlink r:id="rId573" ref="W491"/>
    <hyperlink r:id="rId574" ref="W493"/>
    <hyperlink r:id="rId575" ref="W494"/>
    <hyperlink r:id="rId576" ref="W495"/>
    <hyperlink r:id="rId577" ref="W496"/>
    <hyperlink r:id="rId578" ref="W497"/>
    <hyperlink r:id="rId579" ref="W498"/>
    <hyperlink r:id="rId580" ref="W499"/>
    <hyperlink r:id="rId581" ref="W500"/>
    <hyperlink r:id="rId582" ref="W501"/>
    <hyperlink r:id="rId583" ref="X501"/>
    <hyperlink r:id="rId584" ref="W502"/>
    <hyperlink r:id="rId585" ref="W503"/>
    <hyperlink r:id="rId586" ref="W504"/>
    <hyperlink r:id="rId587" ref="W505"/>
    <hyperlink r:id="rId588" ref="W506"/>
    <hyperlink r:id="rId589" ref="W507"/>
    <hyperlink r:id="rId590" ref="W508"/>
    <hyperlink r:id="rId591" ref="W509"/>
    <hyperlink r:id="rId592" ref="W510"/>
    <hyperlink r:id="rId593" ref="W511"/>
    <hyperlink r:id="rId594" ref="W512"/>
    <hyperlink r:id="rId595" ref="W513"/>
    <hyperlink r:id="rId596" ref="W514"/>
    <hyperlink r:id="rId597" ref="W515"/>
    <hyperlink r:id="rId598" ref="W516"/>
    <hyperlink r:id="rId599" ref="W517"/>
    <hyperlink r:id="rId600" ref="W518"/>
    <hyperlink r:id="rId601" ref="W519"/>
    <hyperlink r:id="rId602" ref="W520"/>
    <hyperlink r:id="rId603" ref="W521"/>
    <hyperlink r:id="rId604" ref="W522"/>
    <hyperlink r:id="rId605" ref="W523"/>
    <hyperlink r:id="rId606" ref="W524"/>
    <hyperlink r:id="rId607" ref="W525"/>
    <hyperlink r:id="rId608" ref="X525"/>
    <hyperlink r:id="rId609" ref="W526"/>
    <hyperlink r:id="rId610" ref="W527"/>
    <hyperlink r:id="rId611" ref="W528"/>
    <hyperlink r:id="rId612" ref="W529"/>
    <hyperlink r:id="rId613" ref="W530"/>
    <hyperlink r:id="rId614" ref="W531"/>
    <hyperlink r:id="rId615" ref="W533"/>
    <hyperlink r:id="rId616" ref="W534"/>
    <hyperlink r:id="rId617" ref="W535"/>
    <hyperlink r:id="rId618" ref="X535"/>
    <hyperlink r:id="rId619" ref="W536"/>
    <hyperlink r:id="rId620" ref="W537"/>
    <hyperlink r:id="rId621" ref="W538"/>
    <hyperlink r:id="rId622" ref="W539"/>
    <hyperlink r:id="rId623" ref="W540"/>
    <hyperlink r:id="rId624" ref="W541"/>
    <hyperlink r:id="rId625" ref="W542"/>
    <hyperlink r:id="rId626" ref="W543"/>
    <hyperlink r:id="rId627" ref="X543"/>
    <hyperlink r:id="rId628" ref="W544"/>
    <hyperlink r:id="rId629" ref="W545"/>
    <hyperlink r:id="rId630" ref="W546"/>
    <hyperlink r:id="rId631" ref="X546"/>
    <hyperlink r:id="rId632" ref="Y546"/>
    <hyperlink r:id="rId633" ref="W547"/>
    <hyperlink r:id="rId634" ref="W548"/>
    <hyperlink r:id="rId635" ref="W549"/>
    <hyperlink r:id="rId636" ref="X549"/>
    <hyperlink r:id="rId637" ref="W550"/>
    <hyperlink r:id="rId638" ref="W551"/>
    <hyperlink r:id="rId639" ref="W552"/>
    <hyperlink r:id="rId640" ref="W553"/>
    <hyperlink r:id="rId641" ref="X553"/>
    <hyperlink r:id="rId642" ref="W554"/>
    <hyperlink r:id="rId643" ref="W555"/>
    <hyperlink r:id="rId644" ref="W556"/>
    <hyperlink r:id="rId645" ref="W557"/>
    <hyperlink r:id="rId646" ref="W558"/>
    <hyperlink r:id="rId647" ref="W559"/>
    <hyperlink r:id="rId648" ref="W560"/>
    <hyperlink r:id="rId649" ref="X560"/>
    <hyperlink r:id="rId650" ref="W561"/>
    <hyperlink r:id="rId651" ref="W562"/>
    <hyperlink r:id="rId652" ref="W563"/>
    <hyperlink r:id="rId653" ref="W564"/>
    <hyperlink r:id="rId654" ref="W565"/>
    <hyperlink r:id="rId655" ref="X565"/>
    <hyperlink r:id="rId656" ref="Y565"/>
    <hyperlink r:id="rId657" ref="W566"/>
    <hyperlink r:id="rId658" ref="W567"/>
    <hyperlink r:id="rId659" ref="W568"/>
    <hyperlink r:id="rId660" ref="X568"/>
    <hyperlink r:id="rId661" ref="W569"/>
    <hyperlink r:id="rId662" ref="W570"/>
    <hyperlink r:id="rId663" ref="W571"/>
    <hyperlink r:id="rId664" ref="W572"/>
    <hyperlink r:id="rId665" ref="W573"/>
    <hyperlink r:id="rId666" ref="W574"/>
    <hyperlink r:id="rId667" ref="W575"/>
    <hyperlink r:id="rId668" ref="W576"/>
    <hyperlink r:id="rId669" ref="W577"/>
    <hyperlink r:id="rId670" ref="X577"/>
    <hyperlink r:id="rId671" ref="Y577"/>
    <hyperlink r:id="rId672" ref="W578"/>
    <hyperlink r:id="rId673" ref="W579"/>
    <hyperlink r:id="rId674" ref="W580"/>
    <hyperlink r:id="rId675" ref="W581"/>
    <hyperlink r:id="rId676" ref="W582"/>
    <hyperlink r:id="rId677" ref="W583"/>
    <hyperlink r:id="rId678" ref="W584"/>
    <hyperlink r:id="rId679" ref="X584"/>
    <hyperlink r:id="rId680" ref="Y584"/>
    <hyperlink r:id="rId681" ref="W585"/>
    <hyperlink r:id="rId682" ref="W586"/>
    <hyperlink r:id="rId683" ref="W587"/>
    <hyperlink r:id="rId684" ref="X587"/>
    <hyperlink r:id="rId685" ref="W588"/>
    <hyperlink r:id="rId686" ref="W589"/>
    <hyperlink r:id="rId687" ref="W590"/>
    <hyperlink r:id="rId688" ref="W591"/>
    <hyperlink r:id="rId689" ref="W592"/>
    <hyperlink r:id="rId690" ref="W593"/>
    <hyperlink r:id="rId691" ref="W594"/>
    <hyperlink r:id="rId692" ref="W595"/>
    <hyperlink r:id="rId693" ref="W596"/>
    <hyperlink r:id="rId694" ref="W597"/>
    <hyperlink r:id="rId695" ref="W598"/>
    <hyperlink r:id="rId696" ref="W599"/>
    <hyperlink r:id="rId697" ref="W600"/>
    <hyperlink r:id="rId698" ref="X600"/>
    <hyperlink r:id="rId699" ref="W601"/>
    <hyperlink r:id="rId700" ref="W602"/>
    <hyperlink r:id="rId701" ref="W603"/>
    <hyperlink r:id="rId702" ref="X603"/>
    <hyperlink r:id="rId703" ref="Y603"/>
    <hyperlink r:id="rId704" ref="W604"/>
    <hyperlink r:id="rId705" ref="W605"/>
    <hyperlink r:id="rId706" ref="W606"/>
    <hyperlink r:id="rId707" ref="W607"/>
    <hyperlink r:id="rId708" ref="W608"/>
    <hyperlink r:id="rId709" ref="W609"/>
    <hyperlink r:id="rId710" ref="W610"/>
    <hyperlink r:id="rId711" ref="W611"/>
    <hyperlink r:id="rId712" ref="W612"/>
    <hyperlink r:id="rId713" ref="W613"/>
    <hyperlink r:id="rId714" ref="W614"/>
    <hyperlink r:id="rId715" ref="W615"/>
    <hyperlink r:id="rId716" ref="W616"/>
    <hyperlink r:id="rId717" ref="W617"/>
    <hyperlink r:id="rId718" ref="W618"/>
    <hyperlink r:id="rId719" ref="X618"/>
    <hyperlink r:id="rId720" ref="W619"/>
    <hyperlink r:id="rId721" ref="W620"/>
    <hyperlink r:id="rId722" ref="W621"/>
    <hyperlink r:id="rId723" ref="W622"/>
    <hyperlink r:id="rId724" ref="W623"/>
    <hyperlink r:id="rId725" ref="W624"/>
    <hyperlink r:id="rId726" ref="W625"/>
    <hyperlink r:id="rId727" ref="X625"/>
    <hyperlink r:id="rId728" ref="W626"/>
    <hyperlink r:id="rId729" ref="W627"/>
    <hyperlink r:id="rId730" ref="W628"/>
    <hyperlink r:id="rId731" ref="W629"/>
    <hyperlink r:id="rId732" ref="X629"/>
    <hyperlink r:id="rId733" ref="W630"/>
    <hyperlink r:id="rId734" ref="W631"/>
    <hyperlink r:id="rId735" ref="W632"/>
    <hyperlink r:id="rId736" ref="W633"/>
    <hyperlink r:id="rId737" ref="W634"/>
  </hyperlinks>
  <drawing r:id="rId738"/>
  <legacyDrawing r:id="rId73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6.29"/>
    <col customWidth="1" min="3" max="3" width="12.57"/>
    <col customWidth="1" min="4" max="4" width="8.29"/>
  </cols>
  <sheetData>
    <row r="1">
      <c r="A1" s="20" t="s">
        <v>4</v>
      </c>
      <c r="B1" s="20" t="s">
        <v>13</v>
      </c>
      <c r="C1" s="20" t="s">
        <v>14</v>
      </c>
      <c r="D1" s="22" t="s">
        <v>16</v>
      </c>
      <c r="E1" s="20" t="s">
        <v>17</v>
      </c>
      <c r="F1" s="23" t="s">
        <v>18</v>
      </c>
      <c r="G1" s="20" t="s">
        <v>19</v>
      </c>
      <c r="H1" s="25" t="s">
        <v>20</v>
      </c>
      <c r="I1" s="20" t="s">
        <v>21</v>
      </c>
      <c r="J1" s="25" t="s">
        <v>22</v>
      </c>
      <c r="K1" s="25" t="s">
        <v>23</v>
      </c>
      <c r="L1" s="23" t="s">
        <v>24</v>
      </c>
      <c r="M1" s="23" t="s">
        <v>25</v>
      </c>
      <c r="N1" s="20" t="s">
        <v>26</v>
      </c>
      <c r="O1" s="20" t="s">
        <v>27</v>
      </c>
      <c r="P1" s="20" t="s">
        <v>28</v>
      </c>
      <c r="Q1" s="20" t="s">
        <v>29</v>
      </c>
      <c r="R1" s="20" t="s">
        <v>30</v>
      </c>
      <c r="S1" s="20" t="s">
        <v>31</v>
      </c>
      <c r="T1" s="20" t="s">
        <v>32</v>
      </c>
      <c r="U1" s="20" t="s">
        <v>33</v>
      </c>
      <c r="V1" s="20" t="s">
        <v>34</v>
      </c>
      <c r="W1" s="22" t="s">
        <v>35</v>
      </c>
      <c r="X1" s="22" t="s">
        <v>36</v>
      </c>
      <c r="Y1" s="22" t="s">
        <v>37</v>
      </c>
      <c r="Z1" s="20" t="s">
        <v>38</v>
      </c>
      <c r="AA1" s="22"/>
      <c r="AB1" s="22"/>
      <c r="AC1" s="22"/>
      <c r="AD1" s="22"/>
    </row>
    <row r="2">
      <c r="A2" s="27" t="s">
        <v>39</v>
      </c>
      <c r="B2" s="27" t="s">
        <v>40</v>
      </c>
      <c r="C2" s="27" t="s">
        <v>41</v>
      </c>
      <c r="D2" s="20" t="s">
        <v>42</v>
      </c>
      <c r="E2" s="28">
        <v>43119.0</v>
      </c>
      <c r="F2" s="23" t="s">
        <v>43</v>
      </c>
      <c r="G2" s="29">
        <v>165.0</v>
      </c>
      <c r="H2" s="30"/>
      <c r="I2" s="29">
        <v>165.0</v>
      </c>
      <c r="J2" s="31"/>
      <c r="K2" s="31"/>
      <c r="L2" s="32" t="s">
        <v>44</v>
      </c>
      <c r="M2" s="33" t="s">
        <v>45</v>
      </c>
      <c r="N2" s="29">
        <v>1.0</v>
      </c>
      <c r="O2" s="29">
        <v>1.0</v>
      </c>
      <c r="P2" s="29" t="s">
        <v>46</v>
      </c>
      <c r="Q2" s="29">
        <v>0.0</v>
      </c>
      <c r="R2" s="29">
        <v>0.0</v>
      </c>
      <c r="S2" s="29">
        <v>0.0</v>
      </c>
      <c r="T2" s="29">
        <v>0.0</v>
      </c>
      <c r="U2" s="20">
        <v>1.0</v>
      </c>
      <c r="V2" s="20">
        <v>1.0</v>
      </c>
      <c r="W2" s="34" t="s">
        <v>47</v>
      </c>
      <c r="X2" s="16"/>
      <c r="Y2" s="16"/>
      <c r="Z2" s="16"/>
      <c r="AA2" s="16"/>
      <c r="AB2" s="16"/>
      <c r="AC2" s="16"/>
      <c r="AD2" s="16"/>
    </row>
    <row r="3">
      <c r="A3" s="27" t="s">
        <v>48</v>
      </c>
      <c r="B3" s="35" t="s">
        <v>49</v>
      </c>
      <c r="C3" s="27" t="s">
        <v>50</v>
      </c>
      <c r="D3" s="20" t="s">
        <v>42</v>
      </c>
      <c r="E3" s="28">
        <v>43120.0</v>
      </c>
      <c r="F3" s="23">
        <v>250.0</v>
      </c>
      <c r="G3" s="29">
        <v>250.0</v>
      </c>
      <c r="H3" s="30"/>
      <c r="I3" s="29">
        <v>250.0</v>
      </c>
      <c r="J3" s="31"/>
      <c r="K3" s="31"/>
      <c r="L3" s="36" t="s">
        <v>51</v>
      </c>
      <c r="M3" s="33" t="s">
        <v>52</v>
      </c>
      <c r="N3" s="29">
        <v>1.0</v>
      </c>
      <c r="O3" s="29">
        <v>1.0</v>
      </c>
      <c r="P3" s="29" t="s">
        <v>53</v>
      </c>
      <c r="Q3" s="29">
        <v>0.0</v>
      </c>
      <c r="R3" s="29">
        <v>0.0</v>
      </c>
      <c r="S3" s="29">
        <v>0.0</v>
      </c>
      <c r="T3" s="29">
        <v>0.0</v>
      </c>
      <c r="U3" s="20">
        <v>1.0</v>
      </c>
      <c r="V3" s="20">
        <v>1.0</v>
      </c>
      <c r="W3" s="34" t="s">
        <v>54</v>
      </c>
      <c r="X3" s="34" t="s">
        <v>55</v>
      </c>
      <c r="Y3" s="34" t="s">
        <v>56</v>
      </c>
      <c r="Z3" s="16"/>
      <c r="AA3" s="16"/>
      <c r="AB3" s="16"/>
      <c r="AC3" s="16"/>
      <c r="AD3" s="16"/>
    </row>
    <row r="4">
      <c r="A4" s="27" t="s">
        <v>57</v>
      </c>
      <c r="B4" s="27" t="s">
        <v>58</v>
      </c>
      <c r="C4" s="27" t="s">
        <v>59</v>
      </c>
      <c r="D4" s="20" t="s">
        <v>42</v>
      </c>
      <c r="E4" s="28">
        <v>43120.0</v>
      </c>
      <c r="F4" s="23"/>
      <c r="G4" s="29"/>
      <c r="H4" s="30"/>
      <c r="I4" s="29"/>
      <c r="J4" s="31"/>
      <c r="K4" s="31"/>
      <c r="L4" s="32" t="s">
        <v>60</v>
      </c>
      <c r="M4" s="33" t="s">
        <v>52</v>
      </c>
      <c r="N4" s="29">
        <v>1.0</v>
      </c>
      <c r="O4" s="29">
        <v>1.0</v>
      </c>
      <c r="P4" s="29" t="s">
        <v>61</v>
      </c>
      <c r="Q4" s="29">
        <v>0.0</v>
      </c>
      <c r="R4" s="29">
        <v>0.0</v>
      </c>
      <c r="S4" s="29">
        <v>0.0</v>
      </c>
      <c r="T4" s="29">
        <v>0.0</v>
      </c>
      <c r="U4" s="20">
        <v>1.0</v>
      </c>
      <c r="V4" s="20">
        <v>1.0</v>
      </c>
      <c r="W4" s="34" t="s">
        <v>62</v>
      </c>
      <c r="X4" s="27"/>
      <c r="Y4" s="16"/>
      <c r="Z4" s="16"/>
      <c r="AA4" s="16"/>
      <c r="AB4" s="16"/>
      <c r="AC4" s="16"/>
      <c r="AD4" s="16"/>
    </row>
    <row r="5">
      <c r="A5" s="27" t="s">
        <v>63</v>
      </c>
      <c r="B5" s="27" t="s">
        <v>64</v>
      </c>
      <c r="C5" s="27" t="s">
        <v>65</v>
      </c>
      <c r="D5" s="20" t="s">
        <v>42</v>
      </c>
      <c r="E5" s="28">
        <v>43120.0</v>
      </c>
      <c r="F5" s="23" t="s">
        <v>66</v>
      </c>
      <c r="G5" s="29">
        <v>2000.0</v>
      </c>
      <c r="H5" s="30"/>
      <c r="I5" s="29">
        <v>2000.0</v>
      </c>
      <c r="J5" s="31"/>
      <c r="K5" s="31"/>
      <c r="L5" s="32" t="s">
        <v>67</v>
      </c>
      <c r="M5" s="33" t="s">
        <v>52</v>
      </c>
      <c r="N5" s="29">
        <v>1.0</v>
      </c>
      <c r="O5" s="29">
        <v>1.0</v>
      </c>
      <c r="P5" s="29" t="s">
        <v>46</v>
      </c>
      <c r="Q5" s="29">
        <v>0.0</v>
      </c>
      <c r="R5" s="29">
        <v>0.0</v>
      </c>
      <c r="S5" s="29">
        <v>0.0</v>
      </c>
      <c r="T5" s="29">
        <v>0.0</v>
      </c>
      <c r="U5" s="20">
        <v>1.0</v>
      </c>
      <c r="V5" s="20">
        <v>1.0</v>
      </c>
      <c r="W5" s="34" t="s">
        <v>68</v>
      </c>
      <c r="X5" s="34" t="s">
        <v>69</v>
      </c>
      <c r="Y5" s="16"/>
      <c r="Z5" s="16"/>
      <c r="AA5" s="16"/>
      <c r="AB5" s="16"/>
      <c r="AC5" s="16"/>
      <c r="AD5" s="16"/>
    </row>
    <row r="6">
      <c r="A6" s="27" t="s">
        <v>63</v>
      </c>
      <c r="B6" s="27" t="s">
        <v>70</v>
      </c>
      <c r="C6" s="27" t="s">
        <v>71</v>
      </c>
      <c r="D6" s="20" t="s">
        <v>42</v>
      </c>
      <c r="E6" s="28">
        <v>43120.0</v>
      </c>
      <c r="F6" s="23">
        <v>200.0</v>
      </c>
      <c r="G6" s="29">
        <v>200.0</v>
      </c>
      <c r="H6" s="30"/>
      <c r="I6" s="29">
        <v>200.0</v>
      </c>
      <c r="J6" s="31"/>
      <c r="K6" s="31"/>
      <c r="L6" s="37" t="s">
        <v>72</v>
      </c>
      <c r="M6" s="33" t="s">
        <v>52</v>
      </c>
      <c r="N6" s="29">
        <v>1.0</v>
      </c>
      <c r="O6" s="29">
        <v>1.0</v>
      </c>
      <c r="P6" s="29" t="s">
        <v>73</v>
      </c>
      <c r="Q6" s="27">
        <v>0.0</v>
      </c>
      <c r="R6" s="27">
        <v>0.0</v>
      </c>
      <c r="S6" s="27">
        <v>0.0</v>
      </c>
      <c r="T6" s="27">
        <v>0.0</v>
      </c>
      <c r="U6" s="27">
        <v>1.0</v>
      </c>
      <c r="V6" s="27">
        <v>1.0</v>
      </c>
      <c r="W6" s="34" t="s">
        <v>74</v>
      </c>
      <c r="X6" s="27"/>
      <c r="Y6" s="27"/>
      <c r="Z6" s="16"/>
      <c r="AA6" s="16"/>
      <c r="AB6" s="16"/>
      <c r="AC6" s="16"/>
      <c r="AD6" s="16"/>
    </row>
    <row r="7">
      <c r="A7" s="27" t="s">
        <v>75</v>
      </c>
      <c r="B7" s="27" t="s">
        <v>76</v>
      </c>
      <c r="C7" s="27" t="s">
        <v>77</v>
      </c>
      <c r="D7" s="20" t="s">
        <v>42</v>
      </c>
      <c r="E7" s="28">
        <v>43120.0</v>
      </c>
      <c r="F7" s="23" t="s">
        <v>78</v>
      </c>
      <c r="G7" s="29">
        <v>200.0</v>
      </c>
      <c r="H7" s="30"/>
      <c r="I7" s="29">
        <v>250.0</v>
      </c>
      <c r="J7" s="31"/>
      <c r="K7" s="31"/>
      <c r="L7" s="37" t="s">
        <v>79</v>
      </c>
      <c r="M7" s="33" t="s">
        <v>52</v>
      </c>
      <c r="N7" s="29">
        <v>1.0</v>
      </c>
      <c r="O7" s="29">
        <v>1.0</v>
      </c>
      <c r="P7" s="29" t="s">
        <v>46</v>
      </c>
      <c r="Q7" s="27">
        <v>0.0</v>
      </c>
      <c r="R7" s="27">
        <v>0.0</v>
      </c>
      <c r="S7" s="27">
        <v>0.0</v>
      </c>
      <c r="T7" s="27">
        <v>0.0</v>
      </c>
      <c r="U7" s="27">
        <v>1.0</v>
      </c>
      <c r="V7" s="27">
        <v>1.0</v>
      </c>
      <c r="W7" s="34" t="s">
        <v>80</v>
      </c>
      <c r="X7" s="34" t="s">
        <v>81</v>
      </c>
      <c r="Y7" s="34" t="s">
        <v>82</v>
      </c>
      <c r="Z7" s="16"/>
      <c r="AA7" s="16"/>
      <c r="AB7" s="16"/>
      <c r="AC7" s="16"/>
      <c r="AD7" s="16"/>
    </row>
    <row r="8">
      <c r="A8" s="27" t="s">
        <v>83</v>
      </c>
      <c r="B8" s="27" t="s">
        <v>84</v>
      </c>
      <c r="C8" s="27" t="s">
        <v>85</v>
      </c>
      <c r="D8" s="20" t="s">
        <v>42</v>
      </c>
      <c r="E8" s="28">
        <v>43120.0</v>
      </c>
      <c r="F8" s="23" t="s">
        <v>86</v>
      </c>
      <c r="G8" s="29">
        <v>200.0</v>
      </c>
      <c r="H8" s="30"/>
      <c r="I8" s="29">
        <v>784.0</v>
      </c>
      <c r="J8" s="31"/>
      <c r="K8" s="31"/>
      <c r="L8" s="27" t="s">
        <v>87</v>
      </c>
      <c r="M8" s="33" t="s">
        <v>52</v>
      </c>
      <c r="N8" s="29">
        <v>1.0</v>
      </c>
      <c r="O8" s="29">
        <v>1.0</v>
      </c>
      <c r="P8" s="29" t="s">
        <v>73</v>
      </c>
      <c r="Q8" s="27">
        <v>0.0</v>
      </c>
      <c r="R8" s="27">
        <v>0.0</v>
      </c>
      <c r="S8" s="27">
        <v>0.0</v>
      </c>
      <c r="T8" s="27">
        <v>0.0</v>
      </c>
      <c r="U8" s="27">
        <v>1.0</v>
      </c>
      <c r="V8" s="27">
        <v>1.0</v>
      </c>
      <c r="W8" s="34" t="s">
        <v>88</v>
      </c>
      <c r="X8" s="34" t="s">
        <v>89</v>
      </c>
      <c r="Y8" s="16"/>
      <c r="Z8" s="16"/>
      <c r="AA8" s="16"/>
      <c r="AB8" s="16"/>
      <c r="AC8" s="16"/>
      <c r="AD8" s="16"/>
    </row>
    <row r="9">
      <c r="A9" s="27" t="s">
        <v>90</v>
      </c>
      <c r="B9" s="27" t="s">
        <v>91</v>
      </c>
      <c r="C9" s="27" t="s">
        <v>50</v>
      </c>
      <c r="D9" s="20" t="s">
        <v>42</v>
      </c>
      <c r="E9" s="28">
        <v>43120.0</v>
      </c>
      <c r="F9" s="23" t="s">
        <v>92</v>
      </c>
      <c r="G9" s="29">
        <v>3000.0</v>
      </c>
      <c r="H9" s="30"/>
      <c r="I9" s="29">
        <v>4000.0</v>
      </c>
      <c r="J9" s="31"/>
      <c r="K9" s="31"/>
      <c r="L9" s="27" t="s">
        <v>93</v>
      </c>
      <c r="M9" s="33" t="s">
        <v>52</v>
      </c>
      <c r="N9" s="29">
        <v>1.0</v>
      </c>
      <c r="O9" s="29">
        <v>1.0</v>
      </c>
      <c r="P9" s="29" t="s">
        <v>46</v>
      </c>
      <c r="Q9" s="27">
        <v>0.0</v>
      </c>
      <c r="R9" s="27">
        <v>0.0</v>
      </c>
      <c r="S9" s="27">
        <v>0.0</v>
      </c>
      <c r="T9" s="27">
        <v>0.0</v>
      </c>
      <c r="U9" s="27">
        <v>1.0</v>
      </c>
      <c r="V9" s="27">
        <v>1.0</v>
      </c>
      <c r="W9" s="34" t="s">
        <v>94</v>
      </c>
      <c r="X9" s="5" t="s">
        <v>95</v>
      </c>
      <c r="Y9" s="16"/>
      <c r="Z9" s="16"/>
      <c r="AA9" s="16"/>
      <c r="AB9" s="16"/>
      <c r="AC9" s="16"/>
      <c r="AD9" s="16"/>
    </row>
    <row r="10">
      <c r="A10" s="27" t="s">
        <v>96</v>
      </c>
      <c r="B10" s="27" t="s">
        <v>97</v>
      </c>
      <c r="C10" s="27" t="s">
        <v>98</v>
      </c>
      <c r="D10" s="20" t="s">
        <v>42</v>
      </c>
      <c r="E10" s="28">
        <v>43120.0</v>
      </c>
      <c r="F10" s="23" t="s">
        <v>99</v>
      </c>
      <c r="G10" s="29">
        <v>200.0</v>
      </c>
      <c r="H10" s="30"/>
      <c r="I10" s="29">
        <v>200.0</v>
      </c>
      <c r="J10" s="31"/>
      <c r="K10" s="31"/>
      <c r="L10" s="38" t="s">
        <v>100</v>
      </c>
      <c r="M10" s="33" t="s">
        <v>52</v>
      </c>
      <c r="N10" s="29">
        <v>1.0</v>
      </c>
      <c r="O10" s="29">
        <v>1.0</v>
      </c>
      <c r="P10" s="29" t="s">
        <v>73</v>
      </c>
      <c r="Q10" s="27">
        <v>0.0</v>
      </c>
      <c r="R10" s="27">
        <v>0.0</v>
      </c>
      <c r="S10" s="27">
        <v>0.0</v>
      </c>
      <c r="T10" s="27">
        <v>0.0</v>
      </c>
      <c r="U10" s="27">
        <v>1.0</v>
      </c>
      <c r="V10" s="27">
        <v>1.0</v>
      </c>
      <c r="W10" s="34" t="s">
        <v>101</v>
      </c>
      <c r="X10" s="34" t="s">
        <v>102</v>
      </c>
      <c r="Y10" s="16"/>
      <c r="Z10" s="16"/>
      <c r="AA10" s="16"/>
      <c r="AB10" s="16"/>
      <c r="AC10" s="16"/>
      <c r="AD10" s="16"/>
    </row>
    <row r="11">
      <c r="A11" s="27" t="s">
        <v>103</v>
      </c>
      <c r="B11" s="27" t="s">
        <v>104</v>
      </c>
      <c r="C11" s="27" t="s">
        <v>105</v>
      </c>
      <c r="D11" s="20" t="s">
        <v>42</v>
      </c>
      <c r="E11" s="28">
        <v>43120.0</v>
      </c>
      <c r="F11" s="23" t="s">
        <v>106</v>
      </c>
      <c r="G11" s="29">
        <v>3000.0</v>
      </c>
      <c r="H11" s="30"/>
      <c r="I11" s="29">
        <v>3000.0</v>
      </c>
      <c r="J11" s="31"/>
      <c r="K11" s="31"/>
      <c r="L11" s="38" t="s">
        <v>107</v>
      </c>
      <c r="M11" s="33" t="s">
        <v>52</v>
      </c>
      <c r="N11" s="29">
        <v>1.0</v>
      </c>
      <c r="O11" s="29">
        <v>1.0</v>
      </c>
      <c r="P11" s="29" t="s">
        <v>73</v>
      </c>
      <c r="Q11" s="27">
        <v>0.0</v>
      </c>
      <c r="R11" s="27">
        <v>0.0</v>
      </c>
      <c r="S11" s="27">
        <v>0.0</v>
      </c>
      <c r="T11" s="27">
        <v>0.0</v>
      </c>
      <c r="U11" s="27">
        <v>1.0</v>
      </c>
      <c r="V11" s="27">
        <v>1.0</v>
      </c>
      <c r="W11" s="34" t="s">
        <v>108</v>
      </c>
      <c r="X11" s="34" t="s">
        <v>109</v>
      </c>
      <c r="Y11" s="16"/>
      <c r="Z11" s="16"/>
      <c r="AA11" s="16"/>
      <c r="AB11" s="16"/>
      <c r="AC11" s="16"/>
      <c r="AD11" s="16"/>
    </row>
    <row r="12">
      <c r="A12" s="27" t="s">
        <v>110</v>
      </c>
      <c r="B12" s="27" t="s">
        <v>111</v>
      </c>
      <c r="C12" s="41" t="s">
        <v>112</v>
      </c>
      <c r="D12" s="43" t="s">
        <v>42</v>
      </c>
      <c r="E12" s="45">
        <v>43120.0</v>
      </c>
      <c r="F12" s="47"/>
      <c r="G12" s="48"/>
      <c r="H12" s="50"/>
      <c r="I12" s="48"/>
      <c r="J12" s="51"/>
      <c r="K12" s="51"/>
      <c r="L12" s="38" t="s">
        <v>113</v>
      </c>
      <c r="M12" s="33" t="s">
        <v>52</v>
      </c>
      <c r="N12" s="29">
        <v>1.0</v>
      </c>
      <c r="O12" s="29">
        <v>1.0</v>
      </c>
      <c r="P12" s="29" t="s">
        <v>73</v>
      </c>
      <c r="Q12" s="27">
        <v>0.0</v>
      </c>
      <c r="R12" s="27">
        <v>0.0</v>
      </c>
      <c r="S12" s="27">
        <v>0.0</v>
      </c>
      <c r="T12" s="27">
        <v>0.0</v>
      </c>
      <c r="U12" s="27">
        <v>1.0</v>
      </c>
      <c r="V12" s="27">
        <v>1.0</v>
      </c>
      <c r="W12" s="34" t="s">
        <v>114</v>
      </c>
      <c r="X12" s="16"/>
      <c r="Y12" s="16"/>
      <c r="Z12" s="16"/>
      <c r="AA12" s="16"/>
      <c r="AB12" s="16"/>
      <c r="AC12" s="16"/>
      <c r="AD12" s="16"/>
    </row>
    <row r="13">
      <c r="A13" s="27" t="s">
        <v>115</v>
      </c>
      <c r="B13" s="52" t="s">
        <v>116</v>
      </c>
      <c r="C13" s="27" t="s">
        <v>117</v>
      </c>
      <c r="D13" s="20" t="s">
        <v>42</v>
      </c>
      <c r="E13" s="45">
        <v>43120.0</v>
      </c>
      <c r="F13" s="23" t="s">
        <v>118</v>
      </c>
      <c r="G13" s="29">
        <v>200.0</v>
      </c>
      <c r="H13" s="30"/>
      <c r="I13" s="29">
        <v>200.0</v>
      </c>
      <c r="J13" s="31"/>
      <c r="K13" s="31"/>
      <c r="L13" s="53" t="s">
        <v>44</v>
      </c>
      <c r="M13" s="33" t="s">
        <v>52</v>
      </c>
      <c r="N13" s="29">
        <v>1.0</v>
      </c>
      <c r="O13" s="29">
        <v>1.0</v>
      </c>
      <c r="P13" s="29" t="s">
        <v>61</v>
      </c>
      <c r="Q13" s="27">
        <v>0.0</v>
      </c>
      <c r="R13" s="27">
        <v>0.0</v>
      </c>
      <c r="S13" s="27">
        <v>0.0</v>
      </c>
      <c r="T13" s="27">
        <v>0.0</v>
      </c>
      <c r="U13" s="27">
        <v>1.0</v>
      </c>
      <c r="V13" s="27">
        <v>1.0</v>
      </c>
      <c r="W13" s="34" t="s">
        <v>120</v>
      </c>
      <c r="X13" s="34" t="s">
        <v>121</v>
      </c>
      <c r="Y13" s="34" t="s">
        <v>124</v>
      </c>
      <c r="Z13" s="16"/>
      <c r="AA13" s="16"/>
      <c r="AB13" s="16"/>
      <c r="AC13" s="16"/>
      <c r="AD13" s="16"/>
    </row>
    <row r="14">
      <c r="A14" s="27" t="s">
        <v>125</v>
      </c>
      <c r="B14" s="27" t="s">
        <v>126</v>
      </c>
      <c r="C14" s="27" t="s">
        <v>127</v>
      </c>
      <c r="D14" s="20" t="s">
        <v>42</v>
      </c>
      <c r="E14" s="28">
        <v>43120.0</v>
      </c>
      <c r="F14" s="23" t="s">
        <v>66</v>
      </c>
      <c r="G14" s="29">
        <v>2000.0</v>
      </c>
      <c r="H14" s="30"/>
      <c r="I14" s="29">
        <v>2000.0</v>
      </c>
      <c r="J14" s="31"/>
      <c r="K14" s="31"/>
      <c r="L14" s="38" t="s">
        <v>129</v>
      </c>
      <c r="M14" s="33" t="s">
        <v>52</v>
      </c>
      <c r="N14" s="29">
        <v>1.0</v>
      </c>
      <c r="O14" s="29">
        <v>1.0</v>
      </c>
      <c r="P14" s="29" t="s">
        <v>73</v>
      </c>
      <c r="Q14" s="27">
        <v>0.0</v>
      </c>
      <c r="R14" s="27">
        <v>0.0</v>
      </c>
      <c r="S14" s="27">
        <v>0.0</v>
      </c>
      <c r="T14" s="27">
        <v>0.0</v>
      </c>
      <c r="U14" s="27">
        <v>1.0</v>
      </c>
      <c r="V14" s="27">
        <v>1.0</v>
      </c>
      <c r="W14" s="34" t="s">
        <v>130</v>
      </c>
      <c r="X14" s="34" t="s">
        <v>131</v>
      </c>
      <c r="Y14" s="16"/>
      <c r="Z14" s="16"/>
      <c r="AA14" s="16"/>
      <c r="AB14" s="16"/>
      <c r="AC14" s="16"/>
      <c r="AD14" s="16"/>
    </row>
    <row r="15">
      <c r="A15" s="27" t="s">
        <v>133</v>
      </c>
      <c r="B15" s="27" t="s">
        <v>134</v>
      </c>
      <c r="C15" s="27" t="s">
        <v>135</v>
      </c>
      <c r="D15" s="20" t="s">
        <v>42</v>
      </c>
      <c r="E15" s="28">
        <v>43120.0</v>
      </c>
      <c r="F15" s="23" t="s">
        <v>136</v>
      </c>
      <c r="G15" s="29">
        <v>2500.0</v>
      </c>
      <c r="H15" s="30"/>
      <c r="I15" s="29">
        <v>4500.0</v>
      </c>
      <c r="J15" s="31"/>
      <c r="K15" s="31"/>
      <c r="L15" s="59" t="s">
        <v>137</v>
      </c>
      <c r="M15" s="33" t="s">
        <v>52</v>
      </c>
      <c r="N15" s="29">
        <v>1.0</v>
      </c>
      <c r="O15" s="29">
        <v>1.0</v>
      </c>
      <c r="P15" s="29" t="s">
        <v>73</v>
      </c>
      <c r="Q15" s="29">
        <v>0.0</v>
      </c>
      <c r="R15" s="29">
        <v>0.0</v>
      </c>
      <c r="S15" s="29">
        <v>0.0</v>
      </c>
      <c r="T15" s="29">
        <v>0.0</v>
      </c>
      <c r="U15" s="20">
        <v>1.0</v>
      </c>
      <c r="V15" s="20">
        <v>1.0</v>
      </c>
      <c r="W15" s="61" t="s">
        <v>139</v>
      </c>
      <c r="X15" s="34" t="s">
        <v>143</v>
      </c>
      <c r="Y15" s="34" t="s">
        <v>145</v>
      </c>
      <c r="Z15" s="34" t="s">
        <v>147</v>
      </c>
      <c r="AA15" s="16"/>
      <c r="AB15" s="16"/>
      <c r="AC15" s="16"/>
      <c r="AD15" s="16"/>
    </row>
    <row r="16">
      <c r="A16" s="27" t="s">
        <v>148</v>
      </c>
      <c r="B16" s="27" t="s">
        <v>149</v>
      </c>
      <c r="C16" s="27" t="s">
        <v>77</v>
      </c>
      <c r="D16" s="20" t="s">
        <v>42</v>
      </c>
      <c r="E16" s="28">
        <v>43120.0</v>
      </c>
      <c r="F16" s="23" t="s">
        <v>150</v>
      </c>
      <c r="G16" s="29">
        <v>2000.0</v>
      </c>
      <c r="H16" s="30"/>
      <c r="I16" s="29">
        <v>2000.0</v>
      </c>
      <c r="J16" s="31"/>
      <c r="K16" s="31"/>
      <c r="L16" s="53" t="s">
        <v>44</v>
      </c>
      <c r="M16" s="33" t="s">
        <v>52</v>
      </c>
      <c r="N16" s="29">
        <v>1.0</v>
      </c>
      <c r="O16" s="29">
        <v>1.0</v>
      </c>
      <c r="P16" s="29" t="s">
        <v>46</v>
      </c>
      <c r="Q16" s="29">
        <v>0.0</v>
      </c>
      <c r="R16" s="29">
        <v>0.0</v>
      </c>
      <c r="S16" s="29">
        <v>0.0</v>
      </c>
      <c r="T16" s="29">
        <v>0.0</v>
      </c>
      <c r="U16" s="20">
        <v>1.0</v>
      </c>
      <c r="V16" s="20">
        <v>1.0</v>
      </c>
      <c r="W16" s="34" t="s">
        <v>152</v>
      </c>
      <c r="X16" s="34" t="s">
        <v>154</v>
      </c>
      <c r="Y16" s="16"/>
      <c r="Z16" s="16"/>
      <c r="AA16" s="16"/>
      <c r="AB16" s="16"/>
      <c r="AC16" s="16"/>
      <c r="AD16" s="16"/>
    </row>
    <row r="17">
      <c r="A17" s="5" t="s">
        <v>157</v>
      </c>
      <c r="B17" s="38" t="s">
        <v>158</v>
      </c>
      <c r="C17" s="27" t="s">
        <v>59</v>
      </c>
      <c r="D17" s="20" t="s">
        <v>42</v>
      </c>
      <c r="E17" s="28">
        <v>43120.0</v>
      </c>
      <c r="F17" s="23" t="s">
        <v>159</v>
      </c>
      <c r="G17" s="29">
        <v>45.0</v>
      </c>
      <c r="H17" s="30"/>
      <c r="I17" s="29">
        <v>47.0</v>
      </c>
      <c r="J17" s="31"/>
      <c r="K17" s="31"/>
      <c r="L17" s="27" t="s">
        <v>160</v>
      </c>
      <c r="M17" s="33" t="s">
        <v>52</v>
      </c>
      <c r="N17" s="29">
        <v>1.0</v>
      </c>
      <c r="O17" s="29">
        <v>1.0</v>
      </c>
      <c r="P17" s="29" t="s">
        <v>46</v>
      </c>
      <c r="Q17" s="29">
        <v>0.0</v>
      </c>
      <c r="R17" s="29">
        <v>0.0</v>
      </c>
      <c r="S17" s="29">
        <v>0.0</v>
      </c>
      <c r="T17" s="29">
        <v>0.0</v>
      </c>
      <c r="U17" s="20">
        <v>1.0</v>
      </c>
      <c r="V17" s="20">
        <v>1.0</v>
      </c>
      <c r="W17" s="27" t="s">
        <v>162</v>
      </c>
      <c r="X17" s="63" t="s">
        <v>163</v>
      </c>
      <c r="Y17" s="16"/>
      <c r="Z17" s="16"/>
      <c r="AA17" s="16"/>
      <c r="AB17" s="16"/>
      <c r="AC17" s="16"/>
      <c r="AD17" s="16"/>
    </row>
    <row r="18">
      <c r="A18" s="27" t="s">
        <v>169</v>
      </c>
      <c r="B18" s="38" t="s">
        <v>170</v>
      </c>
      <c r="C18" s="27" t="s">
        <v>171</v>
      </c>
      <c r="D18" s="20" t="s">
        <v>42</v>
      </c>
      <c r="E18" s="28">
        <v>43120.0</v>
      </c>
      <c r="F18" s="23" t="s">
        <v>175</v>
      </c>
      <c r="G18" s="29">
        <v>500.0</v>
      </c>
      <c r="H18" s="30"/>
      <c r="I18" s="29">
        <v>500.0</v>
      </c>
      <c r="J18" s="31"/>
      <c r="K18" s="31"/>
      <c r="L18" s="53" t="s">
        <v>44</v>
      </c>
      <c r="M18" s="33" t="s">
        <v>52</v>
      </c>
      <c r="N18" s="29">
        <v>1.0</v>
      </c>
      <c r="O18" s="29">
        <v>1.0</v>
      </c>
      <c r="P18" s="29" t="s">
        <v>46</v>
      </c>
      <c r="Q18" s="29">
        <v>0.0</v>
      </c>
      <c r="R18" s="29">
        <v>0.0</v>
      </c>
      <c r="S18" s="29">
        <v>0.0</v>
      </c>
      <c r="T18" s="29">
        <v>0.0</v>
      </c>
      <c r="U18" s="20">
        <v>1.0</v>
      </c>
      <c r="V18" s="20">
        <v>1.0</v>
      </c>
      <c r="W18" s="34" t="s">
        <v>178</v>
      </c>
      <c r="X18" s="34" t="s">
        <v>180</v>
      </c>
      <c r="Y18" s="34" t="s">
        <v>181</v>
      </c>
      <c r="Z18" s="16"/>
      <c r="AA18" s="16"/>
      <c r="AB18" s="16"/>
      <c r="AC18" s="16"/>
      <c r="AD18" s="16"/>
    </row>
    <row r="19">
      <c r="A19" s="27" t="s">
        <v>182</v>
      </c>
      <c r="B19" s="38" t="s">
        <v>184</v>
      </c>
      <c r="C19" s="27" t="s">
        <v>135</v>
      </c>
      <c r="D19" s="20" t="s">
        <v>42</v>
      </c>
      <c r="E19" s="28">
        <v>43120.0</v>
      </c>
      <c r="F19" s="23" t="s">
        <v>186</v>
      </c>
      <c r="G19" s="29">
        <v>232.0</v>
      </c>
      <c r="H19" s="30"/>
      <c r="I19" s="29">
        <v>1000.0</v>
      </c>
      <c r="J19" s="31"/>
      <c r="K19" s="31"/>
      <c r="L19" s="38" t="s">
        <v>188</v>
      </c>
      <c r="M19" s="33" t="s">
        <v>52</v>
      </c>
      <c r="N19" s="29">
        <v>1.0</v>
      </c>
      <c r="O19" s="29">
        <v>1.0</v>
      </c>
      <c r="P19" s="29" t="s">
        <v>73</v>
      </c>
      <c r="Q19" s="29">
        <v>0.0</v>
      </c>
      <c r="R19" s="29">
        <v>0.0</v>
      </c>
      <c r="S19" s="29">
        <v>0.0</v>
      </c>
      <c r="T19" s="29">
        <v>0.0</v>
      </c>
      <c r="U19" s="20">
        <v>1.0</v>
      </c>
      <c r="V19" s="20">
        <v>1.0</v>
      </c>
      <c r="W19" s="34" t="s">
        <v>189</v>
      </c>
      <c r="X19" s="34" t="s">
        <v>191</v>
      </c>
      <c r="Y19" s="5" t="s">
        <v>192</v>
      </c>
      <c r="Z19" s="16"/>
      <c r="AA19" s="16"/>
      <c r="AB19" s="16"/>
      <c r="AC19" s="16"/>
      <c r="AD19" s="16"/>
    </row>
    <row r="20">
      <c r="A20" s="27" t="s">
        <v>195</v>
      </c>
      <c r="B20" s="27" t="s">
        <v>197</v>
      </c>
      <c r="C20" s="27" t="s">
        <v>59</v>
      </c>
      <c r="D20" s="20" t="s">
        <v>42</v>
      </c>
      <c r="E20" s="28">
        <v>43120.0</v>
      </c>
      <c r="F20" s="23" t="s">
        <v>199</v>
      </c>
      <c r="G20" s="29">
        <v>3000.0</v>
      </c>
      <c r="H20" s="30"/>
      <c r="I20" s="29">
        <v>3000.0</v>
      </c>
      <c r="J20" s="31"/>
      <c r="K20" s="31"/>
      <c r="L20" s="64" t="s">
        <v>200</v>
      </c>
      <c r="M20" s="33" t="s">
        <v>52</v>
      </c>
      <c r="N20" s="29">
        <v>1.0</v>
      </c>
      <c r="O20" s="29">
        <v>1.0</v>
      </c>
      <c r="P20" s="29" t="s">
        <v>73</v>
      </c>
      <c r="Q20" s="27">
        <v>0.0</v>
      </c>
      <c r="R20" s="27">
        <v>0.0</v>
      </c>
      <c r="S20" s="27">
        <v>0.0</v>
      </c>
      <c r="T20" s="27">
        <v>0.0</v>
      </c>
      <c r="U20" s="27">
        <v>1.0</v>
      </c>
      <c r="V20" s="27">
        <v>1.0</v>
      </c>
      <c r="W20" s="34" t="s">
        <v>205</v>
      </c>
      <c r="X20" s="34" t="s">
        <v>206</v>
      </c>
      <c r="Y20" s="16"/>
      <c r="Z20" s="16"/>
      <c r="AA20" s="16"/>
      <c r="AB20" s="16"/>
      <c r="AC20" s="16"/>
      <c r="AD20" s="16"/>
    </row>
    <row r="21">
      <c r="A21" s="27" t="s">
        <v>207</v>
      </c>
      <c r="B21" s="27" t="s">
        <v>209</v>
      </c>
      <c r="C21" s="27" t="s">
        <v>98</v>
      </c>
      <c r="D21" s="20" t="s">
        <v>42</v>
      </c>
      <c r="E21" s="28">
        <v>43120.0</v>
      </c>
      <c r="F21" s="23" t="s">
        <v>66</v>
      </c>
      <c r="G21" s="29">
        <v>2000.0</v>
      </c>
      <c r="H21" s="30"/>
      <c r="I21" s="29">
        <v>2000.0</v>
      </c>
      <c r="J21" s="31"/>
      <c r="K21" s="31"/>
      <c r="L21" s="64" t="s">
        <v>44</v>
      </c>
      <c r="M21" s="33" t="s">
        <v>52</v>
      </c>
      <c r="N21" s="29">
        <v>1.0</v>
      </c>
      <c r="O21" s="29">
        <v>1.0</v>
      </c>
      <c r="P21" s="29" t="s">
        <v>210</v>
      </c>
      <c r="Q21" s="27">
        <v>0.0</v>
      </c>
      <c r="R21" s="27">
        <v>0.0</v>
      </c>
      <c r="S21" s="27">
        <v>0.0</v>
      </c>
      <c r="T21" s="27">
        <v>0.0</v>
      </c>
      <c r="U21" s="27">
        <v>1.0</v>
      </c>
      <c r="V21" s="27">
        <v>1.0</v>
      </c>
      <c r="W21" s="34" t="s">
        <v>211</v>
      </c>
      <c r="X21" s="34" t="s">
        <v>212</v>
      </c>
      <c r="Y21" s="16"/>
      <c r="Z21" s="16"/>
      <c r="AA21" s="16"/>
      <c r="AB21" s="16"/>
      <c r="AC21" s="16"/>
      <c r="AD21" s="16"/>
    </row>
    <row r="22">
      <c r="A22" s="27" t="s">
        <v>215</v>
      </c>
      <c r="B22" s="27" t="s">
        <v>216</v>
      </c>
      <c r="C22" s="27" t="s">
        <v>135</v>
      </c>
      <c r="D22" s="20" t="s">
        <v>42</v>
      </c>
      <c r="E22" s="28">
        <v>43120.0</v>
      </c>
      <c r="F22" s="23"/>
      <c r="G22" s="29"/>
      <c r="H22" s="30"/>
      <c r="I22" s="29"/>
      <c r="J22" s="31"/>
      <c r="K22" s="31"/>
      <c r="L22" s="66" t="s">
        <v>217</v>
      </c>
      <c r="M22" s="33" t="s">
        <v>52</v>
      </c>
      <c r="N22" s="29">
        <v>1.0</v>
      </c>
      <c r="O22" s="29">
        <v>1.0</v>
      </c>
      <c r="P22" s="29" t="s">
        <v>219</v>
      </c>
      <c r="Q22" s="27">
        <v>0.0</v>
      </c>
      <c r="R22" s="27">
        <v>0.0</v>
      </c>
      <c r="S22" s="27">
        <v>0.0</v>
      </c>
      <c r="T22" s="27">
        <v>0.0</v>
      </c>
      <c r="U22" s="27">
        <v>1.0</v>
      </c>
      <c r="V22" s="27">
        <v>1.0</v>
      </c>
      <c r="W22" s="34" t="s">
        <v>220</v>
      </c>
      <c r="X22" s="34" t="s">
        <v>222</v>
      </c>
      <c r="Y22" s="34" t="s">
        <v>225</v>
      </c>
      <c r="Z22" s="16"/>
      <c r="AA22" s="16"/>
      <c r="AB22" s="16"/>
      <c r="AC22" s="16"/>
      <c r="AD22" s="16"/>
    </row>
    <row r="23">
      <c r="A23" s="27" t="s">
        <v>226</v>
      </c>
      <c r="B23" s="67" t="s">
        <v>227</v>
      </c>
      <c r="C23" s="27" t="s">
        <v>50</v>
      </c>
      <c r="D23" s="20" t="s">
        <v>42</v>
      </c>
      <c r="E23" s="28">
        <v>43120.0</v>
      </c>
      <c r="F23" s="23" t="s">
        <v>231</v>
      </c>
      <c r="G23" s="29">
        <v>100.0</v>
      </c>
      <c r="H23" s="30"/>
      <c r="I23" s="29">
        <v>100.0</v>
      </c>
      <c r="J23" s="31"/>
      <c r="K23" s="31"/>
      <c r="L23" s="64" t="s">
        <v>44</v>
      </c>
      <c r="M23" s="33" t="s">
        <v>52</v>
      </c>
      <c r="N23" s="29">
        <v>1.0</v>
      </c>
      <c r="O23" s="29">
        <v>1.0</v>
      </c>
      <c r="P23" s="29" t="s">
        <v>46</v>
      </c>
      <c r="Q23" s="27">
        <v>0.0</v>
      </c>
      <c r="R23" s="27">
        <v>0.0</v>
      </c>
      <c r="S23" s="27">
        <v>0.0</v>
      </c>
      <c r="T23" s="27">
        <v>0.0</v>
      </c>
      <c r="U23" s="27">
        <v>1.0</v>
      </c>
      <c r="V23" s="27">
        <v>1.0</v>
      </c>
      <c r="W23" s="34" t="s">
        <v>233</v>
      </c>
      <c r="X23" s="16"/>
      <c r="Y23" s="16"/>
      <c r="Z23" s="16"/>
      <c r="AA23" s="16"/>
      <c r="AB23" s="16"/>
      <c r="AC23" s="16"/>
      <c r="AD23" s="16"/>
    </row>
    <row r="24">
      <c r="A24" s="27" t="s">
        <v>235</v>
      </c>
      <c r="B24" s="67" t="s">
        <v>236</v>
      </c>
      <c r="C24" s="27" t="s">
        <v>77</v>
      </c>
      <c r="D24" s="20" t="s">
        <v>42</v>
      </c>
      <c r="E24" s="28">
        <v>43120.0</v>
      </c>
      <c r="F24" s="23" t="s">
        <v>237</v>
      </c>
      <c r="G24" s="29">
        <v>24.0</v>
      </c>
      <c r="H24" s="30"/>
      <c r="I24" s="29">
        <v>24.0</v>
      </c>
      <c r="J24" s="31"/>
      <c r="K24" s="31"/>
      <c r="L24" s="64" t="s">
        <v>44</v>
      </c>
      <c r="M24" s="33" t="s">
        <v>52</v>
      </c>
      <c r="N24" s="29">
        <v>1.0</v>
      </c>
      <c r="O24" s="29">
        <v>1.0</v>
      </c>
      <c r="P24" s="29" t="s">
        <v>46</v>
      </c>
      <c r="Q24" s="27">
        <v>0.0</v>
      </c>
      <c r="R24" s="27">
        <v>0.0</v>
      </c>
      <c r="S24" s="27">
        <v>0.0</v>
      </c>
      <c r="T24" s="27">
        <v>0.0</v>
      </c>
      <c r="U24" s="27">
        <v>1.0</v>
      </c>
      <c r="V24" s="27">
        <v>1.0</v>
      </c>
      <c r="W24" s="34" t="s">
        <v>239</v>
      </c>
      <c r="X24" s="34" t="s">
        <v>243</v>
      </c>
      <c r="Y24" s="16"/>
      <c r="Z24" s="16"/>
      <c r="AA24" s="16"/>
      <c r="AB24" s="16"/>
      <c r="AC24" s="16"/>
      <c r="AD24" s="16"/>
    </row>
    <row r="25">
      <c r="A25" s="20" t="s">
        <v>245</v>
      </c>
      <c r="B25" s="20" t="s">
        <v>246</v>
      </c>
      <c r="C25" s="20" t="s">
        <v>248</v>
      </c>
      <c r="D25" s="20" t="s">
        <v>42</v>
      </c>
      <c r="E25" s="28">
        <v>43120.0</v>
      </c>
      <c r="F25" s="27" t="s">
        <v>159</v>
      </c>
      <c r="G25" s="29">
        <v>75.0</v>
      </c>
      <c r="H25" s="30"/>
      <c r="I25" s="29">
        <v>75.0</v>
      </c>
      <c r="J25" s="31"/>
      <c r="K25" s="31"/>
      <c r="L25" s="68" t="s">
        <v>251</v>
      </c>
      <c r="M25" s="33" t="s">
        <v>52</v>
      </c>
      <c r="N25" s="29">
        <v>1.0</v>
      </c>
      <c r="O25" s="29">
        <v>1.0</v>
      </c>
      <c r="P25" s="29" t="s">
        <v>132</v>
      </c>
      <c r="Q25" s="29">
        <v>0.0</v>
      </c>
      <c r="R25" s="29">
        <v>0.0</v>
      </c>
      <c r="S25" s="29">
        <v>0.0</v>
      </c>
      <c r="T25" s="29">
        <v>0.0</v>
      </c>
      <c r="U25" s="20">
        <v>1.0</v>
      </c>
      <c r="V25" s="20">
        <v>1.0</v>
      </c>
      <c r="W25" s="69" t="s">
        <v>258</v>
      </c>
      <c r="X25" s="69" t="s">
        <v>260</v>
      </c>
      <c r="Y25" s="69" t="s">
        <v>263</v>
      </c>
      <c r="Z25" s="69" t="s">
        <v>264</v>
      </c>
      <c r="AA25" s="22"/>
      <c r="AB25" s="22"/>
      <c r="AC25" s="22"/>
      <c r="AD25" s="22"/>
    </row>
    <row r="26">
      <c r="A26" s="20" t="s">
        <v>265</v>
      </c>
      <c r="B26" s="20" t="s">
        <v>158</v>
      </c>
      <c r="C26" s="20" t="s">
        <v>41</v>
      </c>
      <c r="D26" s="20" t="s">
        <v>42</v>
      </c>
      <c r="E26" s="28">
        <v>43120.0</v>
      </c>
      <c r="F26" s="27" t="s">
        <v>267</v>
      </c>
      <c r="G26" s="29">
        <v>2000.0</v>
      </c>
      <c r="H26" s="30"/>
      <c r="I26" s="29">
        <v>2500.0</v>
      </c>
      <c r="J26" s="31"/>
      <c r="K26" s="31"/>
      <c r="L26" s="70" t="s">
        <v>44</v>
      </c>
      <c r="M26" s="33" t="s">
        <v>52</v>
      </c>
      <c r="N26" s="29">
        <v>1.0</v>
      </c>
      <c r="O26" s="29">
        <v>1.0</v>
      </c>
      <c r="P26" s="29" t="s">
        <v>46</v>
      </c>
      <c r="Q26" s="29">
        <v>0.0</v>
      </c>
      <c r="R26" s="29">
        <v>0.0</v>
      </c>
      <c r="S26" s="29">
        <v>0.0</v>
      </c>
      <c r="T26" s="29">
        <v>0.0</v>
      </c>
      <c r="U26" s="20">
        <v>1.0</v>
      </c>
      <c r="V26" s="20">
        <v>1.0</v>
      </c>
      <c r="W26" s="69" t="s">
        <v>273</v>
      </c>
      <c r="X26" s="69" t="s">
        <v>274</v>
      </c>
      <c r="Y26" s="22"/>
      <c r="Z26" s="22"/>
      <c r="AA26" s="22"/>
      <c r="AB26" s="22"/>
      <c r="AC26" s="22"/>
      <c r="AD26" s="22"/>
    </row>
    <row r="27">
      <c r="A27" s="27" t="s">
        <v>275</v>
      </c>
      <c r="B27" s="27" t="s">
        <v>276</v>
      </c>
      <c r="C27" s="27" t="s">
        <v>277</v>
      </c>
      <c r="D27" s="20" t="s">
        <v>42</v>
      </c>
      <c r="E27" s="28">
        <v>43120.0</v>
      </c>
      <c r="F27" s="23" t="s">
        <v>278</v>
      </c>
      <c r="G27" s="29">
        <v>200.0</v>
      </c>
      <c r="H27" s="30"/>
      <c r="I27" s="29">
        <v>200.0</v>
      </c>
      <c r="J27" s="31"/>
      <c r="K27" s="31"/>
      <c r="L27" s="64" t="s">
        <v>279</v>
      </c>
      <c r="M27" s="33" t="s">
        <v>52</v>
      </c>
      <c r="N27" s="29">
        <v>1.0</v>
      </c>
      <c r="O27" s="29">
        <v>1.0</v>
      </c>
      <c r="P27" s="29" t="s">
        <v>73</v>
      </c>
      <c r="Q27" s="27">
        <v>0.0</v>
      </c>
      <c r="R27" s="27">
        <v>0.0</v>
      </c>
      <c r="S27" s="27">
        <v>0.0</v>
      </c>
      <c r="T27" s="27">
        <v>0.0</v>
      </c>
      <c r="U27" s="27">
        <v>1.0</v>
      </c>
      <c r="V27" s="27">
        <v>1.0</v>
      </c>
      <c r="W27" s="34" t="s">
        <v>281</v>
      </c>
      <c r="X27" s="16"/>
      <c r="Y27" s="16"/>
      <c r="Z27" s="16"/>
      <c r="AA27" s="16"/>
      <c r="AB27" s="16"/>
      <c r="AC27" s="16"/>
      <c r="AD27" s="16"/>
    </row>
    <row r="28">
      <c r="A28" s="71" t="s">
        <v>283</v>
      </c>
      <c r="B28" s="71" t="s">
        <v>288</v>
      </c>
      <c r="C28" s="71" t="s">
        <v>71</v>
      </c>
      <c r="D28" s="72" t="s">
        <v>42</v>
      </c>
      <c r="E28" s="73">
        <v>43120.0</v>
      </c>
      <c r="F28" s="74" t="s">
        <v>295</v>
      </c>
      <c r="G28" s="75">
        <v>2000.0</v>
      </c>
      <c r="H28" s="76"/>
      <c r="I28" s="75">
        <v>3000.0</v>
      </c>
      <c r="J28" s="77"/>
      <c r="K28" s="77"/>
      <c r="L28" s="64" t="s">
        <v>302</v>
      </c>
      <c r="M28" s="33" t="s">
        <v>52</v>
      </c>
      <c r="N28" s="29">
        <v>1.0</v>
      </c>
      <c r="O28" s="29">
        <v>1.0</v>
      </c>
      <c r="P28" s="29" t="s">
        <v>73</v>
      </c>
      <c r="Q28" s="27">
        <v>0.0</v>
      </c>
      <c r="R28" s="27">
        <v>0.0</v>
      </c>
      <c r="S28" s="27">
        <v>0.0</v>
      </c>
      <c r="T28" s="27">
        <v>0.0</v>
      </c>
      <c r="U28" s="27">
        <v>1.0</v>
      </c>
      <c r="V28" s="27">
        <v>1.0</v>
      </c>
      <c r="W28" s="34" t="s">
        <v>304</v>
      </c>
      <c r="X28" s="34" t="s">
        <v>305</v>
      </c>
      <c r="Y28" s="34" t="s">
        <v>307</v>
      </c>
      <c r="Z28" s="16"/>
      <c r="AA28" s="16"/>
      <c r="AB28" s="16"/>
      <c r="AC28" s="16"/>
      <c r="AD28" s="16"/>
    </row>
    <row r="29">
      <c r="A29" s="27" t="s">
        <v>308</v>
      </c>
      <c r="B29" s="27"/>
      <c r="C29" s="27" t="s">
        <v>85</v>
      </c>
      <c r="D29" s="20" t="s">
        <v>42</v>
      </c>
      <c r="E29" s="73">
        <v>43120.0</v>
      </c>
      <c r="F29" s="23"/>
      <c r="G29" s="29">
        <v>25.0</v>
      </c>
      <c r="H29" s="30"/>
      <c r="I29" s="29">
        <v>25.0</v>
      </c>
      <c r="J29" s="31"/>
      <c r="K29" s="31"/>
      <c r="L29" s="64" t="s">
        <v>44</v>
      </c>
      <c r="M29" s="33" t="s">
        <v>52</v>
      </c>
      <c r="N29" s="29">
        <v>1.0</v>
      </c>
      <c r="O29" s="29">
        <v>1.0</v>
      </c>
      <c r="P29" s="29" t="s">
        <v>46</v>
      </c>
      <c r="Q29" s="27">
        <v>0.0</v>
      </c>
      <c r="R29" s="27">
        <v>0.0</v>
      </c>
      <c r="S29" s="27">
        <v>0.0</v>
      </c>
      <c r="T29" s="27">
        <v>0.0</v>
      </c>
      <c r="U29" s="27">
        <v>1.0</v>
      </c>
      <c r="V29" s="27">
        <v>1.0</v>
      </c>
      <c r="W29" s="79" t="s">
        <v>311</v>
      </c>
      <c r="X29" s="34" t="s">
        <v>311</v>
      </c>
      <c r="Y29" s="27" t="s">
        <v>312</v>
      </c>
      <c r="Z29" s="16"/>
      <c r="AA29" s="16"/>
      <c r="AB29" s="16"/>
      <c r="AC29" s="16"/>
      <c r="AD29" s="16"/>
    </row>
    <row r="30">
      <c r="A30" s="27" t="s">
        <v>313</v>
      </c>
      <c r="B30" s="82" t="s">
        <v>314</v>
      </c>
      <c r="C30" s="27" t="s">
        <v>323</v>
      </c>
      <c r="D30" s="20" t="s">
        <v>42</v>
      </c>
      <c r="E30" s="73">
        <v>43120.0</v>
      </c>
      <c r="F30" s="23" t="s">
        <v>324</v>
      </c>
      <c r="G30" s="29">
        <v>500.0</v>
      </c>
      <c r="H30" s="30"/>
      <c r="I30" s="29">
        <v>500.0</v>
      </c>
      <c r="J30" s="31"/>
      <c r="K30" s="31"/>
      <c r="L30" s="64" t="s">
        <v>44</v>
      </c>
      <c r="M30" s="33" t="s">
        <v>52</v>
      </c>
      <c r="N30" s="29">
        <v>1.0</v>
      </c>
      <c r="O30" s="29">
        <v>1.0</v>
      </c>
      <c r="P30" s="29" t="s">
        <v>46</v>
      </c>
      <c r="Q30" s="27">
        <v>0.0</v>
      </c>
      <c r="R30" s="27">
        <v>0.0</v>
      </c>
      <c r="S30" s="27">
        <v>0.0</v>
      </c>
      <c r="T30" s="27">
        <v>0.0</v>
      </c>
      <c r="U30" s="27">
        <v>1.0</v>
      </c>
      <c r="V30" s="27">
        <v>1.0</v>
      </c>
      <c r="W30" s="34" t="s">
        <v>326</v>
      </c>
      <c r="X30" s="27"/>
      <c r="Y30" s="16"/>
      <c r="Z30" s="16"/>
      <c r="AA30" s="16"/>
      <c r="AB30" s="16"/>
      <c r="AC30" s="16"/>
      <c r="AD30" s="16"/>
    </row>
    <row r="31">
      <c r="A31" s="27" t="s">
        <v>328</v>
      </c>
      <c r="B31" s="27" t="s">
        <v>329</v>
      </c>
      <c r="C31" s="27" t="s">
        <v>330</v>
      </c>
      <c r="D31" s="20" t="s">
        <v>42</v>
      </c>
      <c r="E31" s="73">
        <v>43120.0</v>
      </c>
      <c r="F31" s="23"/>
      <c r="G31" s="29"/>
      <c r="H31" s="30"/>
      <c r="I31" s="29"/>
      <c r="J31" s="31"/>
      <c r="K31" s="31"/>
      <c r="L31" s="64" t="s">
        <v>44</v>
      </c>
      <c r="M31" s="33" t="s">
        <v>52</v>
      </c>
      <c r="N31" s="29">
        <v>1.0</v>
      </c>
      <c r="O31" s="29">
        <v>1.0</v>
      </c>
      <c r="P31" s="29" t="s">
        <v>46</v>
      </c>
      <c r="Q31" s="27">
        <v>0.0</v>
      </c>
      <c r="R31" s="27">
        <v>0.0</v>
      </c>
      <c r="S31" s="27">
        <v>0.0</v>
      </c>
      <c r="T31" s="27">
        <v>0.0</v>
      </c>
      <c r="U31" s="27">
        <v>1.0</v>
      </c>
      <c r="V31" s="27">
        <v>1.0</v>
      </c>
      <c r="W31" s="34" t="s">
        <v>332</v>
      </c>
      <c r="X31" s="34" t="s">
        <v>334</v>
      </c>
      <c r="Y31" s="16"/>
      <c r="Z31" s="16"/>
      <c r="AA31" s="16"/>
      <c r="AB31" s="16"/>
      <c r="AC31" s="16"/>
      <c r="AD31" s="16"/>
    </row>
    <row r="32">
      <c r="A32" s="27" t="s">
        <v>335</v>
      </c>
      <c r="B32" s="27" t="s">
        <v>336</v>
      </c>
      <c r="C32" s="27" t="s">
        <v>337</v>
      </c>
      <c r="D32" s="20" t="s">
        <v>42</v>
      </c>
      <c r="E32" s="28">
        <v>43120.0</v>
      </c>
      <c r="F32" s="23" t="s">
        <v>99</v>
      </c>
      <c r="G32" s="29">
        <v>200.0</v>
      </c>
      <c r="H32" s="30"/>
      <c r="I32" s="29">
        <v>200.0</v>
      </c>
      <c r="J32" s="31"/>
      <c r="K32" s="31"/>
      <c r="L32" s="64" t="s">
        <v>339</v>
      </c>
      <c r="M32" s="33" t="s">
        <v>52</v>
      </c>
      <c r="N32" s="29">
        <v>1.0</v>
      </c>
      <c r="O32" s="29">
        <v>1.0</v>
      </c>
      <c r="P32" s="29" t="s">
        <v>73</v>
      </c>
      <c r="Q32" s="27">
        <v>0.0</v>
      </c>
      <c r="R32" s="27">
        <v>0.0</v>
      </c>
      <c r="S32" s="27">
        <v>0.0</v>
      </c>
      <c r="T32" s="27">
        <v>0.0</v>
      </c>
      <c r="U32" s="27">
        <v>1.0</v>
      </c>
      <c r="V32" s="27">
        <v>1.0</v>
      </c>
      <c r="W32" s="34" t="s">
        <v>344</v>
      </c>
      <c r="X32" s="34" t="s">
        <v>346</v>
      </c>
      <c r="Y32" s="34" t="s">
        <v>348</v>
      </c>
      <c r="Z32" s="34" t="s">
        <v>350</v>
      </c>
      <c r="AA32" s="16"/>
      <c r="AB32" s="16"/>
      <c r="AC32" s="16"/>
      <c r="AD32" s="16"/>
    </row>
    <row r="33">
      <c r="A33" s="27" t="s">
        <v>354</v>
      </c>
      <c r="B33" s="27" t="s">
        <v>355</v>
      </c>
      <c r="C33" s="27" t="s">
        <v>65</v>
      </c>
      <c r="D33" s="20" t="s">
        <v>42</v>
      </c>
      <c r="E33" s="28">
        <v>43120.0</v>
      </c>
      <c r="F33" s="23" t="s">
        <v>356</v>
      </c>
      <c r="G33" s="29">
        <v>521.0</v>
      </c>
      <c r="H33" s="30"/>
      <c r="I33" s="29">
        <v>521.0</v>
      </c>
      <c r="J33" s="31"/>
      <c r="K33" s="31"/>
      <c r="L33" s="5" t="s">
        <v>361</v>
      </c>
      <c r="M33" s="33" t="s">
        <v>52</v>
      </c>
      <c r="N33" s="29">
        <v>1.0</v>
      </c>
      <c r="O33" s="29">
        <v>1.0</v>
      </c>
      <c r="P33" s="29" t="s">
        <v>73</v>
      </c>
      <c r="Q33" s="27">
        <v>0.0</v>
      </c>
      <c r="R33" s="27">
        <v>0.0</v>
      </c>
      <c r="S33" s="27">
        <v>0.0</v>
      </c>
      <c r="T33" s="27">
        <v>0.0</v>
      </c>
      <c r="U33" s="27">
        <v>1.0</v>
      </c>
      <c r="V33" s="27">
        <v>1.0</v>
      </c>
      <c r="W33" s="34" t="s">
        <v>366</v>
      </c>
      <c r="X33" s="16"/>
      <c r="Y33" s="16"/>
      <c r="Z33" s="16"/>
      <c r="AA33" s="16"/>
      <c r="AB33" s="16"/>
      <c r="AC33" s="16"/>
      <c r="AD33" s="16"/>
    </row>
    <row r="34">
      <c r="A34" s="27" t="s">
        <v>368</v>
      </c>
      <c r="B34" s="27"/>
      <c r="C34" s="27" t="s">
        <v>371</v>
      </c>
      <c r="D34" s="20" t="s">
        <v>42</v>
      </c>
      <c r="E34" s="28">
        <v>43120.0</v>
      </c>
      <c r="F34" s="23" t="s">
        <v>373</v>
      </c>
      <c r="G34" s="29">
        <v>2700.0</v>
      </c>
      <c r="H34" s="30"/>
      <c r="I34" s="29">
        <v>2700.0</v>
      </c>
      <c r="J34" s="31"/>
      <c r="K34" s="31"/>
      <c r="L34" s="64" t="s">
        <v>44</v>
      </c>
      <c r="M34" s="33" t="s">
        <v>52</v>
      </c>
      <c r="N34" s="29">
        <v>1.0</v>
      </c>
      <c r="O34" s="29">
        <v>1.0</v>
      </c>
      <c r="P34" s="29" t="s">
        <v>46</v>
      </c>
      <c r="Q34" s="27">
        <v>0.0</v>
      </c>
      <c r="R34" s="27">
        <v>0.0</v>
      </c>
      <c r="S34" s="27">
        <v>0.0</v>
      </c>
      <c r="T34" s="27">
        <v>0.0</v>
      </c>
      <c r="U34" s="27">
        <v>1.0</v>
      </c>
      <c r="V34" s="27">
        <v>1.0</v>
      </c>
      <c r="W34" s="34" t="s">
        <v>377</v>
      </c>
      <c r="X34" s="34" t="s">
        <v>380</v>
      </c>
      <c r="Y34" s="16"/>
      <c r="Z34" s="16"/>
      <c r="AA34" s="16"/>
      <c r="AB34" s="16"/>
      <c r="AC34" s="16"/>
      <c r="AD34" s="16"/>
    </row>
    <row r="35">
      <c r="A35" s="27" t="s">
        <v>384</v>
      </c>
      <c r="B35" s="85" t="s">
        <v>386</v>
      </c>
      <c r="C35" s="27" t="s">
        <v>59</v>
      </c>
      <c r="D35" s="20" t="s">
        <v>42</v>
      </c>
      <c r="E35" s="28">
        <v>43120.0</v>
      </c>
      <c r="F35" s="23" t="s">
        <v>394</v>
      </c>
      <c r="G35" s="29">
        <v>173.0</v>
      </c>
      <c r="H35" s="30"/>
      <c r="I35" s="29">
        <v>173.0</v>
      </c>
      <c r="J35" s="31"/>
      <c r="K35" s="31"/>
      <c r="L35" s="64" t="s">
        <v>44</v>
      </c>
      <c r="M35" s="33" t="s">
        <v>52</v>
      </c>
      <c r="N35" s="29">
        <v>1.0</v>
      </c>
      <c r="O35" s="29">
        <v>1.0</v>
      </c>
      <c r="P35" s="29" t="s">
        <v>46</v>
      </c>
      <c r="Q35" s="27">
        <v>0.0</v>
      </c>
      <c r="R35" s="27">
        <v>0.0</v>
      </c>
      <c r="S35" s="27">
        <v>0.0</v>
      </c>
      <c r="T35" s="27">
        <v>0.0</v>
      </c>
      <c r="U35" s="27">
        <v>1.0</v>
      </c>
      <c r="V35" s="27">
        <v>1.0</v>
      </c>
      <c r="W35" s="34" t="s">
        <v>401</v>
      </c>
      <c r="X35" s="34" t="s">
        <v>404</v>
      </c>
      <c r="Y35" s="16"/>
      <c r="Z35" s="16"/>
      <c r="AA35" s="16"/>
      <c r="AB35" s="16"/>
      <c r="AC35" s="16"/>
      <c r="AD35" s="16"/>
    </row>
    <row r="36">
      <c r="A36" s="27" t="s">
        <v>407</v>
      </c>
      <c r="B36" s="85" t="s">
        <v>409</v>
      </c>
      <c r="C36" s="27" t="s">
        <v>105</v>
      </c>
      <c r="D36" s="20" t="s">
        <v>42</v>
      </c>
      <c r="E36" s="28">
        <v>43120.0</v>
      </c>
      <c r="F36" s="23" t="s">
        <v>177</v>
      </c>
      <c r="G36" s="29">
        <v>117.0</v>
      </c>
      <c r="H36" s="30"/>
      <c r="I36" s="29">
        <v>117.0</v>
      </c>
      <c r="J36" s="31"/>
      <c r="K36" s="31"/>
      <c r="L36" s="64" t="s">
        <v>44</v>
      </c>
      <c r="M36" s="33" t="s">
        <v>52</v>
      </c>
      <c r="N36" s="29">
        <v>1.0</v>
      </c>
      <c r="O36" s="29">
        <v>1.0</v>
      </c>
      <c r="P36" s="29" t="s">
        <v>73</v>
      </c>
      <c r="Q36" s="27">
        <v>0.0</v>
      </c>
      <c r="R36" s="27">
        <v>0.0</v>
      </c>
      <c r="S36" s="27">
        <v>0.0</v>
      </c>
      <c r="T36" s="27">
        <v>0.0</v>
      </c>
      <c r="U36" s="27">
        <v>1.0</v>
      </c>
      <c r="V36" s="27">
        <v>1.0</v>
      </c>
      <c r="W36" s="34" t="s">
        <v>413</v>
      </c>
      <c r="X36" s="34" t="s">
        <v>415</v>
      </c>
      <c r="Y36" s="16"/>
      <c r="Z36" s="16"/>
      <c r="AA36" s="16"/>
      <c r="AB36" s="16"/>
      <c r="AC36" s="16"/>
      <c r="AD36" s="16"/>
    </row>
    <row r="37">
      <c r="A37" s="27" t="s">
        <v>419</v>
      </c>
      <c r="B37" s="85"/>
      <c r="C37" s="27" t="s">
        <v>422</v>
      </c>
      <c r="D37" s="20" t="s">
        <v>42</v>
      </c>
      <c r="E37" s="28">
        <v>43120.0</v>
      </c>
      <c r="F37" s="23" t="s">
        <v>287</v>
      </c>
      <c r="G37" s="29">
        <v>24.0</v>
      </c>
      <c r="H37" s="30"/>
      <c r="I37" s="29">
        <v>24.0</v>
      </c>
      <c r="J37" s="31"/>
      <c r="K37" s="31"/>
      <c r="L37" s="64" t="s">
        <v>44</v>
      </c>
      <c r="M37" s="33" t="s">
        <v>52</v>
      </c>
      <c r="N37" s="29">
        <v>1.0</v>
      </c>
      <c r="O37" s="29">
        <v>1.0</v>
      </c>
      <c r="P37" s="29" t="s">
        <v>46</v>
      </c>
      <c r="Q37" s="27">
        <v>0.0</v>
      </c>
      <c r="R37" s="27">
        <v>0.0</v>
      </c>
      <c r="S37" s="27">
        <v>0.0</v>
      </c>
      <c r="T37" s="27">
        <v>0.0</v>
      </c>
      <c r="U37" s="27">
        <v>1.0</v>
      </c>
      <c r="V37" s="27">
        <v>1.0</v>
      </c>
      <c r="W37" s="34" t="s">
        <v>426</v>
      </c>
      <c r="X37" s="34" t="s">
        <v>430</v>
      </c>
      <c r="Y37" s="16"/>
      <c r="Z37" s="16"/>
      <c r="AA37" s="16"/>
      <c r="AB37" s="16"/>
      <c r="AC37" s="16"/>
      <c r="AD37" s="16"/>
    </row>
    <row r="38">
      <c r="A38" s="27" t="s">
        <v>419</v>
      </c>
      <c r="B38" s="85" t="s">
        <v>436</v>
      </c>
      <c r="C38" s="27" t="s">
        <v>438</v>
      </c>
      <c r="D38" s="20" t="s">
        <v>42</v>
      </c>
      <c r="E38" s="28">
        <v>43120.0</v>
      </c>
      <c r="F38" s="23" t="s">
        <v>440</v>
      </c>
      <c r="G38" s="29">
        <v>200.0</v>
      </c>
      <c r="H38" s="30"/>
      <c r="I38" s="29">
        <v>200.0</v>
      </c>
      <c r="J38" s="31"/>
      <c r="K38" s="31"/>
      <c r="L38" s="64" t="s">
        <v>44</v>
      </c>
      <c r="M38" s="33" t="s">
        <v>52</v>
      </c>
      <c r="N38" s="29">
        <v>1.0</v>
      </c>
      <c r="O38" s="29">
        <v>1.0</v>
      </c>
      <c r="P38" s="29" t="s">
        <v>46</v>
      </c>
      <c r="Q38" s="27">
        <v>0.0</v>
      </c>
      <c r="R38" s="27">
        <v>0.0</v>
      </c>
      <c r="S38" s="27">
        <v>0.0</v>
      </c>
      <c r="T38" s="27">
        <v>0.0</v>
      </c>
      <c r="U38" s="27">
        <v>1.0</v>
      </c>
      <c r="V38" s="27">
        <v>1.0</v>
      </c>
      <c r="W38" s="34" t="s">
        <v>444</v>
      </c>
      <c r="X38" s="16"/>
      <c r="Y38" s="16"/>
      <c r="Z38" s="16"/>
      <c r="AA38" s="16"/>
      <c r="AB38" s="16"/>
      <c r="AC38" s="16"/>
      <c r="AD38" s="16"/>
    </row>
    <row r="39">
      <c r="A39" s="27" t="s">
        <v>447</v>
      </c>
      <c r="B39" s="86" t="s">
        <v>448</v>
      </c>
      <c r="C39" s="27" t="s">
        <v>323</v>
      </c>
      <c r="D39" s="20" t="s">
        <v>42</v>
      </c>
      <c r="E39" s="28">
        <v>43120.0</v>
      </c>
      <c r="F39" s="23" t="s">
        <v>453</v>
      </c>
      <c r="G39" s="29">
        <v>150.0</v>
      </c>
      <c r="H39" s="30"/>
      <c r="I39" s="29">
        <v>150.0</v>
      </c>
      <c r="J39" s="31"/>
      <c r="K39" s="31"/>
      <c r="L39" s="64" t="s">
        <v>44</v>
      </c>
      <c r="M39" s="33" t="s">
        <v>52</v>
      </c>
      <c r="N39" s="29">
        <v>1.0</v>
      </c>
      <c r="O39" s="29">
        <v>1.0</v>
      </c>
      <c r="P39" s="29" t="s">
        <v>46</v>
      </c>
      <c r="Q39" s="27">
        <v>0.0</v>
      </c>
      <c r="R39" s="27">
        <v>0.0</v>
      </c>
      <c r="S39" s="27">
        <v>0.0</v>
      </c>
      <c r="T39" s="27">
        <v>0.0</v>
      </c>
      <c r="U39" s="27">
        <v>1.0</v>
      </c>
      <c r="V39" s="27">
        <v>1.0</v>
      </c>
      <c r="W39" s="34" t="s">
        <v>457</v>
      </c>
      <c r="X39" s="34" t="s">
        <v>460</v>
      </c>
      <c r="Y39" s="34" t="s">
        <v>463</v>
      </c>
      <c r="Z39" s="34" t="s">
        <v>465</v>
      </c>
      <c r="AA39" s="16"/>
      <c r="AB39" s="16"/>
      <c r="AC39" s="16"/>
      <c r="AD39" s="16"/>
    </row>
    <row r="40">
      <c r="A40" s="27" t="s">
        <v>468</v>
      </c>
      <c r="B40" s="27" t="s">
        <v>469</v>
      </c>
      <c r="C40" s="27" t="s">
        <v>337</v>
      </c>
      <c r="D40" s="20" t="s">
        <v>42</v>
      </c>
      <c r="E40" s="28">
        <v>43120.0</v>
      </c>
      <c r="F40" s="23" t="s">
        <v>472</v>
      </c>
      <c r="G40" s="29">
        <v>1300.0</v>
      </c>
      <c r="H40" s="30"/>
      <c r="I40" s="29">
        <v>1300.0</v>
      </c>
      <c r="J40" s="31"/>
      <c r="K40" s="31"/>
      <c r="L40" s="64" t="s">
        <v>476</v>
      </c>
      <c r="M40" s="33" t="s">
        <v>52</v>
      </c>
      <c r="N40" s="29">
        <v>1.0</v>
      </c>
      <c r="O40" s="29">
        <v>1.0</v>
      </c>
      <c r="P40" s="29" t="s">
        <v>73</v>
      </c>
      <c r="Q40" s="27">
        <v>0.0</v>
      </c>
      <c r="R40" s="27">
        <v>0.0</v>
      </c>
      <c r="S40" s="27">
        <v>0.0</v>
      </c>
      <c r="T40" s="27">
        <v>0.0</v>
      </c>
      <c r="U40" s="27">
        <v>1.0</v>
      </c>
      <c r="V40" s="27">
        <v>1.0</v>
      </c>
      <c r="W40" s="34" t="s">
        <v>479</v>
      </c>
      <c r="X40" s="34" t="s">
        <v>481</v>
      </c>
      <c r="Y40" s="16"/>
      <c r="Z40" s="16"/>
      <c r="AA40" s="16"/>
      <c r="AB40" s="16"/>
      <c r="AC40" s="16"/>
      <c r="AD40" s="16"/>
    </row>
    <row r="41">
      <c r="A41" s="64" t="s">
        <v>488</v>
      </c>
      <c r="B41" s="64" t="s">
        <v>489</v>
      </c>
      <c r="C41" s="71" t="s">
        <v>491</v>
      </c>
      <c r="D41" s="72" t="s">
        <v>42</v>
      </c>
      <c r="E41" s="28">
        <v>43120.0</v>
      </c>
      <c r="F41" s="74"/>
      <c r="G41" s="75"/>
      <c r="H41" s="76"/>
      <c r="I41" s="75"/>
      <c r="J41" s="77"/>
      <c r="K41" s="77"/>
      <c r="L41" s="64" t="s">
        <v>44</v>
      </c>
      <c r="M41" s="33" t="s">
        <v>52</v>
      </c>
      <c r="N41" s="29">
        <v>1.0</v>
      </c>
      <c r="O41" s="29">
        <v>1.0</v>
      </c>
      <c r="P41" s="29" t="s">
        <v>46</v>
      </c>
      <c r="Q41" s="27">
        <v>0.0</v>
      </c>
      <c r="R41" s="27">
        <v>0.0</v>
      </c>
      <c r="S41" s="27">
        <v>0.0</v>
      </c>
      <c r="T41" s="27">
        <v>0.0</v>
      </c>
      <c r="U41" s="27">
        <v>1.0</v>
      </c>
      <c r="V41" s="27">
        <v>1.0</v>
      </c>
      <c r="W41" s="34" t="s">
        <v>496</v>
      </c>
      <c r="X41" s="27"/>
      <c r="Y41" s="16"/>
      <c r="Z41" s="16"/>
      <c r="AA41" s="16"/>
      <c r="AB41" s="16"/>
      <c r="AC41" s="16"/>
      <c r="AD41" s="16"/>
    </row>
    <row r="42">
      <c r="A42" s="64" t="s">
        <v>282</v>
      </c>
      <c r="B42" s="64" t="s">
        <v>500</v>
      </c>
      <c r="C42" s="71" t="s">
        <v>372</v>
      </c>
      <c r="D42" s="72" t="s">
        <v>42</v>
      </c>
      <c r="E42" s="28">
        <v>43120.0</v>
      </c>
      <c r="F42" s="74">
        <v>100.0</v>
      </c>
      <c r="G42" s="75">
        <v>100.0</v>
      </c>
      <c r="H42" s="76"/>
      <c r="I42" s="75">
        <v>100.0</v>
      </c>
      <c r="J42" s="77"/>
      <c r="K42" s="77"/>
      <c r="L42" s="64" t="s">
        <v>44</v>
      </c>
      <c r="M42" s="33" t="s">
        <v>52</v>
      </c>
      <c r="N42" s="29">
        <v>1.0</v>
      </c>
      <c r="O42" s="29">
        <v>1.0</v>
      </c>
      <c r="P42" s="29" t="s">
        <v>132</v>
      </c>
      <c r="Q42" s="27">
        <v>0.0</v>
      </c>
      <c r="R42" s="27">
        <v>0.0</v>
      </c>
      <c r="S42" s="27">
        <v>0.0</v>
      </c>
      <c r="T42" s="27">
        <v>0.0</v>
      </c>
      <c r="U42" s="27">
        <v>1.0</v>
      </c>
      <c r="V42" s="27">
        <v>1.0</v>
      </c>
      <c r="W42" s="34" t="s">
        <v>506</v>
      </c>
      <c r="X42" s="34" t="s">
        <v>508</v>
      </c>
      <c r="Y42" s="16"/>
      <c r="Z42" s="16"/>
      <c r="AA42" s="16"/>
      <c r="AB42" s="16"/>
      <c r="AC42" s="16"/>
      <c r="AD42" s="16"/>
    </row>
    <row r="43">
      <c r="A43" s="64" t="s">
        <v>515</v>
      </c>
      <c r="B43" s="64" t="s">
        <v>516</v>
      </c>
      <c r="C43" s="71" t="s">
        <v>71</v>
      </c>
      <c r="D43" s="72" t="s">
        <v>42</v>
      </c>
      <c r="E43" s="73">
        <v>43120.0</v>
      </c>
      <c r="F43" s="74" t="s">
        <v>518</v>
      </c>
      <c r="G43" s="75">
        <v>32.0</v>
      </c>
      <c r="H43" s="76"/>
      <c r="I43" s="75">
        <v>32.0</v>
      </c>
      <c r="J43" s="77"/>
      <c r="K43" s="77"/>
      <c r="L43" s="64" t="s">
        <v>520</v>
      </c>
      <c r="M43" s="33" t="s">
        <v>52</v>
      </c>
      <c r="N43" s="29">
        <v>1.0</v>
      </c>
      <c r="O43" s="29">
        <v>1.0</v>
      </c>
      <c r="P43" s="29" t="s">
        <v>73</v>
      </c>
      <c r="Q43" s="27">
        <v>0.0</v>
      </c>
      <c r="R43" s="27">
        <v>0.0</v>
      </c>
      <c r="S43" s="27">
        <v>0.0</v>
      </c>
      <c r="T43" s="27">
        <v>0.0</v>
      </c>
      <c r="U43" s="27">
        <v>1.0</v>
      </c>
      <c r="V43" s="27">
        <v>1.0</v>
      </c>
      <c r="W43" s="34" t="s">
        <v>523</v>
      </c>
      <c r="X43" s="16"/>
      <c r="Y43" s="16"/>
      <c r="Z43" s="16"/>
      <c r="AA43" s="16"/>
      <c r="AB43" s="16"/>
      <c r="AC43" s="16"/>
      <c r="AD43" s="16"/>
    </row>
    <row r="44">
      <c r="A44" s="27" t="s">
        <v>526</v>
      </c>
      <c r="B44" s="27" t="s">
        <v>528</v>
      </c>
      <c r="C44" s="41" t="s">
        <v>112</v>
      </c>
      <c r="D44" s="43" t="s">
        <v>42</v>
      </c>
      <c r="E44" s="45">
        <v>43120.0</v>
      </c>
      <c r="F44" s="47" t="s">
        <v>529</v>
      </c>
      <c r="G44" s="48">
        <v>400.0</v>
      </c>
      <c r="H44" s="50"/>
      <c r="I44" s="48">
        <v>400.0</v>
      </c>
      <c r="J44" s="51"/>
      <c r="K44" s="51"/>
      <c r="L44" s="64" t="s">
        <v>532</v>
      </c>
      <c r="M44" s="33" t="s">
        <v>52</v>
      </c>
      <c r="N44" s="29">
        <v>1.0</v>
      </c>
      <c r="O44" s="29">
        <v>1.0</v>
      </c>
      <c r="P44" s="29" t="s">
        <v>73</v>
      </c>
      <c r="Q44" s="27">
        <v>0.0</v>
      </c>
      <c r="R44" s="27">
        <v>0.0</v>
      </c>
      <c r="S44" s="27">
        <v>0.0</v>
      </c>
      <c r="T44" s="27">
        <v>0.0</v>
      </c>
      <c r="U44" s="27">
        <v>1.0</v>
      </c>
      <c r="V44" s="27">
        <v>1.0</v>
      </c>
      <c r="W44" s="34" t="s">
        <v>534</v>
      </c>
      <c r="X44" s="34" t="s">
        <v>537</v>
      </c>
      <c r="Y44" s="16"/>
      <c r="Z44" s="16"/>
      <c r="AA44" s="16"/>
      <c r="AB44" s="16"/>
      <c r="AC44" s="16"/>
      <c r="AD44" s="16"/>
    </row>
    <row r="45">
      <c r="A45" s="27" t="s">
        <v>541</v>
      </c>
      <c r="B45" s="27"/>
      <c r="C45" s="27" t="s">
        <v>337</v>
      </c>
      <c r="D45" s="20" t="s">
        <v>42</v>
      </c>
      <c r="E45" s="45">
        <v>43120.0</v>
      </c>
      <c r="F45" s="23"/>
      <c r="G45" s="29"/>
      <c r="H45" s="30"/>
      <c r="I45" s="29"/>
      <c r="J45" s="31"/>
      <c r="K45" s="31"/>
      <c r="L45" s="64" t="s">
        <v>44</v>
      </c>
      <c r="M45" s="33" t="s">
        <v>52</v>
      </c>
      <c r="N45" s="29">
        <v>1.0</v>
      </c>
      <c r="O45" s="29">
        <v>1.0</v>
      </c>
      <c r="P45" s="29" t="s">
        <v>46</v>
      </c>
      <c r="Q45" s="27">
        <v>0.0</v>
      </c>
      <c r="R45" s="27">
        <v>0.0</v>
      </c>
      <c r="S45" s="27">
        <v>0.0</v>
      </c>
      <c r="T45" s="27">
        <v>0.0</v>
      </c>
      <c r="U45" s="27">
        <v>1.0</v>
      </c>
      <c r="V45" s="27">
        <v>1.0</v>
      </c>
      <c r="W45" s="34" t="s">
        <v>547</v>
      </c>
      <c r="X45" s="27"/>
      <c r="Y45" s="16"/>
      <c r="Z45" s="16"/>
      <c r="AA45" s="16"/>
      <c r="AB45" s="16"/>
      <c r="AC45" s="16"/>
      <c r="AD45" s="16"/>
    </row>
    <row r="46">
      <c r="A46" s="27" t="s">
        <v>552</v>
      </c>
      <c r="B46" s="27" t="s">
        <v>554</v>
      </c>
      <c r="C46" s="27" t="s">
        <v>77</v>
      </c>
      <c r="D46" s="20" t="s">
        <v>42</v>
      </c>
      <c r="E46" s="28">
        <v>43120.0</v>
      </c>
      <c r="F46" s="23" t="s">
        <v>431</v>
      </c>
      <c r="G46" s="29">
        <v>200.0</v>
      </c>
      <c r="H46" s="30"/>
      <c r="I46" s="29">
        <v>200.0</v>
      </c>
      <c r="J46" s="31"/>
      <c r="K46" s="31"/>
      <c r="L46" s="64" t="s">
        <v>557</v>
      </c>
      <c r="M46" s="33" t="s">
        <v>52</v>
      </c>
      <c r="N46" s="29">
        <v>1.0</v>
      </c>
      <c r="O46" s="29">
        <v>1.0</v>
      </c>
      <c r="P46" s="29" t="s">
        <v>73</v>
      </c>
      <c r="Q46" s="27">
        <v>0.0</v>
      </c>
      <c r="R46" s="27">
        <v>0.0</v>
      </c>
      <c r="S46" s="27">
        <v>0.0</v>
      </c>
      <c r="T46" s="27">
        <v>0.0</v>
      </c>
      <c r="U46" s="27">
        <v>1.0</v>
      </c>
      <c r="V46" s="27">
        <v>1.0</v>
      </c>
      <c r="W46" s="34" t="s">
        <v>559</v>
      </c>
      <c r="X46" s="34" t="s">
        <v>563</v>
      </c>
      <c r="Y46" s="16"/>
      <c r="Z46" s="16"/>
      <c r="AA46" s="16"/>
      <c r="AB46" s="16"/>
      <c r="AC46" s="16"/>
      <c r="AD46" s="16"/>
    </row>
    <row r="47">
      <c r="A47" s="27" t="s">
        <v>567</v>
      </c>
      <c r="B47" s="27"/>
      <c r="C47" s="27" t="s">
        <v>135</v>
      </c>
      <c r="D47" s="20" t="s">
        <v>42</v>
      </c>
      <c r="E47" s="28">
        <v>43120.0</v>
      </c>
      <c r="F47" s="23" t="s">
        <v>159</v>
      </c>
      <c r="G47" s="29">
        <v>150.0</v>
      </c>
      <c r="H47" s="30"/>
      <c r="I47" s="29">
        <v>200.0</v>
      </c>
      <c r="J47" s="31"/>
      <c r="K47" s="31"/>
      <c r="L47" s="64" t="s">
        <v>44</v>
      </c>
      <c r="M47" s="33" t="s">
        <v>52</v>
      </c>
      <c r="N47" s="29">
        <v>1.0</v>
      </c>
      <c r="O47" s="29">
        <v>1.0</v>
      </c>
      <c r="P47" s="29" t="s">
        <v>46</v>
      </c>
      <c r="Q47" s="27">
        <v>0.0</v>
      </c>
      <c r="R47" s="27">
        <v>0.0</v>
      </c>
      <c r="S47" s="27">
        <v>0.0</v>
      </c>
      <c r="T47" s="27">
        <v>0.0</v>
      </c>
      <c r="U47" s="27">
        <v>1.0</v>
      </c>
      <c r="V47" s="27">
        <v>1.0</v>
      </c>
      <c r="W47" s="5" t="s">
        <v>573</v>
      </c>
      <c r="X47" s="27" t="s">
        <v>162</v>
      </c>
      <c r="Y47" s="16"/>
      <c r="Z47" s="16"/>
      <c r="AA47" s="16"/>
      <c r="AB47" s="16"/>
      <c r="AC47" s="16"/>
      <c r="AD47" s="16"/>
    </row>
    <row r="48">
      <c r="A48" s="27" t="s">
        <v>575</v>
      </c>
      <c r="B48" s="27" t="s">
        <v>576</v>
      </c>
      <c r="C48" s="27" t="s">
        <v>59</v>
      </c>
      <c r="D48" s="20" t="s">
        <v>42</v>
      </c>
      <c r="E48" s="28">
        <v>43120.0</v>
      </c>
      <c r="F48" s="23" t="s">
        <v>579</v>
      </c>
      <c r="G48" s="29">
        <v>296.0</v>
      </c>
      <c r="H48" s="30"/>
      <c r="I48" s="29">
        <v>296.0</v>
      </c>
      <c r="J48" s="31"/>
      <c r="K48" s="31"/>
      <c r="L48" s="38" t="s">
        <v>580</v>
      </c>
      <c r="M48" s="33" t="s">
        <v>52</v>
      </c>
      <c r="N48" s="29">
        <v>1.0</v>
      </c>
      <c r="O48" s="29">
        <v>1.0</v>
      </c>
      <c r="P48" s="29" t="s">
        <v>73</v>
      </c>
      <c r="Q48" s="27">
        <v>0.0</v>
      </c>
      <c r="R48" s="27">
        <v>0.0</v>
      </c>
      <c r="S48" s="27">
        <v>0.0</v>
      </c>
      <c r="T48" s="27">
        <v>0.0</v>
      </c>
      <c r="U48" s="27">
        <v>1.0</v>
      </c>
      <c r="V48" s="27">
        <v>1.0</v>
      </c>
      <c r="W48" s="34" t="s">
        <v>585</v>
      </c>
      <c r="X48" s="16"/>
      <c r="Y48" s="16"/>
      <c r="Z48" s="16"/>
      <c r="AA48" s="16"/>
      <c r="AB48" s="16"/>
      <c r="AC48" s="16"/>
      <c r="AD48" s="16"/>
    </row>
    <row r="49">
      <c r="A49" s="27" t="s">
        <v>589</v>
      </c>
      <c r="B49" s="27"/>
      <c r="C49" s="27" t="s">
        <v>337</v>
      </c>
      <c r="D49" s="20" t="s">
        <v>42</v>
      </c>
      <c r="E49" s="45">
        <v>43120.0</v>
      </c>
      <c r="F49" s="23"/>
      <c r="G49" s="29"/>
      <c r="H49" s="30"/>
      <c r="I49" s="29"/>
      <c r="J49" s="31"/>
      <c r="K49" s="31"/>
      <c r="L49" s="64" t="s">
        <v>44</v>
      </c>
      <c r="M49" s="33" t="s">
        <v>52</v>
      </c>
      <c r="N49" s="29">
        <v>1.0</v>
      </c>
      <c r="O49" s="29">
        <v>1.0</v>
      </c>
      <c r="P49" s="29" t="s">
        <v>46</v>
      </c>
      <c r="Q49" s="27">
        <v>0.0</v>
      </c>
      <c r="R49" s="27">
        <v>0.0</v>
      </c>
      <c r="S49" s="27">
        <v>0.0</v>
      </c>
      <c r="T49" s="27">
        <v>0.0</v>
      </c>
      <c r="U49" s="27">
        <v>1.0</v>
      </c>
      <c r="V49" s="27">
        <v>1.0</v>
      </c>
      <c r="W49" s="34" t="s">
        <v>547</v>
      </c>
      <c r="X49" s="34" t="s">
        <v>595</v>
      </c>
      <c r="Y49" s="16"/>
      <c r="Z49" s="16"/>
      <c r="AA49" s="16"/>
      <c r="AB49" s="16"/>
      <c r="AC49" s="16"/>
      <c r="AD49" s="16"/>
    </row>
    <row r="50">
      <c r="A50" s="27" t="s">
        <v>597</v>
      </c>
      <c r="B50" s="27" t="s">
        <v>600</v>
      </c>
      <c r="C50" s="27" t="s">
        <v>171</v>
      </c>
      <c r="D50" s="20" t="s">
        <v>42</v>
      </c>
      <c r="E50" s="28">
        <v>43120.0</v>
      </c>
      <c r="F50" s="23" t="s">
        <v>602</v>
      </c>
      <c r="G50" s="29">
        <v>10000.0</v>
      </c>
      <c r="H50" s="30"/>
      <c r="I50" s="29">
        <v>10000.0</v>
      </c>
      <c r="J50" s="31"/>
      <c r="K50" s="31"/>
      <c r="L50" s="27" t="s">
        <v>604</v>
      </c>
      <c r="M50" s="33" t="s">
        <v>52</v>
      </c>
      <c r="N50" s="29">
        <v>1.0</v>
      </c>
      <c r="O50" s="29">
        <v>1.0</v>
      </c>
      <c r="P50" s="29" t="s">
        <v>73</v>
      </c>
      <c r="Q50" s="29">
        <v>0.0</v>
      </c>
      <c r="R50" s="29">
        <v>0.0</v>
      </c>
      <c r="S50" s="29">
        <v>0.0</v>
      </c>
      <c r="T50" s="29">
        <v>0.0</v>
      </c>
      <c r="U50" s="20">
        <v>1.0</v>
      </c>
      <c r="V50" s="20">
        <v>1.0</v>
      </c>
      <c r="W50" s="34" t="s">
        <v>606</v>
      </c>
      <c r="X50" s="34" t="s">
        <v>610</v>
      </c>
      <c r="Y50" s="16"/>
      <c r="Z50" s="16"/>
      <c r="AA50" s="16"/>
      <c r="AB50" s="16"/>
      <c r="AC50" s="16"/>
      <c r="AD50" s="16"/>
    </row>
    <row r="51">
      <c r="A51" s="27" t="s">
        <v>613</v>
      </c>
      <c r="B51" s="87"/>
      <c r="C51" s="41" t="s">
        <v>112</v>
      </c>
      <c r="D51" s="43" t="s">
        <v>42</v>
      </c>
      <c r="E51" s="45">
        <v>43120.0</v>
      </c>
      <c r="F51" s="47" t="s">
        <v>624</v>
      </c>
      <c r="G51" s="48">
        <v>4.0</v>
      </c>
      <c r="H51" s="50"/>
      <c r="I51" s="48">
        <v>4.0</v>
      </c>
      <c r="J51" s="51"/>
      <c r="K51" s="51"/>
      <c r="L51" s="38" t="s">
        <v>625</v>
      </c>
      <c r="M51" s="33" t="s">
        <v>52</v>
      </c>
      <c r="N51" s="29">
        <v>1.0</v>
      </c>
      <c r="O51" s="29">
        <v>1.0</v>
      </c>
      <c r="P51" s="29" t="s">
        <v>73</v>
      </c>
      <c r="Q51" s="27">
        <v>0.0</v>
      </c>
      <c r="R51" s="27">
        <v>0.0</v>
      </c>
      <c r="S51" s="27">
        <v>0.0</v>
      </c>
      <c r="T51" s="27">
        <v>0.0</v>
      </c>
      <c r="U51" s="27">
        <v>1.0</v>
      </c>
      <c r="V51" s="27">
        <v>1.0</v>
      </c>
      <c r="W51" s="34" t="s">
        <v>630</v>
      </c>
      <c r="X51" s="16"/>
      <c r="Y51" s="16"/>
      <c r="Z51" s="16"/>
      <c r="AA51" s="16"/>
      <c r="AB51" s="16"/>
      <c r="AC51" s="16"/>
      <c r="AD51" s="16"/>
    </row>
    <row r="52">
      <c r="A52" s="27" t="s">
        <v>633</v>
      </c>
      <c r="B52" s="88" t="s">
        <v>635</v>
      </c>
      <c r="C52" s="27" t="s">
        <v>65</v>
      </c>
      <c r="D52" s="20" t="s">
        <v>42</v>
      </c>
      <c r="E52" s="45">
        <v>43120.0</v>
      </c>
      <c r="F52" s="23" t="s">
        <v>642</v>
      </c>
      <c r="G52" s="29">
        <v>150.0</v>
      </c>
      <c r="H52" s="30"/>
      <c r="I52" s="29">
        <v>150.0</v>
      </c>
      <c r="J52" s="31"/>
      <c r="K52" s="31"/>
      <c r="L52" s="64" t="s">
        <v>44</v>
      </c>
      <c r="M52" s="33" t="s">
        <v>52</v>
      </c>
      <c r="N52" s="29">
        <v>1.0</v>
      </c>
      <c r="O52" s="29">
        <v>1.0</v>
      </c>
      <c r="P52" s="29" t="s">
        <v>46</v>
      </c>
      <c r="Q52" s="27">
        <v>0.0</v>
      </c>
      <c r="R52" s="27">
        <v>0.0</v>
      </c>
      <c r="S52" s="27">
        <v>0.0</v>
      </c>
      <c r="T52" s="27">
        <v>0.0</v>
      </c>
      <c r="U52" s="27">
        <v>1.0</v>
      </c>
      <c r="V52" s="27">
        <v>1.0</v>
      </c>
      <c r="W52" s="34" t="s">
        <v>647</v>
      </c>
      <c r="X52" s="27"/>
      <c r="Y52" s="16"/>
      <c r="Z52" s="16"/>
      <c r="AA52" s="16"/>
      <c r="AB52" s="16"/>
      <c r="AC52" s="16"/>
      <c r="AD52" s="16"/>
    </row>
    <row r="53">
      <c r="A53" s="27" t="s">
        <v>649</v>
      </c>
      <c r="B53" s="27" t="s">
        <v>651</v>
      </c>
      <c r="C53" s="27" t="s">
        <v>422</v>
      </c>
      <c r="D53" s="20" t="s">
        <v>42</v>
      </c>
      <c r="E53" s="28">
        <v>43120.0</v>
      </c>
      <c r="F53" s="23" t="s">
        <v>652</v>
      </c>
      <c r="G53" s="29">
        <v>200.0</v>
      </c>
      <c r="H53" s="30"/>
      <c r="I53" s="29">
        <v>1000.0</v>
      </c>
      <c r="J53" s="31"/>
      <c r="K53" s="31"/>
      <c r="L53" s="38" t="s">
        <v>654</v>
      </c>
      <c r="M53" s="33" t="s">
        <v>52</v>
      </c>
      <c r="N53" s="29">
        <v>1.0</v>
      </c>
      <c r="O53" s="29">
        <v>1.0</v>
      </c>
      <c r="P53" s="29" t="s">
        <v>73</v>
      </c>
      <c r="Q53" s="27">
        <v>0.0</v>
      </c>
      <c r="R53" s="27">
        <v>0.0</v>
      </c>
      <c r="S53" s="27">
        <v>0.0</v>
      </c>
      <c r="T53" s="27">
        <v>0.0</v>
      </c>
      <c r="U53" s="27">
        <v>1.0</v>
      </c>
      <c r="V53" s="27">
        <v>1.0</v>
      </c>
      <c r="W53" s="34" t="s">
        <v>659</v>
      </c>
      <c r="X53" s="34" t="s">
        <v>660</v>
      </c>
      <c r="Y53" s="16"/>
      <c r="Z53" s="16"/>
      <c r="AA53" s="16"/>
      <c r="AB53" s="16"/>
      <c r="AC53" s="16"/>
      <c r="AD53" s="16"/>
    </row>
    <row r="54">
      <c r="A54" s="27" t="s">
        <v>649</v>
      </c>
      <c r="B54" s="27" t="s">
        <v>664</v>
      </c>
      <c r="C54" s="41" t="s">
        <v>112</v>
      </c>
      <c r="D54" s="43" t="s">
        <v>42</v>
      </c>
      <c r="E54" s="45">
        <v>43120.0</v>
      </c>
      <c r="F54" s="47" t="s">
        <v>667</v>
      </c>
      <c r="G54" s="48">
        <v>500.0</v>
      </c>
      <c r="H54" s="50"/>
      <c r="I54" s="48">
        <v>500.0</v>
      </c>
      <c r="J54" s="51"/>
      <c r="K54" s="51"/>
      <c r="L54" s="38" t="s">
        <v>669</v>
      </c>
      <c r="M54" s="33" t="s">
        <v>52</v>
      </c>
      <c r="N54" s="29">
        <v>1.0</v>
      </c>
      <c r="O54" s="29">
        <v>1.0</v>
      </c>
      <c r="P54" s="29" t="s">
        <v>73</v>
      </c>
      <c r="Q54" s="27">
        <v>0.0</v>
      </c>
      <c r="R54" s="27">
        <v>0.0</v>
      </c>
      <c r="S54" s="27">
        <v>0.0</v>
      </c>
      <c r="T54" s="27">
        <v>0.0</v>
      </c>
      <c r="U54" s="27">
        <v>1.0</v>
      </c>
      <c r="V54" s="27">
        <v>1.0</v>
      </c>
      <c r="W54" s="34" t="s">
        <v>671</v>
      </c>
      <c r="X54" s="34" t="s">
        <v>673</v>
      </c>
      <c r="Y54" s="16"/>
      <c r="Z54" s="16"/>
      <c r="AA54" s="16"/>
      <c r="AB54" s="16"/>
      <c r="AC54" s="16"/>
      <c r="AD54" s="16"/>
    </row>
    <row r="55">
      <c r="A55" s="64" t="s">
        <v>676</v>
      </c>
      <c r="B55" s="64" t="s">
        <v>678</v>
      </c>
      <c r="C55" s="71" t="s">
        <v>323</v>
      </c>
      <c r="D55" s="72" t="s">
        <v>42</v>
      </c>
      <c r="E55" s="45">
        <v>43120.0</v>
      </c>
      <c r="F55" s="74"/>
      <c r="G55" s="75">
        <v>10.0</v>
      </c>
      <c r="H55" s="76"/>
      <c r="I55" s="75">
        <v>10.0</v>
      </c>
      <c r="J55" s="77"/>
      <c r="K55" s="77"/>
      <c r="L55" s="64" t="s">
        <v>681</v>
      </c>
      <c r="M55" s="33" t="s">
        <v>52</v>
      </c>
      <c r="N55" s="89">
        <v>1.0</v>
      </c>
      <c r="O55" s="89">
        <v>1.0</v>
      </c>
      <c r="P55" s="89" t="s">
        <v>73</v>
      </c>
      <c r="Q55" s="90">
        <v>0.0</v>
      </c>
      <c r="R55" s="90">
        <v>0.0</v>
      </c>
      <c r="S55" s="90">
        <v>0.0</v>
      </c>
      <c r="T55" s="90">
        <v>0.0</v>
      </c>
      <c r="U55" s="90">
        <v>1.0</v>
      </c>
      <c r="V55" s="90">
        <v>1.0</v>
      </c>
      <c r="W55" s="34" t="s">
        <v>686</v>
      </c>
      <c r="X55" s="34" t="s">
        <v>692</v>
      </c>
      <c r="Y55" s="34" t="s">
        <v>697</v>
      </c>
      <c r="Z55" s="16"/>
      <c r="AA55" s="16"/>
      <c r="AB55" s="16"/>
      <c r="AC55" s="16"/>
      <c r="AD55" s="16"/>
    </row>
    <row r="56">
      <c r="A56" s="64" t="s">
        <v>699</v>
      </c>
      <c r="B56" s="64" t="s">
        <v>701</v>
      </c>
      <c r="C56" s="71" t="s">
        <v>59</v>
      </c>
      <c r="D56" s="72" t="s">
        <v>42</v>
      </c>
      <c r="E56" s="45">
        <v>43120.0</v>
      </c>
      <c r="F56" s="74" t="s">
        <v>703</v>
      </c>
      <c r="G56" s="75">
        <v>400.0</v>
      </c>
      <c r="H56" s="76"/>
      <c r="I56" s="75">
        <v>400.0</v>
      </c>
      <c r="J56" s="77"/>
      <c r="K56" s="77"/>
      <c r="L56" s="64" t="s">
        <v>44</v>
      </c>
      <c r="M56" s="33" t="s">
        <v>52</v>
      </c>
      <c r="N56" s="89">
        <v>1.0</v>
      </c>
      <c r="O56" s="89">
        <v>1.0</v>
      </c>
      <c r="P56" s="89" t="s">
        <v>46</v>
      </c>
      <c r="Q56" s="90">
        <v>0.0</v>
      </c>
      <c r="R56" s="90">
        <v>0.0</v>
      </c>
      <c r="S56" s="90">
        <v>0.0</v>
      </c>
      <c r="T56" s="90">
        <v>0.0</v>
      </c>
      <c r="U56" s="90">
        <v>1.0</v>
      </c>
      <c r="V56" s="90">
        <v>1.0</v>
      </c>
      <c r="W56" s="34" t="s">
        <v>712</v>
      </c>
      <c r="X56" s="34" t="s">
        <v>713</v>
      </c>
      <c r="Y56" s="16"/>
      <c r="Z56" s="16"/>
      <c r="AA56" s="16"/>
      <c r="AB56" s="16"/>
      <c r="AC56" s="16"/>
      <c r="AD56" s="16"/>
    </row>
    <row r="57">
      <c r="A57" s="64" t="s">
        <v>716</v>
      </c>
      <c r="B57" s="64" t="s">
        <v>717</v>
      </c>
      <c r="C57" s="71" t="s">
        <v>718</v>
      </c>
      <c r="D57" s="72" t="s">
        <v>42</v>
      </c>
      <c r="E57" s="73">
        <v>43120.0</v>
      </c>
      <c r="F57" s="74" t="s">
        <v>720</v>
      </c>
      <c r="G57" s="75">
        <v>83.0</v>
      </c>
      <c r="H57" s="76"/>
      <c r="I57" s="75">
        <v>83.0</v>
      </c>
      <c r="J57" s="77"/>
      <c r="K57" s="77"/>
      <c r="L57" s="64" t="s">
        <v>722</v>
      </c>
      <c r="M57" s="33" t="s">
        <v>52</v>
      </c>
      <c r="N57" s="89">
        <v>1.0</v>
      </c>
      <c r="O57" s="89">
        <v>1.0</v>
      </c>
      <c r="P57" s="89" t="s">
        <v>73</v>
      </c>
      <c r="Q57" s="90">
        <v>0.0</v>
      </c>
      <c r="R57" s="90">
        <v>0.0</v>
      </c>
      <c r="S57" s="90">
        <v>0.0</v>
      </c>
      <c r="T57" s="90">
        <v>0.0</v>
      </c>
      <c r="U57" s="90">
        <v>1.0</v>
      </c>
      <c r="V57" s="90">
        <v>1.0</v>
      </c>
      <c r="W57" s="34" t="s">
        <v>725</v>
      </c>
      <c r="X57" s="16"/>
      <c r="Y57" s="16"/>
      <c r="Z57" s="16"/>
      <c r="AA57" s="16"/>
      <c r="AB57" s="16"/>
      <c r="AC57" s="16"/>
      <c r="AD57" s="16"/>
    </row>
    <row r="58">
      <c r="A58" s="27" t="s">
        <v>727</v>
      </c>
      <c r="B58" s="27" t="s">
        <v>158</v>
      </c>
      <c r="C58" s="27" t="s">
        <v>730</v>
      </c>
      <c r="D58" s="20" t="s">
        <v>42</v>
      </c>
      <c r="E58" s="28">
        <v>43120.0</v>
      </c>
      <c r="F58" s="23" t="s">
        <v>731</v>
      </c>
      <c r="G58" s="29">
        <v>350.0</v>
      </c>
      <c r="H58" s="30"/>
      <c r="I58" s="29">
        <v>350.0</v>
      </c>
      <c r="J58" s="31"/>
      <c r="K58" s="31"/>
      <c r="L58" s="64" t="s">
        <v>734</v>
      </c>
      <c r="M58" s="33" t="s">
        <v>52</v>
      </c>
      <c r="N58" s="29">
        <v>1.0</v>
      </c>
      <c r="O58" s="29">
        <v>1.0</v>
      </c>
      <c r="P58" s="29" t="s">
        <v>73</v>
      </c>
      <c r="Q58" s="27">
        <v>0.0</v>
      </c>
      <c r="R58" s="27">
        <v>0.0</v>
      </c>
      <c r="S58" s="27">
        <v>0.0</v>
      </c>
      <c r="T58" s="27">
        <v>0.0</v>
      </c>
      <c r="U58" s="27">
        <v>1.0</v>
      </c>
      <c r="V58" s="27">
        <v>1.0</v>
      </c>
      <c r="W58" s="34" t="s">
        <v>740</v>
      </c>
      <c r="X58" s="34" t="s">
        <v>743</v>
      </c>
      <c r="Y58" s="34" t="s">
        <v>746</v>
      </c>
      <c r="Z58" s="5"/>
      <c r="AA58" s="16"/>
      <c r="AB58" s="16"/>
      <c r="AC58" s="16"/>
      <c r="AD58" s="16"/>
    </row>
    <row r="59">
      <c r="A59" s="27" t="s">
        <v>728</v>
      </c>
      <c r="B59" s="27" t="s">
        <v>749</v>
      </c>
      <c r="C59" s="27" t="s">
        <v>105</v>
      </c>
      <c r="D59" s="20" t="s">
        <v>42</v>
      </c>
      <c r="E59" s="28">
        <v>43120.0</v>
      </c>
      <c r="F59" s="23" t="s">
        <v>751</v>
      </c>
      <c r="G59" s="29">
        <v>5000.0</v>
      </c>
      <c r="H59" s="30"/>
      <c r="I59" s="29">
        <v>5000.0</v>
      </c>
      <c r="J59" s="31"/>
      <c r="K59" s="31"/>
      <c r="L59" s="38" t="s">
        <v>753</v>
      </c>
      <c r="M59" s="33" t="s">
        <v>52</v>
      </c>
      <c r="N59" s="29">
        <v>1.0</v>
      </c>
      <c r="O59" s="29">
        <v>1.0</v>
      </c>
      <c r="P59" s="29" t="s">
        <v>73</v>
      </c>
      <c r="Q59" s="27">
        <v>0.0</v>
      </c>
      <c r="R59" s="27">
        <v>0.0</v>
      </c>
      <c r="S59" s="27">
        <v>0.0</v>
      </c>
      <c r="T59" s="27">
        <v>0.0</v>
      </c>
      <c r="U59" s="27">
        <v>1.0</v>
      </c>
      <c r="V59" s="27">
        <v>1.0</v>
      </c>
      <c r="W59" s="34" t="s">
        <v>754</v>
      </c>
      <c r="X59" s="34" t="s">
        <v>757</v>
      </c>
      <c r="Y59" s="34" t="s">
        <v>760</v>
      </c>
      <c r="Z59" s="16"/>
      <c r="AA59" s="16"/>
      <c r="AB59" s="16"/>
      <c r="AC59" s="16"/>
      <c r="AD59" s="16"/>
    </row>
    <row r="60">
      <c r="A60" s="27" t="s">
        <v>763</v>
      </c>
      <c r="B60" s="27" t="s">
        <v>765</v>
      </c>
      <c r="C60" s="27" t="s">
        <v>766</v>
      </c>
      <c r="D60" s="20" t="s">
        <v>42</v>
      </c>
      <c r="E60" s="28">
        <v>43120.0</v>
      </c>
      <c r="F60" s="23" t="s">
        <v>768</v>
      </c>
      <c r="G60" s="29">
        <v>2000.0</v>
      </c>
      <c r="H60" s="30"/>
      <c r="I60" s="29">
        <v>3500.0</v>
      </c>
      <c r="J60" s="31"/>
      <c r="K60" s="31"/>
      <c r="L60" s="38" t="s">
        <v>770</v>
      </c>
      <c r="M60" s="33" t="s">
        <v>52</v>
      </c>
      <c r="N60" s="29">
        <v>1.0</v>
      </c>
      <c r="O60" s="29">
        <v>1.0</v>
      </c>
      <c r="P60" s="29" t="s">
        <v>73</v>
      </c>
      <c r="Q60" s="27">
        <v>0.0</v>
      </c>
      <c r="R60" s="27">
        <v>0.0</v>
      </c>
      <c r="S60" s="27">
        <v>0.0</v>
      </c>
      <c r="T60" s="27">
        <v>0.0</v>
      </c>
      <c r="U60" s="27">
        <v>1.0</v>
      </c>
      <c r="V60" s="27">
        <v>1.0</v>
      </c>
      <c r="W60" s="34" t="s">
        <v>774</v>
      </c>
      <c r="X60" s="34" t="s">
        <v>776</v>
      </c>
      <c r="Y60" s="34" t="s">
        <v>783</v>
      </c>
      <c r="Z60" s="16"/>
      <c r="AA60" s="16"/>
      <c r="AB60" s="16"/>
      <c r="AC60" s="16"/>
      <c r="AD60" s="16"/>
    </row>
    <row r="61">
      <c r="A61" s="27" t="s">
        <v>763</v>
      </c>
      <c r="B61" s="27" t="s">
        <v>484</v>
      </c>
      <c r="C61" s="27" t="s">
        <v>248</v>
      </c>
      <c r="D61" s="20" t="s">
        <v>42</v>
      </c>
      <c r="E61" s="28">
        <v>43120.0</v>
      </c>
      <c r="F61" s="23" t="s">
        <v>786</v>
      </c>
      <c r="G61" s="29">
        <v>100.0</v>
      </c>
      <c r="H61" s="30"/>
      <c r="I61" s="29">
        <v>100.0</v>
      </c>
      <c r="J61" s="31"/>
      <c r="K61" s="31"/>
      <c r="L61" s="64" t="s">
        <v>787</v>
      </c>
      <c r="M61" s="33" t="s">
        <v>52</v>
      </c>
      <c r="N61" s="29">
        <v>1.0</v>
      </c>
      <c r="O61" s="29">
        <v>1.0</v>
      </c>
      <c r="P61" s="29" t="s">
        <v>73</v>
      </c>
      <c r="Q61" s="27">
        <v>0.0</v>
      </c>
      <c r="R61" s="27">
        <v>0.0</v>
      </c>
      <c r="S61" s="27">
        <v>0.0</v>
      </c>
      <c r="T61" s="27">
        <v>0.0</v>
      </c>
      <c r="U61" s="27">
        <v>1.0</v>
      </c>
      <c r="V61" s="27">
        <v>1.0</v>
      </c>
      <c r="W61" s="34" t="s">
        <v>263</v>
      </c>
      <c r="X61" s="34" t="s">
        <v>795</v>
      </c>
      <c r="Y61" s="16"/>
      <c r="Z61" s="16"/>
      <c r="AA61" s="16"/>
      <c r="AB61" s="16"/>
      <c r="AC61" s="16"/>
      <c r="AD61" s="16"/>
    </row>
    <row r="62">
      <c r="A62" s="27" t="s">
        <v>798</v>
      </c>
      <c r="B62" s="27" t="s">
        <v>799</v>
      </c>
      <c r="C62" s="27" t="s">
        <v>800</v>
      </c>
      <c r="D62" s="20" t="s">
        <v>42</v>
      </c>
      <c r="E62" s="28">
        <v>43120.0</v>
      </c>
      <c r="F62" s="23" t="s">
        <v>802</v>
      </c>
      <c r="G62" s="29">
        <v>2000.0</v>
      </c>
      <c r="H62" s="30"/>
      <c r="I62" s="29">
        <v>3000.0</v>
      </c>
      <c r="J62" s="31"/>
      <c r="K62" s="31"/>
      <c r="L62" s="64" t="s">
        <v>804</v>
      </c>
      <c r="M62" s="33" t="s">
        <v>52</v>
      </c>
      <c r="N62" s="29">
        <v>1.0</v>
      </c>
      <c r="O62" s="29">
        <v>1.0</v>
      </c>
      <c r="P62" s="29" t="s">
        <v>73</v>
      </c>
      <c r="Q62" s="27">
        <v>0.0</v>
      </c>
      <c r="R62" s="27">
        <v>0.0</v>
      </c>
      <c r="S62" s="27">
        <v>0.0</v>
      </c>
      <c r="T62" s="27">
        <v>0.0</v>
      </c>
      <c r="U62" s="27">
        <v>1.0</v>
      </c>
      <c r="V62" s="27">
        <v>1.0</v>
      </c>
      <c r="W62" s="34" t="s">
        <v>808</v>
      </c>
      <c r="X62" s="34" t="s">
        <v>812</v>
      </c>
      <c r="Y62" s="16"/>
      <c r="Z62" s="16"/>
      <c r="AA62" s="16"/>
      <c r="AB62" s="16"/>
      <c r="AC62" s="16"/>
      <c r="AD62" s="16"/>
    </row>
    <row r="63">
      <c r="A63" s="27" t="s">
        <v>814</v>
      </c>
      <c r="B63" s="27" t="s">
        <v>815</v>
      </c>
      <c r="C63" s="27" t="s">
        <v>730</v>
      </c>
      <c r="D63" s="20" t="s">
        <v>42</v>
      </c>
      <c r="E63" s="28">
        <v>43120.0</v>
      </c>
      <c r="F63" s="27" t="s">
        <v>816</v>
      </c>
      <c r="G63" s="29">
        <v>500.0</v>
      </c>
      <c r="H63" s="30"/>
      <c r="I63" s="29">
        <v>1000.0</v>
      </c>
      <c r="J63" s="31"/>
      <c r="K63" s="31"/>
      <c r="L63" s="64" t="s">
        <v>818</v>
      </c>
      <c r="M63" s="33" t="s">
        <v>52</v>
      </c>
      <c r="N63" s="29">
        <v>1.0</v>
      </c>
      <c r="O63" s="29">
        <v>1.0</v>
      </c>
      <c r="P63" s="29" t="s">
        <v>73</v>
      </c>
      <c r="Q63" s="27">
        <v>0.0</v>
      </c>
      <c r="R63" s="27">
        <v>0.0</v>
      </c>
      <c r="S63" s="27">
        <v>0.0</v>
      </c>
      <c r="T63" s="27">
        <v>0.0</v>
      </c>
      <c r="U63" s="27">
        <v>1.0</v>
      </c>
      <c r="V63" s="27">
        <v>1.0</v>
      </c>
      <c r="W63" s="34" t="s">
        <v>821</v>
      </c>
      <c r="X63" s="34" t="s">
        <v>823</v>
      </c>
      <c r="Y63" s="34" t="s">
        <v>824</v>
      </c>
      <c r="Z63" s="5"/>
      <c r="AA63" s="16"/>
      <c r="AB63" s="16"/>
      <c r="AC63" s="16"/>
      <c r="AD63" s="16"/>
    </row>
    <row r="64">
      <c r="A64" s="27" t="s">
        <v>827</v>
      </c>
      <c r="B64" s="27" t="s">
        <v>828</v>
      </c>
      <c r="C64" s="27" t="s">
        <v>422</v>
      </c>
      <c r="D64" s="20" t="s">
        <v>42</v>
      </c>
      <c r="E64" s="28">
        <v>43120.0</v>
      </c>
      <c r="F64" s="23" t="s">
        <v>830</v>
      </c>
      <c r="G64" s="29">
        <v>200000.0</v>
      </c>
      <c r="H64" s="30"/>
      <c r="I64" s="29">
        <v>300000.0</v>
      </c>
      <c r="J64" s="31"/>
      <c r="K64" s="31"/>
      <c r="L64" s="71" t="s">
        <v>832</v>
      </c>
      <c r="M64" s="33" t="s">
        <v>52</v>
      </c>
      <c r="N64" s="29">
        <v>1.0</v>
      </c>
      <c r="O64" s="29">
        <v>1.0</v>
      </c>
      <c r="P64" s="29" t="s">
        <v>73</v>
      </c>
      <c r="Q64" s="27">
        <v>0.0</v>
      </c>
      <c r="R64" s="27">
        <v>0.0</v>
      </c>
      <c r="S64" s="27">
        <v>0.0</v>
      </c>
      <c r="T64" s="27">
        <v>0.0</v>
      </c>
      <c r="U64" s="27">
        <v>1.0</v>
      </c>
      <c r="V64" s="27">
        <v>1.0</v>
      </c>
      <c r="W64" s="34" t="s">
        <v>834</v>
      </c>
      <c r="X64" s="34" t="s">
        <v>835</v>
      </c>
      <c r="Y64" s="34" t="s">
        <v>838</v>
      </c>
      <c r="Z64" s="16"/>
      <c r="AA64" s="16"/>
      <c r="AB64" s="16"/>
      <c r="AC64" s="16"/>
      <c r="AD64" s="16"/>
    </row>
    <row r="65">
      <c r="A65" s="27" t="s">
        <v>843</v>
      </c>
      <c r="B65" s="27" t="s">
        <v>844</v>
      </c>
      <c r="C65" s="27" t="s">
        <v>59</v>
      </c>
      <c r="D65" s="20" t="s">
        <v>42</v>
      </c>
      <c r="E65" s="28">
        <v>43120.0</v>
      </c>
      <c r="F65" s="23" t="s">
        <v>846</v>
      </c>
      <c r="G65" s="29">
        <v>2000.0</v>
      </c>
      <c r="H65" s="30"/>
      <c r="I65" s="29">
        <v>5000.0</v>
      </c>
      <c r="J65" s="31"/>
      <c r="K65" s="31"/>
      <c r="L65" s="38" t="s">
        <v>847</v>
      </c>
      <c r="M65" s="33" t="s">
        <v>52</v>
      </c>
      <c r="N65" s="29">
        <v>1.0</v>
      </c>
      <c r="O65" s="29">
        <v>1.0</v>
      </c>
      <c r="P65" s="29" t="s">
        <v>73</v>
      </c>
      <c r="Q65" s="27">
        <v>0.0</v>
      </c>
      <c r="R65" s="27">
        <v>0.0</v>
      </c>
      <c r="S65" s="27">
        <v>0.0</v>
      </c>
      <c r="T65" s="27">
        <v>0.0</v>
      </c>
      <c r="U65" s="27">
        <v>1.0</v>
      </c>
      <c r="V65" s="27">
        <v>1.0</v>
      </c>
      <c r="W65" s="34" t="s">
        <v>850</v>
      </c>
      <c r="X65" s="34" t="s">
        <v>854</v>
      </c>
      <c r="Y65" s="34" t="s">
        <v>859</v>
      </c>
      <c r="Z65" s="16"/>
      <c r="AA65" s="16"/>
      <c r="AB65" s="16"/>
      <c r="AC65" s="16"/>
      <c r="AD65" s="16"/>
    </row>
    <row r="66">
      <c r="A66" s="27" t="s">
        <v>862</v>
      </c>
      <c r="B66" s="27" t="s">
        <v>863</v>
      </c>
      <c r="C66" s="27" t="s">
        <v>117</v>
      </c>
      <c r="D66" s="20" t="s">
        <v>42</v>
      </c>
      <c r="E66" s="28">
        <v>43120.0</v>
      </c>
      <c r="F66" s="27" t="s">
        <v>864</v>
      </c>
      <c r="G66" s="29">
        <v>10000.0</v>
      </c>
      <c r="H66" s="30"/>
      <c r="I66" s="29">
        <v>12000.0</v>
      </c>
      <c r="J66" s="31"/>
      <c r="K66" s="31"/>
      <c r="L66" s="38" t="s">
        <v>867</v>
      </c>
      <c r="M66" s="33" t="s">
        <v>52</v>
      </c>
      <c r="N66" s="29">
        <v>1.0</v>
      </c>
      <c r="O66" s="29">
        <v>1.0</v>
      </c>
      <c r="P66" s="29" t="s">
        <v>46</v>
      </c>
      <c r="Q66" s="29">
        <v>0.0</v>
      </c>
      <c r="R66" s="29">
        <v>0.0</v>
      </c>
      <c r="S66" s="29">
        <v>0.0</v>
      </c>
      <c r="T66" s="29">
        <v>0.0</v>
      </c>
      <c r="U66" s="20">
        <v>1.0</v>
      </c>
      <c r="V66" s="20">
        <v>1.0</v>
      </c>
      <c r="W66" s="34" t="s">
        <v>870</v>
      </c>
      <c r="X66" s="34" t="s">
        <v>874</v>
      </c>
      <c r="Y66" s="34" t="s">
        <v>875</v>
      </c>
      <c r="Z66" s="16"/>
      <c r="AA66" s="16"/>
      <c r="AB66" s="16"/>
      <c r="AC66" s="16"/>
      <c r="AD66" s="16"/>
    </row>
    <row r="67">
      <c r="A67" s="27" t="s">
        <v>878</v>
      </c>
      <c r="B67" s="27" t="s">
        <v>880</v>
      </c>
      <c r="C67" s="27" t="s">
        <v>117</v>
      </c>
      <c r="D67" s="20" t="s">
        <v>42</v>
      </c>
      <c r="E67" s="28">
        <v>43120.0</v>
      </c>
      <c r="F67" s="23" t="s">
        <v>159</v>
      </c>
      <c r="G67" s="29">
        <v>7000.0</v>
      </c>
      <c r="H67" s="30"/>
      <c r="I67" s="29">
        <v>7000.0</v>
      </c>
      <c r="J67" s="31"/>
      <c r="K67" s="31"/>
      <c r="L67" s="27" t="s">
        <v>882</v>
      </c>
      <c r="M67" s="33" t="s">
        <v>52</v>
      </c>
      <c r="N67" s="29">
        <v>1.0</v>
      </c>
      <c r="O67" s="29">
        <v>1.0</v>
      </c>
      <c r="P67" s="29" t="s">
        <v>61</v>
      </c>
      <c r="Q67" s="27">
        <v>0.0</v>
      </c>
      <c r="R67" s="27">
        <v>0.0</v>
      </c>
      <c r="S67" s="27">
        <v>0.0</v>
      </c>
      <c r="T67" s="27">
        <v>0.0</v>
      </c>
      <c r="U67" s="27">
        <v>1.0</v>
      </c>
      <c r="V67" s="27">
        <v>1.0</v>
      </c>
      <c r="W67" s="34" t="s">
        <v>886</v>
      </c>
      <c r="X67" s="34" t="s">
        <v>889</v>
      </c>
      <c r="Y67" s="16"/>
      <c r="Z67" s="16"/>
      <c r="AA67" s="16"/>
      <c r="AB67" s="16"/>
      <c r="AC67" s="16"/>
      <c r="AD67" s="16"/>
    </row>
    <row r="68">
      <c r="A68" s="27" t="s">
        <v>891</v>
      </c>
      <c r="B68" s="27" t="s">
        <v>893</v>
      </c>
      <c r="C68" s="27" t="s">
        <v>65</v>
      </c>
      <c r="D68" s="20" t="s">
        <v>42</v>
      </c>
      <c r="E68" s="28">
        <v>43120.0</v>
      </c>
      <c r="F68" s="23" t="s">
        <v>159</v>
      </c>
      <c r="G68" s="29">
        <v>368.0</v>
      </c>
      <c r="H68" s="30"/>
      <c r="I68" s="29">
        <v>400.0</v>
      </c>
      <c r="J68" s="31"/>
      <c r="K68" s="31"/>
      <c r="L68" s="27" t="s">
        <v>896</v>
      </c>
      <c r="M68" s="33" t="s">
        <v>52</v>
      </c>
      <c r="N68" s="29">
        <v>1.0</v>
      </c>
      <c r="O68" s="29">
        <v>1.0</v>
      </c>
      <c r="P68" s="29" t="s">
        <v>73</v>
      </c>
      <c r="Q68" s="27">
        <v>0.0</v>
      </c>
      <c r="R68" s="27">
        <v>0.0</v>
      </c>
      <c r="S68" s="27">
        <v>0.0</v>
      </c>
      <c r="T68" s="27">
        <v>0.0</v>
      </c>
      <c r="U68" s="27">
        <v>1.0</v>
      </c>
      <c r="V68" s="27">
        <v>1.0</v>
      </c>
      <c r="W68" s="34" t="s">
        <v>898</v>
      </c>
      <c r="X68" s="27" t="s">
        <v>162</v>
      </c>
      <c r="Y68" s="16"/>
      <c r="Z68" s="16"/>
      <c r="AA68" s="16"/>
      <c r="AB68" s="16"/>
      <c r="AC68" s="16"/>
      <c r="AD68" s="16"/>
    </row>
    <row r="69">
      <c r="A69" s="27" t="s">
        <v>900</v>
      </c>
      <c r="B69" s="38" t="s">
        <v>901</v>
      </c>
      <c r="C69" s="41" t="s">
        <v>112</v>
      </c>
      <c r="D69" s="43" t="s">
        <v>42</v>
      </c>
      <c r="E69" s="45">
        <v>43120.0</v>
      </c>
      <c r="F69" s="47" t="s">
        <v>916</v>
      </c>
      <c r="G69" s="48">
        <v>1000.0</v>
      </c>
      <c r="H69" s="50"/>
      <c r="I69" s="48">
        <v>1000.0</v>
      </c>
      <c r="J69" s="51"/>
      <c r="K69" s="51"/>
      <c r="L69" s="38" t="s">
        <v>917</v>
      </c>
      <c r="M69" s="33" t="s">
        <v>52</v>
      </c>
      <c r="N69" s="29">
        <v>1.0</v>
      </c>
      <c r="O69" s="29">
        <v>1.0</v>
      </c>
      <c r="P69" s="29" t="s">
        <v>73</v>
      </c>
      <c r="Q69" s="27">
        <v>0.0</v>
      </c>
      <c r="R69" s="27">
        <v>0.0</v>
      </c>
      <c r="S69" s="27">
        <v>0.0</v>
      </c>
      <c r="T69" s="27">
        <v>0.0</v>
      </c>
      <c r="U69" s="27">
        <v>1.0</v>
      </c>
      <c r="V69" s="27">
        <v>1.0</v>
      </c>
      <c r="W69" s="34" t="s">
        <v>920</v>
      </c>
      <c r="X69" s="34" t="s">
        <v>923</v>
      </c>
      <c r="Y69" s="16"/>
      <c r="Z69" s="16"/>
      <c r="AA69" s="16"/>
      <c r="AB69" s="16"/>
      <c r="AC69" s="16"/>
      <c r="AD69" s="16"/>
    </row>
    <row r="70">
      <c r="A70" s="27" t="s">
        <v>927</v>
      </c>
      <c r="B70" s="27" t="s">
        <v>928</v>
      </c>
      <c r="C70" s="27" t="s">
        <v>502</v>
      </c>
      <c r="D70" s="27" t="s">
        <v>42</v>
      </c>
      <c r="E70" s="28">
        <v>43120.0</v>
      </c>
      <c r="F70" s="94" t="s">
        <v>930</v>
      </c>
      <c r="G70" s="27">
        <v>1650.0</v>
      </c>
      <c r="H70" s="16"/>
      <c r="I70" s="27">
        <v>2000.0</v>
      </c>
      <c r="J70" s="16"/>
      <c r="K70" s="16"/>
      <c r="L70" s="64" t="s">
        <v>937</v>
      </c>
      <c r="M70" s="33" t="s">
        <v>52</v>
      </c>
      <c r="N70" s="29">
        <v>1.0</v>
      </c>
      <c r="O70" s="29">
        <v>1.0</v>
      </c>
      <c r="P70" s="29" t="s">
        <v>73</v>
      </c>
      <c r="Q70" s="27">
        <v>0.0</v>
      </c>
      <c r="R70" s="27">
        <v>0.0</v>
      </c>
      <c r="S70" s="27">
        <v>0.0</v>
      </c>
      <c r="T70" s="27">
        <v>0.0</v>
      </c>
      <c r="U70" s="27">
        <v>1.0</v>
      </c>
      <c r="V70" s="27">
        <v>1.0</v>
      </c>
      <c r="W70" s="34" t="s">
        <v>940</v>
      </c>
      <c r="X70" s="34" t="s">
        <v>945</v>
      </c>
      <c r="Y70" s="34" t="s">
        <v>948</v>
      </c>
      <c r="Z70" s="16"/>
      <c r="AA70" s="16"/>
      <c r="AB70" s="16"/>
      <c r="AC70" s="16"/>
      <c r="AD70" s="16"/>
    </row>
    <row r="71">
      <c r="A71" s="27" t="s">
        <v>745</v>
      </c>
      <c r="B71" s="27" t="s">
        <v>951</v>
      </c>
      <c r="C71" s="27" t="s">
        <v>117</v>
      </c>
      <c r="D71" s="20" t="s">
        <v>42</v>
      </c>
      <c r="E71" s="28">
        <v>43120.0</v>
      </c>
      <c r="F71" s="23" t="s">
        <v>199</v>
      </c>
      <c r="G71" s="29">
        <v>3000.0</v>
      </c>
      <c r="H71" s="30"/>
      <c r="I71" s="29">
        <v>3000.0</v>
      </c>
      <c r="J71" s="31"/>
      <c r="K71" s="31"/>
      <c r="L71" s="38" t="s">
        <v>954</v>
      </c>
      <c r="M71" s="33" t="s">
        <v>52</v>
      </c>
      <c r="N71" s="29">
        <v>1.0</v>
      </c>
      <c r="O71" s="29">
        <v>1.0</v>
      </c>
      <c r="P71" s="29" t="s">
        <v>46</v>
      </c>
      <c r="Q71" s="29">
        <v>0.0</v>
      </c>
      <c r="R71" s="29">
        <v>0.0</v>
      </c>
      <c r="S71" s="29">
        <v>0.0</v>
      </c>
      <c r="T71" s="29">
        <v>0.0</v>
      </c>
      <c r="U71" s="20">
        <v>1.0</v>
      </c>
      <c r="V71" s="20">
        <v>1.0</v>
      </c>
      <c r="W71" s="34" t="s">
        <v>957</v>
      </c>
      <c r="X71" s="34" t="s">
        <v>959</v>
      </c>
      <c r="Y71" s="16"/>
      <c r="Z71" s="16"/>
      <c r="AA71" s="16"/>
      <c r="AB71" s="16"/>
      <c r="AC71" s="16"/>
      <c r="AD71" s="16"/>
    </row>
    <row r="72">
      <c r="A72" s="95" t="s">
        <v>961</v>
      </c>
      <c r="B72" s="64" t="s">
        <v>968</v>
      </c>
      <c r="C72" s="71" t="s">
        <v>969</v>
      </c>
      <c r="D72" s="72" t="s">
        <v>42</v>
      </c>
      <c r="E72" s="28">
        <v>43120.0</v>
      </c>
      <c r="F72" s="74" t="s">
        <v>971</v>
      </c>
      <c r="G72" s="75">
        <v>1000.0</v>
      </c>
      <c r="H72" s="76"/>
      <c r="I72" s="75">
        <v>1000.0</v>
      </c>
      <c r="J72" s="77"/>
      <c r="K72" s="77"/>
      <c r="L72" s="64" t="s">
        <v>44</v>
      </c>
      <c r="M72" s="33" t="s">
        <v>52</v>
      </c>
      <c r="N72" s="29">
        <v>1.0</v>
      </c>
      <c r="O72" s="29">
        <v>1.0</v>
      </c>
      <c r="P72" s="29" t="s">
        <v>46</v>
      </c>
      <c r="Q72" s="27">
        <v>0.0</v>
      </c>
      <c r="R72" s="27">
        <v>0.0</v>
      </c>
      <c r="S72" s="27">
        <v>0.0</v>
      </c>
      <c r="T72" s="27">
        <v>0.0</v>
      </c>
      <c r="U72" s="27">
        <v>1.0</v>
      </c>
      <c r="V72" s="27">
        <v>1.0</v>
      </c>
      <c r="W72" s="34" t="s">
        <v>974</v>
      </c>
      <c r="X72" s="34" t="s">
        <v>977</v>
      </c>
      <c r="Y72" s="16"/>
      <c r="Z72" s="16"/>
      <c r="AA72" s="16"/>
      <c r="AB72" s="16"/>
      <c r="AC72" s="16"/>
      <c r="AD72" s="16"/>
    </row>
    <row r="73">
      <c r="A73" s="95" t="s">
        <v>981</v>
      </c>
      <c r="B73" s="64" t="s">
        <v>983</v>
      </c>
      <c r="C73" s="71" t="s">
        <v>71</v>
      </c>
      <c r="D73" s="72" t="s">
        <v>42</v>
      </c>
      <c r="E73" s="73">
        <v>43120.0</v>
      </c>
      <c r="F73" s="74" t="s">
        <v>984</v>
      </c>
      <c r="G73" s="75">
        <v>138.0</v>
      </c>
      <c r="H73" s="76"/>
      <c r="I73" s="75">
        <v>138.0</v>
      </c>
      <c r="J73" s="77"/>
      <c r="K73" s="77"/>
      <c r="L73" s="64" t="s">
        <v>985</v>
      </c>
      <c r="M73" s="33" t="s">
        <v>52</v>
      </c>
      <c r="N73" s="29">
        <v>1.0</v>
      </c>
      <c r="O73" s="29">
        <v>1.0</v>
      </c>
      <c r="P73" s="29" t="s">
        <v>73</v>
      </c>
      <c r="Q73" s="27">
        <v>0.0</v>
      </c>
      <c r="R73" s="27">
        <v>0.0</v>
      </c>
      <c r="S73" s="27">
        <v>0.0</v>
      </c>
      <c r="T73" s="27">
        <v>0.0</v>
      </c>
      <c r="U73" s="27">
        <v>1.0</v>
      </c>
      <c r="V73" s="27">
        <v>1.0</v>
      </c>
      <c r="W73" s="34" t="s">
        <v>986</v>
      </c>
      <c r="X73" s="16"/>
      <c r="Y73" s="16"/>
      <c r="Z73" s="16"/>
      <c r="AA73" s="16"/>
      <c r="AB73" s="16"/>
      <c r="AC73" s="16"/>
      <c r="AD73" s="16"/>
    </row>
    <row r="74">
      <c r="A74" s="71" t="s">
        <v>987</v>
      </c>
      <c r="B74" s="64" t="s">
        <v>989</v>
      </c>
      <c r="C74" s="71" t="s">
        <v>85</v>
      </c>
      <c r="D74" s="72" t="s">
        <v>42</v>
      </c>
      <c r="E74" s="73">
        <v>43120.0</v>
      </c>
      <c r="F74" s="74">
        <v>87.0</v>
      </c>
      <c r="G74" s="75">
        <v>87.0</v>
      </c>
      <c r="H74" s="76"/>
      <c r="I74" s="75">
        <v>87.0</v>
      </c>
      <c r="J74" s="77"/>
      <c r="K74" s="77"/>
      <c r="L74" s="64" t="s">
        <v>990</v>
      </c>
      <c r="M74" s="33" t="s">
        <v>52</v>
      </c>
      <c r="N74" s="29">
        <v>1.0</v>
      </c>
      <c r="O74" s="29">
        <v>1.0</v>
      </c>
      <c r="P74" s="29" t="s">
        <v>73</v>
      </c>
      <c r="Q74" s="27">
        <v>0.0</v>
      </c>
      <c r="R74" s="27">
        <v>0.0</v>
      </c>
      <c r="S74" s="27">
        <v>0.0</v>
      </c>
      <c r="T74" s="27">
        <v>0.0</v>
      </c>
      <c r="U74" s="27">
        <v>1.0</v>
      </c>
      <c r="V74" s="27">
        <v>1.0</v>
      </c>
      <c r="W74" s="34" t="s">
        <v>993</v>
      </c>
      <c r="X74" s="34" t="s">
        <v>996</v>
      </c>
      <c r="Y74" s="27"/>
      <c r="Z74" s="16"/>
      <c r="AA74" s="16"/>
      <c r="AB74" s="16"/>
      <c r="AC74" s="16"/>
      <c r="AD74" s="16"/>
    </row>
    <row r="75">
      <c r="A75" s="71" t="s">
        <v>999</v>
      </c>
      <c r="B75" s="64" t="s">
        <v>1000</v>
      </c>
      <c r="C75" s="71" t="s">
        <v>112</v>
      </c>
      <c r="D75" s="72" t="s">
        <v>42</v>
      </c>
      <c r="E75" s="73">
        <v>43120.0</v>
      </c>
      <c r="F75" s="74" t="s">
        <v>1002</v>
      </c>
      <c r="G75" s="75">
        <v>300.0</v>
      </c>
      <c r="H75" s="76"/>
      <c r="I75" s="75">
        <v>300.0</v>
      </c>
      <c r="J75" s="77"/>
      <c r="K75" s="77"/>
      <c r="L75" s="64" t="s">
        <v>1003</v>
      </c>
      <c r="M75" s="33" t="s">
        <v>52</v>
      </c>
      <c r="N75" s="29">
        <v>1.0</v>
      </c>
      <c r="O75" s="29">
        <v>1.0</v>
      </c>
      <c r="P75" s="29" t="s">
        <v>73</v>
      </c>
      <c r="Q75" s="27">
        <v>0.0</v>
      </c>
      <c r="R75" s="27">
        <v>0.0</v>
      </c>
      <c r="S75" s="27">
        <v>0.0</v>
      </c>
      <c r="T75" s="27">
        <v>0.0</v>
      </c>
      <c r="U75" s="27">
        <v>1.0</v>
      </c>
      <c r="V75" s="27">
        <v>1.0</v>
      </c>
      <c r="W75" s="34" t="s">
        <v>1009</v>
      </c>
      <c r="X75" s="34" t="s">
        <v>1011</v>
      </c>
      <c r="Y75" s="34" t="s">
        <v>1013</v>
      </c>
      <c r="Z75" s="16"/>
      <c r="AA75" s="16"/>
      <c r="AB75" s="16"/>
      <c r="AC75" s="16"/>
      <c r="AD75" s="16"/>
    </row>
    <row r="76">
      <c r="A76" s="64" t="s">
        <v>1015</v>
      </c>
      <c r="B76" s="64" t="s">
        <v>197</v>
      </c>
      <c r="C76" s="71" t="s">
        <v>71</v>
      </c>
      <c r="D76" s="72" t="s">
        <v>42</v>
      </c>
      <c r="E76" s="73">
        <v>43120.0</v>
      </c>
      <c r="F76" s="74" t="s">
        <v>1018</v>
      </c>
      <c r="G76" s="75">
        <v>3000.0</v>
      </c>
      <c r="H76" s="76"/>
      <c r="I76" s="75">
        <v>4000.0</v>
      </c>
      <c r="J76" s="77"/>
      <c r="K76" s="77"/>
      <c r="L76" s="64" t="s">
        <v>1020</v>
      </c>
      <c r="M76" s="47" t="s">
        <v>52</v>
      </c>
      <c r="N76" s="75">
        <v>1.0</v>
      </c>
      <c r="O76" s="75">
        <v>1.0</v>
      </c>
      <c r="P76" s="75" t="s">
        <v>73</v>
      </c>
      <c r="Q76" s="71">
        <v>0.0</v>
      </c>
      <c r="R76" s="71">
        <v>0.0</v>
      </c>
      <c r="S76" s="71">
        <v>0.0</v>
      </c>
      <c r="T76" s="27">
        <v>0.0</v>
      </c>
      <c r="U76" s="27">
        <v>1.0</v>
      </c>
      <c r="V76" s="27">
        <v>1.0</v>
      </c>
      <c r="W76" s="34" t="s">
        <v>1024</v>
      </c>
      <c r="X76" s="34" t="s">
        <v>1026</v>
      </c>
      <c r="Y76" s="27" t="s">
        <v>162</v>
      </c>
      <c r="Z76" s="16"/>
      <c r="AA76" s="16"/>
      <c r="AB76" s="16"/>
      <c r="AC76" s="16"/>
      <c r="AD76" s="16"/>
    </row>
    <row r="77">
      <c r="A77" s="64" t="s">
        <v>1029</v>
      </c>
      <c r="B77" s="71" t="s">
        <v>1030</v>
      </c>
      <c r="C77" s="71" t="s">
        <v>112</v>
      </c>
      <c r="D77" s="72" t="s">
        <v>42</v>
      </c>
      <c r="E77" s="73">
        <v>43120.0</v>
      </c>
      <c r="F77" s="74" t="s">
        <v>1031</v>
      </c>
      <c r="G77" s="75">
        <v>1.0</v>
      </c>
      <c r="H77" s="76"/>
      <c r="I77" s="75">
        <v>1.0</v>
      </c>
      <c r="J77" s="77"/>
      <c r="K77" s="77"/>
      <c r="L77" s="64" t="s">
        <v>1033</v>
      </c>
      <c r="M77" s="47" t="s">
        <v>52</v>
      </c>
      <c r="N77" s="75">
        <v>1.0</v>
      </c>
      <c r="O77" s="75">
        <v>1.0</v>
      </c>
      <c r="P77" s="75" t="s">
        <v>73</v>
      </c>
      <c r="Q77" s="71">
        <v>0.0</v>
      </c>
      <c r="R77" s="71">
        <v>0.0</v>
      </c>
      <c r="S77" s="71">
        <v>0.0</v>
      </c>
      <c r="T77" s="27">
        <v>0.0</v>
      </c>
      <c r="U77" s="27">
        <v>1.0</v>
      </c>
      <c r="V77" s="27">
        <v>1.0</v>
      </c>
      <c r="W77" s="34" t="s">
        <v>1036</v>
      </c>
      <c r="X77" s="16"/>
      <c r="Y77" s="16"/>
      <c r="Z77" s="16"/>
      <c r="AA77" s="16"/>
      <c r="AB77" s="16"/>
      <c r="AC77" s="16"/>
      <c r="AD77" s="16"/>
    </row>
    <row r="78">
      <c r="A78" s="71" t="s">
        <v>1040</v>
      </c>
      <c r="B78" s="41" t="s">
        <v>1041</v>
      </c>
      <c r="C78" s="41" t="s">
        <v>59</v>
      </c>
      <c r="D78" s="43" t="s">
        <v>42</v>
      </c>
      <c r="E78" s="45">
        <v>43120.0</v>
      </c>
      <c r="F78" s="47" t="s">
        <v>1002</v>
      </c>
      <c r="G78" s="48">
        <v>300.0</v>
      </c>
      <c r="H78" s="50"/>
      <c r="I78" s="48">
        <v>300.0</v>
      </c>
      <c r="J78" s="51"/>
      <c r="K78" s="51"/>
      <c r="L78" s="38" t="s">
        <v>1044</v>
      </c>
      <c r="M78" s="47" t="s">
        <v>52</v>
      </c>
      <c r="N78" s="75">
        <v>1.0</v>
      </c>
      <c r="O78" s="75">
        <v>1.0</v>
      </c>
      <c r="P78" s="75" t="s">
        <v>73</v>
      </c>
      <c r="Q78" s="71">
        <v>0.0</v>
      </c>
      <c r="R78" s="71">
        <v>0.0</v>
      </c>
      <c r="S78" s="71">
        <v>0.0</v>
      </c>
      <c r="T78" s="71">
        <v>0.0</v>
      </c>
      <c r="U78" s="71">
        <v>1.0</v>
      </c>
      <c r="V78" s="71">
        <v>1.0</v>
      </c>
      <c r="W78" s="100" t="s">
        <v>1046</v>
      </c>
      <c r="X78" s="100" t="s">
        <v>1053</v>
      </c>
      <c r="Y78" s="100" t="s">
        <v>1055</v>
      </c>
      <c r="Z78" s="16"/>
      <c r="AA78" s="16"/>
      <c r="AB78" s="16"/>
      <c r="AC78" s="16"/>
      <c r="AD78" s="16"/>
    </row>
    <row r="79">
      <c r="A79" s="27" t="s">
        <v>1058</v>
      </c>
      <c r="B79" s="71" t="s">
        <v>1059</v>
      </c>
      <c r="C79" s="71" t="s">
        <v>1060</v>
      </c>
      <c r="D79" s="72" t="s">
        <v>42</v>
      </c>
      <c r="E79" s="73">
        <v>43120.0</v>
      </c>
      <c r="F79" s="74" t="s">
        <v>420</v>
      </c>
      <c r="G79" s="75">
        <v>7.0</v>
      </c>
      <c r="H79" s="76"/>
      <c r="I79" s="75">
        <v>7.0</v>
      </c>
      <c r="J79" s="77"/>
      <c r="K79" s="77"/>
      <c r="L79" s="64" t="s">
        <v>1064</v>
      </c>
      <c r="M79" s="47" t="s">
        <v>52</v>
      </c>
      <c r="N79" s="75">
        <v>1.0</v>
      </c>
      <c r="O79" s="75">
        <v>1.0</v>
      </c>
      <c r="P79" s="75" t="s">
        <v>73</v>
      </c>
      <c r="Q79" s="71">
        <v>0.0</v>
      </c>
      <c r="R79" s="71">
        <v>0.0</v>
      </c>
      <c r="S79" s="71">
        <v>0.0</v>
      </c>
      <c r="T79" s="27">
        <v>0.0</v>
      </c>
      <c r="U79" s="27">
        <v>1.0</v>
      </c>
      <c r="V79" s="27">
        <v>1.0</v>
      </c>
      <c r="W79" s="101" t="s">
        <v>1066</v>
      </c>
      <c r="X79" s="16"/>
      <c r="Y79" s="16"/>
      <c r="Z79" s="16"/>
      <c r="AA79" s="16"/>
      <c r="AB79" s="16"/>
      <c r="AC79" s="16"/>
      <c r="AD79" s="16"/>
    </row>
    <row r="80">
      <c r="A80" s="27" t="s">
        <v>1070</v>
      </c>
      <c r="B80" s="71" t="s">
        <v>1071</v>
      </c>
      <c r="C80" s="71" t="s">
        <v>77</v>
      </c>
      <c r="D80" s="72" t="s">
        <v>42</v>
      </c>
      <c r="E80" s="73">
        <v>43120.0</v>
      </c>
      <c r="F80" s="74" t="s">
        <v>1076</v>
      </c>
      <c r="G80" s="75">
        <v>7000.0</v>
      </c>
      <c r="H80" s="76"/>
      <c r="I80" s="75">
        <v>7000.0</v>
      </c>
      <c r="J80" s="77"/>
      <c r="K80" s="77"/>
      <c r="L80" s="64" t="s">
        <v>44</v>
      </c>
      <c r="M80" s="47" t="s">
        <v>52</v>
      </c>
      <c r="N80" s="75">
        <v>1.0</v>
      </c>
      <c r="O80" s="75">
        <v>1.0</v>
      </c>
      <c r="P80" s="75" t="s">
        <v>46</v>
      </c>
      <c r="Q80" s="75">
        <v>0.0</v>
      </c>
      <c r="R80" s="75">
        <v>0.0</v>
      </c>
      <c r="S80" s="75">
        <v>0.0</v>
      </c>
      <c r="T80" s="29">
        <v>0.0</v>
      </c>
      <c r="U80" s="20">
        <v>1.0</v>
      </c>
      <c r="V80" s="20">
        <v>1.0</v>
      </c>
      <c r="W80" s="34" t="s">
        <v>1082</v>
      </c>
      <c r="X80" s="27"/>
      <c r="Y80" s="16"/>
      <c r="Z80" s="16"/>
      <c r="AA80" s="16"/>
      <c r="AB80" s="16"/>
      <c r="AC80" s="16"/>
      <c r="AD80" s="16"/>
    </row>
    <row r="81">
      <c r="A81" s="27" t="s">
        <v>1118</v>
      </c>
      <c r="B81" s="71" t="s">
        <v>1120</v>
      </c>
      <c r="C81" s="71" t="s">
        <v>117</v>
      </c>
      <c r="D81" s="72" t="s">
        <v>42</v>
      </c>
      <c r="E81" s="73">
        <v>43120.0</v>
      </c>
      <c r="F81" s="74" t="s">
        <v>1122</v>
      </c>
      <c r="G81" s="75">
        <v>3000.0</v>
      </c>
      <c r="H81" s="76"/>
      <c r="I81" s="75">
        <v>3000.0</v>
      </c>
      <c r="J81" s="77"/>
      <c r="K81" s="77"/>
      <c r="L81" s="41" t="s">
        <v>1124</v>
      </c>
      <c r="M81" s="47" t="s">
        <v>52</v>
      </c>
      <c r="N81" s="75">
        <v>1.0</v>
      </c>
      <c r="O81" s="75">
        <v>1.0</v>
      </c>
      <c r="P81" s="75" t="s">
        <v>46</v>
      </c>
      <c r="Q81" s="75">
        <v>0.0</v>
      </c>
      <c r="R81" s="75">
        <v>0.0</v>
      </c>
      <c r="S81" s="75">
        <v>0.0</v>
      </c>
      <c r="T81" s="29">
        <v>0.0</v>
      </c>
      <c r="U81" s="20">
        <v>1.0</v>
      </c>
      <c r="V81" s="20">
        <v>1.0</v>
      </c>
      <c r="W81" s="34" t="s">
        <v>1128</v>
      </c>
      <c r="X81" s="34" t="s">
        <v>1130</v>
      </c>
      <c r="Y81" s="16"/>
      <c r="Z81" s="16"/>
      <c r="AA81" s="16"/>
      <c r="AB81" s="16"/>
      <c r="AC81" s="16"/>
      <c r="AD81" s="16"/>
    </row>
    <row r="82">
      <c r="A82" s="27" t="s">
        <v>1133</v>
      </c>
      <c r="B82" s="71" t="s">
        <v>1134</v>
      </c>
      <c r="C82" s="71" t="s">
        <v>330</v>
      </c>
      <c r="D82" s="72" t="s">
        <v>42</v>
      </c>
      <c r="E82" s="73">
        <v>43120.0</v>
      </c>
      <c r="F82" s="74" t="s">
        <v>1137</v>
      </c>
      <c r="G82" s="75">
        <v>700.0</v>
      </c>
      <c r="H82" s="76"/>
      <c r="I82" s="75">
        <v>700.0</v>
      </c>
      <c r="J82" s="77"/>
      <c r="K82" s="77"/>
      <c r="L82" s="64" t="s">
        <v>44</v>
      </c>
      <c r="M82" s="47" t="s">
        <v>52</v>
      </c>
      <c r="N82" s="75">
        <v>1.0</v>
      </c>
      <c r="O82" s="75">
        <v>1.0</v>
      </c>
      <c r="P82" s="75" t="s">
        <v>46</v>
      </c>
      <c r="Q82" s="71">
        <v>0.0</v>
      </c>
      <c r="R82" s="71">
        <v>0.0</v>
      </c>
      <c r="S82" s="71">
        <v>0.0</v>
      </c>
      <c r="T82" s="27">
        <v>0.0</v>
      </c>
      <c r="U82" s="27">
        <v>1.0</v>
      </c>
      <c r="V82" s="27">
        <v>1.0</v>
      </c>
      <c r="W82" s="34" t="s">
        <v>332</v>
      </c>
      <c r="X82" s="34" t="s">
        <v>1142</v>
      </c>
      <c r="Y82" s="16"/>
      <c r="Z82" s="16"/>
      <c r="AA82" s="16"/>
      <c r="AB82" s="16"/>
      <c r="AC82" s="16"/>
      <c r="AD82" s="16"/>
    </row>
    <row r="83">
      <c r="A83" s="27" t="s">
        <v>1145</v>
      </c>
      <c r="B83" s="71" t="s">
        <v>1146</v>
      </c>
      <c r="C83" s="71" t="s">
        <v>77</v>
      </c>
      <c r="D83" s="72" t="s">
        <v>42</v>
      </c>
      <c r="E83" s="73">
        <v>43120.0</v>
      </c>
      <c r="F83" s="74" t="s">
        <v>1147</v>
      </c>
      <c r="G83" s="75">
        <v>800.0</v>
      </c>
      <c r="H83" s="76"/>
      <c r="I83" s="75">
        <v>800.0</v>
      </c>
      <c r="J83" s="77"/>
      <c r="K83" s="77"/>
      <c r="L83" s="64" t="s">
        <v>1149</v>
      </c>
      <c r="M83" s="47" t="s">
        <v>52</v>
      </c>
      <c r="N83" s="75">
        <v>1.0</v>
      </c>
      <c r="O83" s="75">
        <v>1.0</v>
      </c>
      <c r="P83" s="75" t="s">
        <v>73</v>
      </c>
      <c r="Q83" s="71">
        <v>0.0</v>
      </c>
      <c r="R83" s="71">
        <v>0.0</v>
      </c>
      <c r="S83" s="71">
        <v>0.0</v>
      </c>
      <c r="T83" s="27">
        <v>0.0</v>
      </c>
      <c r="U83" s="27">
        <v>1.0</v>
      </c>
      <c r="V83" s="27">
        <v>1.0</v>
      </c>
      <c r="W83" s="34" t="s">
        <v>1156</v>
      </c>
      <c r="X83" s="34" t="s">
        <v>1158</v>
      </c>
      <c r="Y83" s="16"/>
      <c r="Z83" s="16"/>
      <c r="AA83" s="16"/>
      <c r="AB83" s="16"/>
      <c r="AC83" s="16"/>
      <c r="AD83" s="16"/>
    </row>
    <row r="84">
      <c r="A84" s="20" t="s">
        <v>1161</v>
      </c>
      <c r="B84" s="72" t="s">
        <v>1162</v>
      </c>
      <c r="C84" s="72" t="s">
        <v>112</v>
      </c>
      <c r="D84" s="72" t="s">
        <v>42</v>
      </c>
      <c r="E84" s="73">
        <v>43120.0</v>
      </c>
      <c r="F84" s="74" t="s">
        <v>1163</v>
      </c>
      <c r="G84" s="75">
        <v>50000.0</v>
      </c>
      <c r="H84" s="76"/>
      <c r="I84" s="75">
        <v>100000.0</v>
      </c>
      <c r="J84" s="77"/>
      <c r="K84" s="77"/>
      <c r="L84" s="84" t="s">
        <v>1165</v>
      </c>
      <c r="M84" s="47" t="s">
        <v>52</v>
      </c>
      <c r="N84" s="75">
        <v>1.0</v>
      </c>
      <c r="O84" s="75">
        <v>1.0</v>
      </c>
      <c r="P84" s="75" t="s">
        <v>73</v>
      </c>
      <c r="Q84" s="75">
        <v>0.0</v>
      </c>
      <c r="R84" s="75">
        <v>0.0</v>
      </c>
      <c r="S84" s="75">
        <v>0.0</v>
      </c>
      <c r="T84" s="29">
        <v>0.0</v>
      </c>
      <c r="U84" s="20">
        <v>1.0</v>
      </c>
      <c r="V84" s="20">
        <v>1.0</v>
      </c>
      <c r="W84" s="69" t="s">
        <v>1166</v>
      </c>
      <c r="X84" s="69" t="s">
        <v>1169</v>
      </c>
      <c r="Y84" s="69" t="s">
        <v>1172</v>
      </c>
      <c r="Z84" s="22"/>
      <c r="AA84" s="22"/>
      <c r="AB84" s="22"/>
      <c r="AC84" s="22"/>
      <c r="AD84" s="22"/>
    </row>
    <row r="85">
      <c r="A85" s="27" t="s">
        <v>1175</v>
      </c>
      <c r="B85" s="71" t="s">
        <v>484</v>
      </c>
      <c r="C85" s="71" t="s">
        <v>330</v>
      </c>
      <c r="D85" s="72" t="s">
        <v>42</v>
      </c>
      <c r="E85" s="73">
        <v>43120.0</v>
      </c>
      <c r="F85" s="74" t="s">
        <v>1176</v>
      </c>
      <c r="G85" s="75">
        <v>3000.0</v>
      </c>
      <c r="H85" s="76"/>
      <c r="I85" s="75">
        <v>7000.0</v>
      </c>
      <c r="J85" s="77"/>
      <c r="K85" s="77"/>
      <c r="L85" s="64" t="s">
        <v>1180</v>
      </c>
      <c r="M85" s="47" t="s">
        <v>52</v>
      </c>
      <c r="N85" s="75">
        <v>1.0</v>
      </c>
      <c r="O85" s="75">
        <v>1.0</v>
      </c>
      <c r="P85" s="75" t="s">
        <v>73</v>
      </c>
      <c r="Q85" s="71">
        <v>0.0</v>
      </c>
      <c r="R85" s="71">
        <v>0.0</v>
      </c>
      <c r="S85" s="71">
        <v>0.0</v>
      </c>
      <c r="T85" s="27">
        <v>0.0</v>
      </c>
      <c r="U85" s="27">
        <v>1.0</v>
      </c>
      <c r="V85" s="27">
        <v>1.0</v>
      </c>
      <c r="W85" s="34" t="s">
        <v>1183</v>
      </c>
      <c r="X85" s="34" t="s">
        <v>1185</v>
      </c>
      <c r="Y85" s="16"/>
      <c r="Z85" s="16"/>
      <c r="AA85" s="16"/>
      <c r="AB85" s="16"/>
      <c r="AC85" s="16"/>
      <c r="AD85" s="16"/>
    </row>
    <row r="86">
      <c r="A86" s="27" t="s">
        <v>1187</v>
      </c>
      <c r="B86" s="71" t="s">
        <v>1188</v>
      </c>
      <c r="C86" s="71" t="s">
        <v>330</v>
      </c>
      <c r="D86" s="72" t="s">
        <v>42</v>
      </c>
      <c r="E86" s="73">
        <v>43120.0</v>
      </c>
      <c r="F86" s="74" t="s">
        <v>1189</v>
      </c>
      <c r="G86" s="75">
        <v>147.0</v>
      </c>
      <c r="H86" s="76"/>
      <c r="I86" s="75">
        <v>147.0</v>
      </c>
      <c r="J86" s="77"/>
      <c r="K86" s="77"/>
      <c r="L86" s="64" t="s">
        <v>1192</v>
      </c>
      <c r="M86" s="47" t="s">
        <v>52</v>
      </c>
      <c r="N86" s="75">
        <v>1.0</v>
      </c>
      <c r="O86" s="75">
        <v>1.0</v>
      </c>
      <c r="P86" s="75" t="s">
        <v>73</v>
      </c>
      <c r="Q86" s="71">
        <v>0.0</v>
      </c>
      <c r="R86" s="71">
        <v>0.0</v>
      </c>
      <c r="S86" s="71">
        <v>0.0</v>
      </c>
      <c r="T86" s="27">
        <v>0.0</v>
      </c>
      <c r="U86" s="27">
        <v>1.0</v>
      </c>
      <c r="V86" s="27">
        <v>1.0</v>
      </c>
      <c r="W86" s="34" t="s">
        <v>1195</v>
      </c>
      <c r="X86" s="16"/>
      <c r="Y86" s="16"/>
      <c r="Z86" s="16"/>
      <c r="AA86" s="16"/>
      <c r="AB86" s="16"/>
      <c r="AC86" s="16"/>
      <c r="AD86" s="16"/>
    </row>
    <row r="87">
      <c r="A87" s="27" t="s">
        <v>1199</v>
      </c>
      <c r="B87" s="71" t="s">
        <v>1201</v>
      </c>
      <c r="C87" s="71" t="s">
        <v>277</v>
      </c>
      <c r="D87" s="72" t="s">
        <v>42</v>
      </c>
      <c r="E87" s="73">
        <v>43120.0</v>
      </c>
      <c r="F87" s="74" t="s">
        <v>99</v>
      </c>
      <c r="G87" s="75">
        <v>200.0</v>
      </c>
      <c r="H87" s="76"/>
      <c r="I87" s="75">
        <v>200.0</v>
      </c>
      <c r="J87" s="77"/>
      <c r="K87" s="77"/>
      <c r="L87" s="64" t="s">
        <v>1203</v>
      </c>
      <c r="M87" s="47" t="s">
        <v>52</v>
      </c>
      <c r="N87" s="75">
        <v>1.0</v>
      </c>
      <c r="O87" s="75">
        <v>1.0</v>
      </c>
      <c r="P87" s="75" t="s">
        <v>73</v>
      </c>
      <c r="Q87" s="71">
        <v>0.0</v>
      </c>
      <c r="R87" s="71">
        <v>0.0</v>
      </c>
      <c r="S87" s="71">
        <v>0.0</v>
      </c>
      <c r="T87" s="27">
        <v>0.0</v>
      </c>
      <c r="U87" s="27">
        <v>1.0</v>
      </c>
      <c r="V87" s="27">
        <v>1.0</v>
      </c>
      <c r="W87" s="34" t="s">
        <v>1206</v>
      </c>
      <c r="X87" s="34" t="s">
        <v>1208</v>
      </c>
      <c r="Y87" s="16"/>
      <c r="Z87" s="16"/>
      <c r="AA87" s="16"/>
      <c r="AB87" s="16"/>
      <c r="AC87" s="16"/>
      <c r="AD87" s="16"/>
    </row>
    <row r="88">
      <c r="A88" s="27" t="s">
        <v>1210</v>
      </c>
      <c r="B88" s="71" t="s">
        <v>1211</v>
      </c>
      <c r="C88" s="41" t="s">
        <v>112</v>
      </c>
      <c r="D88" s="43" t="s">
        <v>42</v>
      </c>
      <c r="E88" s="45">
        <v>43120.0</v>
      </c>
      <c r="F88" s="47" t="s">
        <v>159</v>
      </c>
      <c r="G88" s="48">
        <v>856.0</v>
      </c>
      <c r="H88" s="50"/>
      <c r="I88" s="48">
        <v>856.0</v>
      </c>
      <c r="J88" s="51"/>
      <c r="K88" s="51"/>
      <c r="L88" s="38" t="s">
        <v>1213</v>
      </c>
      <c r="M88" s="47" t="s">
        <v>52</v>
      </c>
      <c r="N88" s="75">
        <v>1.0</v>
      </c>
      <c r="O88" s="75">
        <v>1.0</v>
      </c>
      <c r="P88" s="75" t="s">
        <v>73</v>
      </c>
      <c r="Q88" s="71">
        <v>0.0</v>
      </c>
      <c r="R88" s="71">
        <v>0.0</v>
      </c>
      <c r="S88" s="71">
        <v>0.0</v>
      </c>
      <c r="T88" s="27">
        <v>0.0</v>
      </c>
      <c r="U88" s="27">
        <v>1.0</v>
      </c>
      <c r="V88" s="27">
        <v>1.0</v>
      </c>
      <c r="W88" s="34" t="s">
        <v>1217</v>
      </c>
      <c r="X88" s="69" t="s">
        <v>1218</v>
      </c>
      <c r="Y88" s="34" t="s">
        <v>1219</v>
      </c>
      <c r="Z88" s="16"/>
      <c r="AA88" s="16"/>
      <c r="AB88" s="16"/>
      <c r="AC88" s="16"/>
      <c r="AD88" s="16"/>
    </row>
    <row r="89">
      <c r="A89" s="27" t="s">
        <v>1222</v>
      </c>
      <c r="B89" s="102" t="s">
        <v>1223</v>
      </c>
      <c r="C89" s="71" t="s">
        <v>549</v>
      </c>
      <c r="D89" s="72" t="s">
        <v>42</v>
      </c>
      <c r="E89" s="45">
        <v>43120.0</v>
      </c>
      <c r="F89" s="74" t="s">
        <v>1230</v>
      </c>
      <c r="G89" s="75">
        <v>77.0</v>
      </c>
      <c r="H89" s="76"/>
      <c r="I89" s="75">
        <v>77.0</v>
      </c>
      <c r="J89" s="77"/>
      <c r="K89" s="77"/>
      <c r="L89" s="103" t="s">
        <v>1232</v>
      </c>
      <c r="M89" s="47" t="s">
        <v>52</v>
      </c>
      <c r="N89" s="75">
        <v>1.0</v>
      </c>
      <c r="O89" s="75">
        <v>1.0</v>
      </c>
      <c r="P89" s="75" t="s">
        <v>1240</v>
      </c>
      <c r="Q89" s="71">
        <v>0.0</v>
      </c>
      <c r="R89" s="71">
        <v>0.0</v>
      </c>
      <c r="S89" s="71">
        <v>0.0</v>
      </c>
      <c r="T89" s="27">
        <v>0.0</v>
      </c>
      <c r="U89" s="27">
        <v>1.0</v>
      </c>
      <c r="V89" s="27">
        <v>1.0</v>
      </c>
      <c r="W89" s="34" t="s">
        <v>1242</v>
      </c>
      <c r="X89" s="34" t="s">
        <v>1246</v>
      </c>
      <c r="Y89" s="16"/>
      <c r="Z89" s="16"/>
      <c r="AA89" s="16"/>
      <c r="AB89" s="16"/>
      <c r="AC89" s="16"/>
      <c r="AD89" s="16"/>
    </row>
    <row r="90">
      <c r="A90" s="27" t="s">
        <v>1247</v>
      </c>
      <c r="B90" s="71" t="s">
        <v>1248</v>
      </c>
      <c r="C90" s="71" t="s">
        <v>422</v>
      </c>
      <c r="D90" s="72" t="s">
        <v>42</v>
      </c>
      <c r="E90" s="73">
        <v>43120.0</v>
      </c>
      <c r="F90" s="74" t="s">
        <v>1250</v>
      </c>
      <c r="G90" s="75">
        <v>500.0</v>
      </c>
      <c r="H90" s="76"/>
      <c r="I90" s="75">
        <v>500.0</v>
      </c>
      <c r="J90" s="77"/>
      <c r="K90" s="77"/>
      <c r="L90" s="64" t="s">
        <v>1251</v>
      </c>
      <c r="M90" s="47" t="s">
        <v>52</v>
      </c>
      <c r="N90" s="75">
        <v>1.0</v>
      </c>
      <c r="O90" s="75">
        <v>1.0</v>
      </c>
      <c r="P90" s="75" t="s">
        <v>73</v>
      </c>
      <c r="Q90" s="71">
        <v>0.0</v>
      </c>
      <c r="R90" s="71">
        <v>0.0</v>
      </c>
      <c r="S90" s="71">
        <v>0.0</v>
      </c>
      <c r="T90" s="27">
        <v>0.0</v>
      </c>
      <c r="U90" s="27">
        <v>1.0</v>
      </c>
      <c r="V90" s="27">
        <v>1.0</v>
      </c>
      <c r="W90" s="34" t="s">
        <v>1253</v>
      </c>
      <c r="X90" s="34" t="s">
        <v>1254</v>
      </c>
      <c r="Y90" s="16"/>
      <c r="Z90" s="16"/>
      <c r="AA90" s="16"/>
      <c r="AB90" s="16"/>
      <c r="AC90" s="16"/>
      <c r="AD90" s="16"/>
    </row>
    <row r="91">
      <c r="A91" s="27" t="s">
        <v>1255</v>
      </c>
      <c r="B91" s="71" t="s">
        <v>1256</v>
      </c>
      <c r="C91" s="71" t="s">
        <v>41</v>
      </c>
      <c r="D91" s="72" t="s">
        <v>42</v>
      </c>
      <c r="E91" s="73">
        <v>43120.0</v>
      </c>
      <c r="F91" s="74" t="s">
        <v>1257</v>
      </c>
      <c r="G91" s="75">
        <v>100.0</v>
      </c>
      <c r="H91" s="76"/>
      <c r="I91" s="75">
        <v>100.0</v>
      </c>
      <c r="J91" s="77"/>
      <c r="K91" s="77"/>
      <c r="L91" s="38" t="s">
        <v>1261</v>
      </c>
      <c r="M91" s="47" t="s">
        <v>52</v>
      </c>
      <c r="N91" s="75">
        <v>1.0</v>
      </c>
      <c r="O91" s="75">
        <v>1.0</v>
      </c>
      <c r="P91" s="75" t="s">
        <v>73</v>
      </c>
      <c r="Q91" s="71">
        <v>0.0</v>
      </c>
      <c r="R91" s="71">
        <v>0.0</v>
      </c>
      <c r="S91" s="71">
        <v>0.0</v>
      </c>
      <c r="T91" s="27">
        <v>0.0</v>
      </c>
      <c r="U91" s="27">
        <v>1.0</v>
      </c>
      <c r="V91" s="27">
        <v>1.0</v>
      </c>
      <c r="W91" s="34" t="s">
        <v>1265</v>
      </c>
      <c r="X91" s="27"/>
      <c r="Y91" s="16"/>
      <c r="Z91" s="16"/>
      <c r="AA91" s="16"/>
      <c r="AB91" s="16"/>
      <c r="AC91" s="16"/>
      <c r="AD91" s="16"/>
    </row>
    <row r="92">
      <c r="A92" s="27" t="s">
        <v>1268</v>
      </c>
      <c r="B92" s="71" t="s">
        <v>1269</v>
      </c>
      <c r="C92" s="71" t="s">
        <v>1270</v>
      </c>
      <c r="D92" s="72" t="s">
        <v>42</v>
      </c>
      <c r="E92" s="73">
        <v>43120.0</v>
      </c>
      <c r="F92" s="74" t="s">
        <v>1271</v>
      </c>
      <c r="G92" s="75">
        <v>200.0</v>
      </c>
      <c r="H92" s="76"/>
      <c r="I92" s="75">
        <v>200.0</v>
      </c>
      <c r="J92" s="77"/>
      <c r="K92" s="77"/>
      <c r="L92" s="38" t="s">
        <v>1272</v>
      </c>
      <c r="M92" s="47" t="s">
        <v>52</v>
      </c>
      <c r="N92" s="75">
        <v>1.0</v>
      </c>
      <c r="O92" s="75">
        <v>1.0</v>
      </c>
      <c r="P92" s="75" t="s">
        <v>73</v>
      </c>
      <c r="Q92" s="71">
        <v>0.0</v>
      </c>
      <c r="R92" s="71">
        <v>0.0</v>
      </c>
      <c r="S92" s="71">
        <v>0.0</v>
      </c>
      <c r="T92" s="27">
        <v>0.0</v>
      </c>
      <c r="U92" s="27">
        <v>1.0</v>
      </c>
      <c r="V92" s="27">
        <v>1.0</v>
      </c>
      <c r="W92" s="34" t="s">
        <v>1274</v>
      </c>
      <c r="X92" s="34" t="s">
        <v>1277</v>
      </c>
      <c r="Y92" s="16"/>
      <c r="Z92" s="16"/>
      <c r="AA92" s="16"/>
      <c r="AB92" s="16"/>
      <c r="AC92" s="16"/>
      <c r="AD92" s="16"/>
    </row>
    <row r="93">
      <c r="A93" s="20" t="s">
        <v>1281</v>
      </c>
      <c r="B93" s="72" t="s">
        <v>1282</v>
      </c>
      <c r="C93" s="72" t="s">
        <v>41</v>
      </c>
      <c r="D93" s="72" t="s">
        <v>42</v>
      </c>
      <c r="E93" s="73">
        <v>43120.0</v>
      </c>
      <c r="F93" s="74" t="s">
        <v>1283</v>
      </c>
      <c r="G93" s="75">
        <v>200.0</v>
      </c>
      <c r="H93" s="76"/>
      <c r="I93" s="75">
        <v>300.0</v>
      </c>
      <c r="J93" s="77"/>
      <c r="K93" s="77"/>
      <c r="L93" s="64" t="s">
        <v>1286</v>
      </c>
      <c r="M93" s="106" t="s">
        <v>52</v>
      </c>
      <c r="N93" s="75">
        <v>1.0</v>
      </c>
      <c r="O93" s="75"/>
      <c r="P93" s="75" t="s">
        <v>73</v>
      </c>
      <c r="Q93" s="75">
        <v>0.0</v>
      </c>
      <c r="R93" s="75">
        <v>0.0</v>
      </c>
      <c r="S93" s="75">
        <v>0.0</v>
      </c>
      <c r="T93" s="29">
        <v>0.0</v>
      </c>
      <c r="U93" s="20">
        <v>1.0</v>
      </c>
      <c r="V93" s="20">
        <v>1.0</v>
      </c>
      <c r="W93" s="108" t="s">
        <v>1294</v>
      </c>
      <c r="X93" s="20"/>
      <c r="Y93" s="20"/>
      <c r="Z93" s="22"/>
      <c r="AA93" s="22"/>
      <c r="AB93" s="22"/>
      <c r="AC93" s="22"/>
      <c r="AD93" s="22"/>
    </row>
    <row r="94">
      <c r="A94" s="20" t="s">
        <v>470</v>
      </c>
      <c r="B94" s="72" t="s">
        <v>471</v>
      </c>
      <c r="C94" s="72" t="s">
        <v>71</v>
      </c>
      <c r="D94" s="72" t="s">
        <v>42</v>
      </c>
      <c r="E94" s="73">
        <v>43120.0</v>
      </c>
      <c r="F94" s="74" t="s">
        <v>1304</v>
      </c>
      <c r="G94" s="75">
        <v>3000.0</v>
      </c>
      <c r="H94" s="76"/>
      <c r="I94" s="75">
        <v>7000.0</v>
      </c>
      <c r="J94" s="77"/>
      <c r="K94" s="77"/>
      <c r="L94" s="64" t="s">
        <v>475</v>
      </c>
      <c r="M94" s="47" t="s">
        <v>52</v>
      </c>
      <c r="N94" s="75">
        <v>1.0</v>
      </c>
      <c r="O94" s="75">
        <v>1.0</v>
      </c>
      <c r="P94" s="75" t="s">
        <v>53</v>
      </c>
      <c r="Q94" s="75">
        <v>0.0</v>
      </c>
      <c r="R94" s="75">
        <v>0.0</v>
      </c>
      <c r="S94" s="75">
        <v>0.0</v>
      </c>
      <c r="T94" s="29">
        <v>0.0</v>
      </c>
      <c r="U94" s="20">
        <v>1.0</v>
      </c>
      <c r="V94" s="20">
        <v>1.0</v>
      </c>
      <c r="W94" s="69" t="s">
        <v>1308</v>
      </c>
      <c r="X94" s="69" t="s">
        <v>1310</v>
      </c>
      <c r="Y94" s="69" t="s">
        <v>1313</v>
      </c>
      <c r="Z94" s="22"/>
      <c r="AA94" s="22"/>
      <c r="AB94" s="22"/>
      <c r="AC94" s="22"/>
      <c r="AD94" s="22"/>
    </row>
    <row r="95">
      <c r="A95" s="109" t="s">
        <v>1317</v>
      </c>
      <c r="B95" s="38" t="s">
        <v>1322</v>
      </c>
      <c r="C95" s="41" t="s">
        <v>59</v>
      </c>
      <c r="D95" s="43" t="s">
        <v>42</v>
      </c>
      <c r="E95" s="45">
        <v>43120.0</v>
      </c>
      <c r="F95" s="47" t="s">
        <v>66</v>
      </c>
      <c r="G95" s="48">
        <v>4630.0</v>
      </c>
      <c r="H95" s="50"/>
      <c r="I95" s="48">
        <v>5000.0</v>
      </c>
      <c r="J95" s="51"/>
      <c r="K95" s="51"/>
      <c r="L95" s="38" t="s">
        <v>1326</v>
      </c>
      <c r="M95" s="47" t="s">
        <v>52</v>
      </c>
      <c r="N95" s="75">
        <v>1.0</v>
      </c>
      <c r="O95" s="75">
        <v>1.0</v>
      </c>
      <c r="P95" s="75" t="s">
        <v>73</v>
      </c>
      <c r="Q95" s="71">
        <v>0.0</v>
      </c>
      <c r="R95" s="71">
        <v>0.0</v>
      </c>
      <c r="S95" s="71">
        <v>0.0</v>
      </c>
      <c r="T95" s="71">
        <v>0.0</v>
      </c>
      <c r="U95" s="71">
        <v>1.0</v>
      </c>
      <c r="V95" s="71">
        <v>1.0</v>
      </c>
      <c r="W95" s="100" t="s">
        <v>1329</v>
      </c>
      <c r="X95" s="100" t="s">
        <v>1334</v>
      </c>
      <c r="Y95" s="71" t="s">
        <v>1336</v>
      </c>
      <c r="Z95" s="34" t="s">
        <v>1337</v>
      </c>
      <c r="AA95" s="16"/>
      <c r="AB95" s="16"/>
      <c r="AC95" s="16"/>
      <c r="AD95" s="16"/>
    </row>
    <row r="96">
      <c r="A96" s="27" t="s">
        <v>1342</v>
      </c>
      <c r="B96" s="71" t="s">
        <v>1343</v>
      </c>
      <c r="C96" s="71" t="s">
        <v>85</v>
      </c>
      <c r="D96" s="72" t="s">
        <v>42</v>
      </c>
      <c r="E96" s="73">
        <v>43120.0</v>
      </c>
      <c r="F96" s="74" t="s">
        <v>529</v>
      </c>
      <c r="G96" s="75">
        <v>400.0</v>
      </c>
      <c r="H96" s="76"/>
      <c r="I96" s="75">
        <v>400.0</v>
      </c>
      <c r="J96" s="77"/>
      <c r="K96" s="77"/>
      <c r="L96" s="71" t="s">
        <v>1346</v>
      </c>
      <c r="M96" s="47" t="s">
        <v>52</v>
      </c>
      <c r="N96" s="75">
        <v>1.0</v>
      </c>
      <c r="O96" s="75">
        <v>1.0</v>
      </c>
      <c r="P96" s="75" t="s">
        <v>73</v>
      </c>
      <c r="Q96" s="71">
        <v>0.0</v>
      </c>
      <c r="R96" s="71">
        <v>0.0</v>
      </c>
      <c r="S96" s="71">
        <v>0.0</v>
      </c>
      <c r="T96" s="27">
        <v>0.0</v>
      </c>
      <c r="U96" s="27">
        <v>1.0</v>
      </c>
      <c r="V96" s="27">
        <v>1.0</v>
      </c>
      <c r="W96" s="34" t="s">
        <v>1350</v>
      </c>
      <c r="X96" s="34" t="s">
        <v>1352</v>
      </c>
      <c r="Y96" s="16"/>
      <c r="Z96" s="16"/>
      <c r="AA96" s="16"/>
      <c r="AB96" s="16"/>
      <c r="AC96" s="16"/>
      <c r="AD96" s="16"/>
    </row>
    <row r="97">
      <c r="A97" s="27" t="s">
        <v>1355</v>
      </c>
      <c r="B97" s="110" t="s">
        <v>1356</v>
      </c>
      <c r="C97" s="71" t="s">
        <v>59</v>
      </c>
      <c r="D97" s="72" t="s">
        <v>42</v>
      </c>
      <c r="E97" s="73">
        <v>43120.0</v>
      </c>
      <c r="F97" s="74" t="s">
        <v>1365</v>
      </c>
      <c r="G97" s="75">
        <v>100.0</v>
      </c>
      <c r="H97" s="76"/>
      <c r="I97" s="75">
        <v>100.0</v>
      </c>
      <c r="J97" s="77"/>
      <c r="K97" s="77"/>
      <c r="L97" s="64" t="s">
        <v>1367</v>
      </c>
      <c r="M97" s="47" t="s">
        <v>52</v>
      </c>
      <c r="N97" s="75">
        <v>1.0</v>
      </c>
      <c r="O97" s="75">
        <v>1.0</v>
      </c>
      <c r="P97" s="75" t="s">
        <v>46</v>
      </c>
      <c r="Q97" s="71">
        <v>0.0</v>
      </c>
      <c r="R97" s="71">
        <v>0.0</v>
      </c>
      <c r="S97" s="71">
        <v>0.0</v>
      </c>
      <c r="T97" s="27">
        <v>0.0</v>
      </c>
      <c r="U97" s="27">
        <v>1.0</v>
      </c>
      <c r="V97" s="27">
        <v>1.0</v>
      </c>
      <c r="W97" s="34" t="s">
        <v>1370</v>
      </c>
      <c r="X97" s="16"/>
      <c r="Y97" s="16"/>
      <c r="Z97" s="16"/>
      <c r="AA97" s="16"/>
      <c r="AB97" s="16"/>
      <c r="AC97" s="16"/>
      <c r="AD97" s="16"/>
    </row>
    <row r="98">
      <c r="A98" s="27" t="s">
        <v>1374</v>
      </c>
      <c r="B98" s="71" t="s">
        <v>1375</v>
      </c>
      <c r="C98" s="71" t="s">
        <v>1377</v>
      </c>
      <c r="D98" s="72" t="s">
        <v>42</v>
      </c>
      <c r="E98" s="73">
        <v>43120.0</v>
      </c>
      <c r="F98" s="74" t="s">
        <v>1379</v>
      </c>
      <c r="G98" s="75">
        <v>700.0</v>
      </c>
      <c r="H98" s="76"/>
      <c r="I98" s="75">
        <v>700.0</v>
      </c>
      <c r="J98" s="77"/>
      <c r="K98" s="77"/>
      <c r="L98" s="71" t="s">
        <v>1380</v>
      </c>
      <c r="M98" s="47" t="s">
        <v>52</v>
      </c>
      <c r="N98" s="75">
        <v>1.0</v>
      </c>
      <c r="O98" s="75">
        <v>1.0</v>
      </c>
      <c r="P98" s="75" t="s">
        <v>46</v>
      </c>
      <c r="Q98" s="71">
        <v>0.0</v>
      </c>
      <c r="R98" s="71">
        <v>0.0</v>
      </c>
      <c r="S98" s="71">
        <v>0.0</v>
      </c>
      <c r="T98" s="27">
        <v>0.0</v>
      </c>
      <c r="U98" s="27">
        <v>1.0</v>
      </c>
      <c r="V98" s="27">
        <v>1.0</v>
      </c>
      <c r="W98" s="34" t="s">
        <v>1386</v>
      </c>
      <c r="X98" s="16"/>
      <c r="Y98" s="16"/>
      <c r="Z98" s="16"/>
      <c r="AA98" s="16"/>
      <c r="AB98" s="16"/>
      <c r="AC98" s="16"/>
      <c r="AD98" s="16"/>
    </row>
    <row r="99">
      <c r="A99" s="27" t="s">
        <v>1388</v>
      </c>
      <c r="B99" s="71" t="s">
        <v>1389</v>
      </c>
      <c r="C99" s="71" t="s">
        <v>1390</v>
      </c>
      <c r="D99" s="72" t="s">
        <v>42</v>
      </c>
      <c r="E99" s="73">
        <v>43120.0</v>
      </c>
      <c r="F99" s="74" t="s">
        <v>159</v>
      </c>
      <c r="G99" s="75">
        <v>3000.0</v>
      </c>
      <c r="H99" s="76"/>
      <c r="I99" s="75">
        <v>3000.0</v>
      </c>
      <c r="J99" s="77"/>
      <c r="K99" s="77"/>
      <c r="L99" s="64" t="s">
        <v>1392</v>
      </c>
      <c r="M99" s="47" t="s">
        <v>52</v>
      </c>
      <c r="N99" s="75">
        <v>1.0</v>
      </c>
      <c r="O99" s="75">
        <v>1.0</v>
      </c>
      <c r="P99" s="75" t="s">
        <v>73</v>
      </c>
      <c r="Q99" s="71">
        <v>0.0</v>
      </c>
      <c r="R99" s="71">
        <v>0.0</v>
      </c>
      <c r="S99" s="71">
        <v>0.0</v>
      </c>
      <c r="T99" s="27">
        <v>0.0</v>
      </c>
      <c r="U99" s="27">
        <v>1.0</v>
      </c>
      <c r="V99" s="27">
        <v>1.0</v>
      </c>
      <c r="W99" s="34" t="s">
        <v>1395</v>
      </c>
      <c r="X99" s="34" t="s">
        <v>1398</v>
      </c>
      <c r="Y99" s="16"/>
      <c r="Z99" s="16"/>
      <c r="AA99" s="16"/>
      <c r="AB99" s="16"/>
      <c r="AC99" s="16"/>
      <c r="AD99" s="16"/>
    </row>
    <row r="100">
      <c r="A100" s="64" t="s">
        <v>1401</v>
      </c>
      <c r="B100" s="64" t="s">
        <v>1402</v>
      </c>
      <c r="C100" s="71" t="s">
        <v>718</v>
      </c>
      <c r="D100" s="72" t="s">
        <v>42</v>
      </c>
      <c r="E100" s="73">
        <v>43120.0</v>
      </c>
      <c r="F100" s="74" t="s">
        <v>159</v>
      </c>
      <c r="G100" s="75">
        <v>800.0</v>
      </c>
      <c r="H100" s="76"/>
      <c r="I100" s="75">
        <v>1200.0</v>
      </c>
      <c r="J100" s="77"/>
      <c r="K100" s="77"/>
      <c r="L100" s="64" t="s">
        <v>1406</v>
      </c>
      <c r="M100" s="47" t="s">
        <v>52</v>
      </c>
      <c r="N100" s="75">
        <v>1.0</v>
      </c>
      <c r="O100" s="75">
        <v>1.0</v>
      </c>
      <c r="P100" s="75" t="s">
        <v>73</v>
      </c>
      <c r="Q100" s="71">
        <v>0.0</v>
      </c>
      <c r="R100" s="71">
        <v>0.0</v>
      </c>
      <c r="S100" s="71">
        <v>0.0</v>
      </c>
      <c r="T100" s="90">
        <v>0.0</v>
      </c>
      <c r="U100" s="90">
        <v>1.0</v>
      </c>
      <c r="V100" s="90">
        <v>1.0</v>
      </c>
      <c r="W100" s="34" t="s">
        <v>1410</v>
      </c>
      <c r="X100" s="27" t="s">
        <v>162</v>
      </c>
      <c r="Y100" s="16"/>
      <c r="Z100" s="16"/>
      <c r="AA100" s="16"/>
      <c r="AB100" s="16"/>
      <c r="AC100" s="16"/>
      <c r="AD100" s="16"/>
    </row>
    <row r="101">
      <c r="A101" s="71" t="s">
        <v>1413</v>
      </c>
      <c r="B101" s="41" t="s">
        <v>1414</v>
      </c>
      <c r="C101" s="41" t="s">
        <v>59</v>
      </c>
      <c r="D101" s="43" t="s">
        <v>42</v>
      </c>
      <c r="E101" s="45">
        <v>43120.0</v>
      </c>
      <c r="F101" s="47" t="s">
        <v>159</v>
      </c>
      <c r="G101" s="48">
        <v>900.0</v>
      </c>
      <c r="H101" s="50"/>
      <c r="I101" s="48">
        <v>1100.0</v>
      </c>
      <c r="J101" s="51"/>
      <c r="K101" s="51"/>
      <c r="L101" s="38" t="s">
        <v>1419</v>
      </c>
      <c r="M101" s="47" t="s">
        <v>52</v>
      </c>
      <c r="N101" s="75">
        <v>1.0</v>
      </c>
      <c r="O101" s="75">
        <v>1.0</v>
      </c>
      <c r="P101" s="75" t="s">
        <v>73</v>
      </c>
      <c r="Q101" s="71">
        <v>0.0</v>
      </c>
      <c r="R101" s="71">
        <v>0.0</v>
      </c>
      <c r="S101" s="71">
        <v>0.0</v>
      </c>
      <c r="T101" s="71">
        <v>0.0</v>
      </c>
      <c r="U101" s="71">
        <v>1.0</v>
      </c>
      <c r="V101" s="71">
        <v>1.0</v>
      </c>
      <c r="W101" s="100" t="s">
        <v>1422</v>
      </c>
      <c r="X101" s="71" t="s">
        <v>162</v>
      </c>
      <c r="Y101" s="111"/>
      <c r="Z101" s="16"/>
      <c r="AA101" s="16"/>
      <c r="AB101" s="16"/>
      <c r="AC101" s="16"/>
      <c r="AD101" s="16"/>
    </row>
    <row r="102">
      <c r="A102" s="27" t="s">
        <v>1428</v>
      </c>
      <c r="B102" s="71" t="s">
        <v>1429</v>
      </c>
      <c r="C102" s="71" t="s">
        <v>77</v>
      </c>
      <c r="D102" s="72" t="s">
        <v>42</v>
      </c>
      <c r="E102" s="73">
        <v>43120.0</v>
      </c>
      <c r="F102" s="74" t="s">
        <v>1430</v>
      </c>
      <c r="G102" s="75">
        <v>5000.0</v>
      </c>
      <c r="H102" s="76"/>
      <c r="I102" s="75">
        <v>5000.0</v>
      </c>
      <c r="J102" s="77"/>
      <c r="K102" s="77"/>
      <c r="L102" s="64" t="s">
        <v>1433</v>
      </c>
      <c r="M102" s="47" t="s">
        <v>52</v>
      </c>
      <c r="N102" s="75">
        <v>1.0</v>
      </c>
      <c r="O102" s="75">
        <v>1.0</v>
      </c>
      <c r="P102" s="75" t="s">
        <v>73</v>
      </c>
      <c r="Q102" s="71">
        <v>0.0</v>
      </c>
      <c r="R102" s="71">
        <v>0.0</v>
      </c>
      <c r="S102" s="71">
        <v>0.0</v>
      </c>
      <c r="T102" s="27">
        <v>0.0</v>
      </c>
      <c r="U102" s="27">
        <v>1.0</v>
      </c>
      <c r="V102" s="27">
        <v>1.0</v>
      </c>
      <c r="W102" s="34" t="s">
        <v>1434</v>
      </c>
      <c r="X102" s="34" t="s">
        <v>1438</v>
      </c>
      <c r="Y102" s="16"/>
      <c r="Z102" s="16"/>
      <c r="AA102" s="16"/>
      <c r="AB102" s="16"/>
      <c r="AC102" s="16"/>
      <c r="AD102" s="16"/>
    </row>
    <row r="103">
      <c r="A103" s="27" t="s">
        <v>1440</v>
      </c>
      <c r="B103" s="71" t="s">
        <v>1441</v>
      </c>
      <c r="C103" s="71" t="s">
        <v>969</v>
      </c>
      <c r="D103" s="72" t="s">
        <v>42</v>
      </c>
      <c r="E103" s="73">
        <v>43120.0</v>
      </c>
      <c r="F103" s="74">
        <v>134.0</v>
      </c>
      <c r="G103" s="75">
        <v>134.0</v>
      </c>
      <c r="H103" s="76"/>
      <c r="I103" s="75">
        <v>134.0</v>
      </c>
      <c r="J103" s="77"/>
      <c r="K103" s="77"/>
      <c r="L103" s="64" t="s">
        <v>1367</v>
      </c>
      <c r="M103" s="47" t="s">
        <v>52</v>
      </c>
      <c r="N103" s="75">
        <v>1.0</v>
      </c>
      <c r="O103" s="75">
        <v>1.0</v>
      </c>
      <c r="P103" s="75" t="s">
        <v>73</v>
      </c>
      <c r="Q103" s="71">
        <v>0.0</v>
      </c>
      <c r="R103" s="71">
        <v>0.0</v>
      </c>
      <c r="S103" s="71">
        <v>0.0</v>
      </c>
      <c r="T103" s="27">
        <v>0.0</v>
      </c>
      <c r="U103" s="27">
        <v>1.0</v>
      </c>
      <c r="V103" s="27">
        <v>1.0</v>
      </c>
      <c r="W103" s="34" t="s">
        <v>1444</v>
      </c>
      <c r="X103" s="27"/>
      <c r="Y103" s="27"/>
      <c r="Z103" s="16"/>
      <c r="AA103" s="16"/>
      <c r="AB103" s="16"/>
      <c r="AC103" s="16"/>
      <c r="AD103" s="16"/>
    </row>
    <row r="104">
      <c r="A104" s="27" t="s">
        <v>1451</v>
      </c>
      <c r="B104" s="71" t="s">
        <v>1452</v>
      </c>
      <c r="C104" s="71" t="s">
        <v>59</v>
      </c>
      <c r="D104" s="72" t="s">
        <v>42</v>
      </c>
      <c r="E104" s="73">
        <v>43120.0</v>
      </c>
      <c r="F104" s="74" t="s">
        <v>66</v>
      </c>
      <c r="G104" s="75">
        <v>2000.0</v>
      </c>
      <c r="H104" s="76"/>
      <c r="I104" s="75">
        <v>2000.0</v>
      </c>
      <c r="J104" s="77"/>
      <c r="K104" s="77"/>
      <c r="L104" s="64" t="s">
        <v>1454</v>
      </c>
      <c r="M104" s="47" t="s">
        <v>52</v>
      </c>
      <c r="N104" s="75">
        <v>1.0</v>
      </c>
      <c r="O104" s="75">
        <v>1.0</v>
      </c>
      <c r="P104" s="75" t="s">
        <v>73</v>
      </c>
      <c r="Q104" s="71">
        <v>0.0</v>
      </c>
      <c r="R104" s="71">
        <v>0.0</v>
      </c>
      <c r="S104" s="71">
        <v>0.0</v>
      </c>
      <c r="T104" s="27">
        <v>0.0</v>
      </c>
      <c r="U104" s="27">
        <v>1.0</v>
      </c>
      <c r="V104" s="27">
        <v>1.0</v>
      </c>
      <c r="W104" s="34" t="s">
        <v>1458</v>
      </c>
      <c r="X104" s="34" t="s">
        <v>1461</v>
      </c>
      <c r="Y104" s="34" t="s">
        <v>1462</v>
      </c>
      <c r="Z104" s="16"/>
      <c r="AA104" s="16"/>
      <c r="AB104" s="16"/>
      <c r="AC104" s="16"/>
      <c r="AD104" s="16"/>
    </row>
    <row r="105">
      <c r="A105" s="27" t="s">
        <v>1464</v>
      </c>
      <c r="B105" s="71" t="s">
        <v>1465</v>
      </c>
      <c r="C105" s="71" t="s">
        <v>41</v>
      </c>
      <c r="D105" s="72" t="s">
        <v>42</v>
      </c>
      <c r="E105" s="73">
        <v>43120.0</v>
      </c>
      <c r="F105" s="74">
        <v>1000.0</v>
      </c>
      <c r="G105" s="75">
        <v>1000.0</v>
      </c>
      <c r="H105" s="76"/>
      <c r="I105" s="75">
        <v>1000.0</v>
      </c>
      <c r="J105" s="77"/>
      <c r="K105" s="77"/>
      <c r="L105" s="64" t="s">
        <v>1367</v>
      </c>
      <c r="M105" s="47" t="s">
        <v>52</v>
      </c>
      <c r="N105" s="75">
        <v>1.0</v>
      </c>
      <c r="O105" s="75">
        <v>1.0</v>
      </c>
      <c r="P105" s="75" t="s">
        <v>73</v>
      </c>
      <c r="Q105" s="71">
        <v>0.0</v>
      </c>
      <c r="R105" s="71">
        <v>0.0</v>
      </c>
      <c r="S105" s="71">
        <v>0.0</v>
      </c>
      <c r="T105" s="27">
        <v>0.0</v>
      </c>
      <c r="U105" s="27">
        <v>1.0</v>
      </c>
      <c r="V105" s="27">
        <v>1.0</v>
      </c>
      <c r="W105" s="101" t="s">
        <v>1470</v>
      </c>
      <c r="X105" s="27"/>
      <c r="Y105" s="16"/>
      <c r="Z105" s="16"/>
      <c r="AA105" s="16"/>
      <c r="AB105" s="16"/>
      <c r="AC105" s="16"/>
      <c r="AD105" s="16"/>
    </row>
    <row r="106">
      <c r="A106" s="27" t="s">
        <v>1473</v>
      </c>
      <c r="B106" s="71" t="s">
        <v>1474</v>
      </c>
      <c r="C106" s="71" t="s">
        <v>422</v>
      </c>
      <c r="D106" s="72" t="s">
        <v>42</v>
      </c>
      <c r="E106" s="73">
        <v>43120.0</v>
      </c>
      <c r="F106" s="74" t="s">
        <v>1475</v>
      </c>
      <c r="G106" s="75">
        <v>35.0</v>
      </c>
      <c r="H106" s="76"/>
      <c r="I106" s="75">
        <v>35.0</v>
      </c>
      <c r="J106" s="77"/>
      <c r="K106" s="77"/>
      <c r="L106" s="64" t="s">
        <v>1367</v>
      </c>
      <c r="M106" s="47" t="s">
        <v>52</v>
      </c>
      <c r="N106" s="75">
        <v>1.0</v>
      </c>
      <c r="O106" s="75">
        <v>1.0</v>
      </c>
      <c r="P106" s="75" t="s">
        <v>73</v>
      </c>
      <c r="Q106" s="71">
        <v>0.0</v>
      </c>
      <c r="R106" s="71">
        <v>0.0</v>
      </c>
      <c r="S106" s="71">
        <v>0.0</v>
      </c>
      <c r="T106" s="27">
        <v>0.0</v>
      </c>
      <c r="U106" s="27">
        <v>1.0</v>
      </c>
      <c r="V106" s="27">
        <v>1.0</v>
      </c>
      <c r="W106" s="101" t="s">
        <v>1479</v>
      </c>
      <c r="X106" s="34" t="s">
        <v>1483</v>
      </c>
      <c r="Y106" s="34" t="s">
        <v>1486</v>
      </c>
      <c r="Z106" s="16"/>
      <c r="AA106" s="16"/>
      <c r="AB106" s="16"/>
      <c r="AC106" s="16"/>
      <c r="AD106" s="16"/>
    </row>
    <row r="107">
      <c r="A107" s="27" t="s">
        <v>1488</v>
      </c>
      <c r="B107" s="71" t="s">
        <v>1490</v>
      </c>
      <c r="C107" s="71" t="s">
        <v>337</v>
      </c>
      <c r="D107" s="72" t="s">
        <v>42</v>
      </c>
      <c r="E107" s="73">
        <v>43120.0</v>
      </c>
      <c r="F107" s="74" t="s">
        <v>1492</v>
      </c>
      <c r="G107" s="75">
        <v>422.0</v>
      </c>
      <c r="H107" s="76"/>
      <c r="I107" s="75">
        <v>422.0</v>
      </c>
      <c r="J107" s="77"/>
      <c r="K107" s="77"/>
      <c r="L107" s="64" t="s">
        <v>1367</v>
      </c>
      <c r="M107" s="47" t="s">
        <v>52</v>
      </c>
      <c r="N107" s="75">
        <v>1.0</v>
      </c>
      <c r="O107" s="75">
        <v>1.0</v>
      </c>
      <c r="P107" s="75" t="s">
        <v>46</v>
      </c>
      <c r="Q107" s="71">
        <v>0.0</v>
      </c>
      <c r="R107" s="71">
        <v>0.0</v>
      </c>
      <c r="S107" s="71">
        <v>0.0</v>
      </c>
      <c r="T107" s="27">
        <v>0.0</v>
      </c>
      <c r="U107" s="27">
        <v>1.0</v>
      </c>
      <c r="V107" s="27">
        <v>1.0</v>
      </c>
      <c r="W107" s="101" t="s">
        <v>348</v>
      </c>
      <c r="X107" s="34" t="s">
        <v>479</v>
      </c>
      <c r="Y107" s="16"/>
      <c r="Z107" s="16"/>
      <c r="AA107" s="16"/>
      <c r="AB107" s="16"/>
      <c r="AC107" s="16"/>
      <c r="AD107" s="16"/>
    </row>
    <row r="108">
      <c r="A108" s="27" t="s">
        <v>1501</v>
      </c>
      <c r="B108" s="111"/>
      <c r="C108" s="71" t="s">
        <v>323</v>
      </c>
      <c r="D108" s="72" t="s">
        <v>42</v>
      </c>
      <c r="E108" s="73">
        <v>43120.0</v>
      </c>
      <c r="F108" s="74" t="s">
        <v>99</v>
      </c>
      <c r="G108" s="75">
        <v>200.0</v>
      </c>
      <c r="H108" s="76"/>
      <c r="I108" s="75">
        <v>200.0</v>
      </c>
      <c r="J108" s="77"/>
      <c r="K108" s="77"/>
      <c r="L108" s="64" t="s">
        <v>1367</v>
      </c>
      <c r="M108" s="47" t="s">
        <v>52</v>
      </c>
      <c r="N108" s="75">
        <v>1.0</v>
      </c>
      <c r="O108" s="75">
        <v>1.0</v>
      </c>
      <c r="P108" s="75" t="s">
        <v>46</v>
      </c>
      <c r="Q108" s="71">
        <v>0.0</v>
      </c>
      <c r="R108" s="71">
        <v>0.0</v>
      </c>
      <c r="S108" s="71">
        <v>0.0</v>
      </c>
      <c r="T108" s="27">
        <v>0.0</v>
      </c>
      <c r="U108" s="27">
        <v>1.0</v>
      </c>
      <c r="V108" s="27">
        <v>1.0</v>
      </c>
      <c r="W108" s="101" t="s">
        <v>1506</v>
      </c>
      <c r="X108" s="34" t="s">
        <v>1507</v>
      </c>
      <c r="Y108" s="16"/>
      <c r="Z108" s="16"/>
      <c r="AA108" s="16"/>
      <c r="AB108" s="16"/>
      <c r="AC108" s="16"/>
      <c r="AD108" s="16"/>
    </row>
    <row r="109">
      <c r="A109" s="27" t="s">
        <v>1236</v>
      </c>
      <c r="B109" s="71" t="s">
        <v>1511</v>
      </c>
      <c r="C109" s="71" t="s">
        <v>65</v>
      </c>
      <c r="D109" s="72" t="s">
        <v>42</v>
      </c>
      <c r="E109" s="73">
        <v>43120.0</v>
      </c>
      <c r="F109" s="74" t="s">
        <v>1514</v>
      </c>
      <c r="G109" s="75">
        <v>191.0</v>
      </c>
      <c r="H109" s="76"/>
      <c r="I109" s="75">
        <v>191.0</v>
      </c>
      <c r="J109" s="77"/>
      <c r="K109" s="77"/>
      <c r="L109" s="71" t="s">
        <v>1515</v>
      </c>
      <c r="M109" s="47" t="s">
        <v>52</v>
      </c>
      <c r="N109" s="75">
        <v>1.0</v>
      </c>
      <c r="O109" s="75">
        <v>1.0</v>
      </c>
      <c r="P109" s="75" t="s">
        <v>73</v>
      </c>
      <c r="Q109" s="71">
        <v>0.0</v>
      </c>
      <c r="R109" s="71">
        <v>0.0</v>
      </c>
      <c r="S109" s="71">
        <v>0.0</v>
      </c>
      <c r="T109" s="27">
        <v>0.0</v>
      </c>
      <c r="U109" s="27">
        <v>1.0</v>
      </c>
      <c r="V109" s="27">
        <v>1.0</v>
      </c>
      <c r="W109" s="101" t="s">
        <v>1519</v>
      </c>
      <c r="X109" s="16"/>
      <c r="Y109" s="16"/>
      <c r="Z109" s="16"/>
      <c r="AA109" s="16"/>
      <c r="AB109" s="16"/>
      <c r="AC109" s="16"/>
      <c r="AD109" s="16"/>
    </row>
    <row r="110">
      <c r="A110" s="27" t="s">
        <v>1528</v>
      </c>
      <c r="B110" s="71" t="s">
        <v>1529</v>
      </c>
      <c r="C110" s="71" t="s">
        <v>1087</v>
      </c>
      <c r="D110" s="72" t="s">
        <v>42</v>
      </c>
      <c r="E110" s="73">
        <v>43120.0</v>
      </c>
      <c r="F110" s="74" t="s">
        <v>1230</v>
      </c>
      <c r="G110" s="75">
        <v>77.0</v>
      </c>
      <c r="H110" s="76"/>
      <c r="I110" s="75">
        <v>77.0</v>
      </c>
      <c r="J110" s="77"/>
      <c r="K110" s="77"/>
      <c r="L110" s="38" t="s">
        <v>1533</v>
      </c>
      <c r="M110" s="47" t="s">
        <v>52</v>
      </c>
      <c r="N110" s="75">
        <v>1.0</v>
      </c>
      <c r="O110" s="75">
        <v>1.0</v>
      </c>
      <c r="P110" s="75" t="s">
        <v>46</v>
      </c>
      <c r="Q110" s="75">
        <v>0.0</v>
      </c>
      <c r="R110" s="75">
        <v>0.0</v>
      </c>
      <c r="S110" s="75">
        <v>0.0</v>
      </c>
      <c r="T110" s="29">
        <v>0.0</v>
      </c>
      <c r="U110" s="20">
        <v>1.0</v>
      </c>
      <c r="V110" s="20">
        <v>1.0</v>
      </c>
      <c r="W110" s="34" t="s">
        <v>1536</v>
      </c>
      <c r="X110" s="16"/>
      <c r="Y110" s="16"/>
      <c r="Z110" s="16"/>
      <c r="AA110" s="16"/>
      <c r="AB110" s="16"/>
      <c r="AC110" s="16"/>
      <c r="AD110" s="16"/>
    </row>
    <row r="111">
      <c r="A111" s="112" t="s">
        <v>1537</v>
      </c>
      <c r="B111" s="102" t="s">
        <v>1543</v>
      </c>
      <c r="C111" s="71" t="s">
        <v>135</v>
      </c>
      <c r="D111" s="72" t="s">
        <v>42</v>
      </c>
      <c r="E111" s="73">
        <v>43120.0</v>
      </c>
      <c r="F111" s="74"/>
      <c r="G111" s="75">
        <v>25.0</v>
      </c>
      <c r="H111" s="76"/>
      <c r="I111" s="75">
        <v>25.0</v>
      </c>
      <c r="J111" s="77"/>
      <c r="K111" s="77"/>
      <c r="L111" s="84" t="s">
        <v>44</v>
      </c>
      <c r="M111" s="47" t="s">
        <v>52</v>
      </c>
      <c r="N111" s="75">
        <v>1.0</v>
      </c>
      <c r="O111" s="75">
        <v>1.0</v>
      </c>
      <c r="P111" s="75" t="s">
        <v>46</v>
      </c>
      <c r="Q111" s="71">
        <v>0.0</v>
      </c>
      <c r="R111" s="71">
        <v>0.0</v>
      </c>
      <c r="S111" s="71">
        <v>0.0</v>
      </c>
      <c r="T111" s="27">
        <v>0.0</v>
      </c>
      <c r="U111" s="27">
        <v>1.0</v>
      </c>
      <c r="V111" s="27">
        <v>1.0</v>
      </c>
      <c r="W111" s="34" t="s">
        <v>1546</v>
      </c>
      <c r="X111" s="34" t="s">
        <v>1552</v>
      </c>
      <c r="Y111" s="34" t="s">
        <v>222</v>
      </c>
      <c r="Z111" s="27" t="s">
        <v>1558</v>
      </c>
      <c r="AA111" s="34" t="s">
        <v>1559</v>
      </c>
      <c r="AB111" s="16"/>
      <c r="AC111" s="16"/>
      <c r="AD111" s="16"/>
    </row>
    <row r="112">
      <c r="A112" s="20" t="s">
        <v>1563</v>
      </c>
      <c r="B112" s="72" t="s">
        <v>1564</v>
      </c>
      <c r="C112" s="72" t="s">
        <v>112</v>
      </c>
      <c r="D112" s="72" t="s">
        <v>42</v>
      </c>
      <c r="E112" s="73">
        <v>43120.0</v>
      </c>
      <c r="F112" s="74" t="s">
        <v>1566</v>
      </c>
      <c r="G112" s="75">
        <v>2000.0</v>
      </c>
      <c r="H112" s="76"/>
      <c r="I112" s="75">
        <v>2000.0</v>
      </c>
      <c r="J112" s="77"/>
      <c r="K112" s="77"/>
      <c r="L112" s="84" t="s">
        <v>44</v>
      </c>
      <c r="M112" s="47" t="s">
        <v>52</v>
      </c>
      <c r="N112" s="75">
        <v>1.0</v>
      </c>
      <c r="O112" s="75">
        <v>1.0</v>
      </c>
      <c r="P112" s="75" t="s">
        <v>73</v>
      </c>
      <c r="Q112" s="75">
        <v>0.0</v>
      </c>
      <c r="R112" s="75">
        <v>0.0</v>
      </c>
      <c r="S112" s="75">
        <v>0.0</v>
      </c>
      <c r="T112" s="29">
        <v>0.0</v>
      </c>
      <c r="U112" s="20">
        <v>1.0</v>
      </c>
      <c r="V112" s="20">
        <v>1.0</v>
      </c>
      <c r="W112" s="69" t="s">
        <v>1568</v>
      </c>
      <c r="X112" s="69" t="s">
        <v>1571</v>
      </c>
      <c r="Y112" s="22"/>
      <c r="Z112" s="22"/>
      <c r="AA112" s="22"/>
      <c r="AB112" s="22"/>
      <c r="AC112" s="22"/>
      <c r="AD112" s="22"/>
    </row>
    <row r="113">
      <c r="A113" s="64" t="s">
        <v>1574</v>
      </c>
      <c r="B113" s="64" t="s">
        <v>1576</v>
      </c>
      <c r="C113" s="71" t="s">
        <v>277</v>
      </c>
      <c r="D113" s="72" t="s">
        <v>42</v>
      </c>
      <c r="E113" s="73">
        <v>43120.0</v>
      </c>
      <c r="F113" s="74">
        <v>185.0</v>
      </c>
      <c r="G113" s="75">
        <v>185.0</v>
      </c>
      <c r="H113" s="76"/>
      <c r="I113" s="75">
        <v>185.0</v>
      </c>
      <c r="J113" s="77"/>
      <c r="K113" s="77"/>
      <c r="L113" s="84" t="s">
        <v>1579</v>
      </c>
      <c r="M113" s="47" t="s">
        <v>52</v>
      </c>
      <c r="N113" s="75">
        <v>1.0</v>
      </c>
      <c r="O113" s="75">
        <v>1.0</v>
      </c>
      <c r="P113" s="75" t="s">
        <v>46</v>
      </c>
      <c r="Q113" s="71">
        <v>0.0</v>
      </c>
      <c r="R113" s="71">
        <v>0.0</v>
      </c>
      <c r="S113" s="71">
        <v>0.0</v>
      </c>
      <c r="T113" s="27">
        <v>0.0</v>
      </c>
      <c r="U113" s="27">
        <v>1.0</v>
      </c>
      <c r="V113" s="27">
        <v>1.0</v>
      </c>
      <c r="W113" s="34" t="s">
        <v>1583</v>
      </c>
      <c r="X113" s="34" t="s">
        <v>1585</v>
      </c>
      <c r="Y113" s="16"/>
      <c r="Z113" s="16"/>
      <c r="AA113" s="16"/>
      <c r="AB113" s="16"/>
      <c r="AC113" s="16"/>
      <c r="AD113" s="16"/>
    </row>
    <row r="114">
      <c r="A114" s="64" t="s">
        <v>1587</v>
      </c>
      <c r="B114" s="64" t="s">
        <v>1588</v>
      </c>
      <c r="C114" s="71" t="s">
        <v>71</v>
      </c>
      <c r="D114" s="72" t="s">
        <v>42</v>
      </c>
      <c r="E114" s="73">
        <v>43120.0</v>
      </c>
      <c r="F114" s="74" t="s">
        <v>1591</v>
      </c>
      <c r="G114" s="75">
        <v>314.0</v>
      </c>
      <c r="H114" s="76"/>
      <c r="I114" s="75">
        <v>900.0</v>
      </c>
      <c r="J114" s="77"/>
      <c r="K114" s="77"/>
      <c r="L114" s="64" t="s">
        <v>1594</v>
      </c>
      <c r="M114" s="47" t="s">
        <v>52</v>
      </c>
      <c r="N114" s="75">
        <v>1.0</v>
      </c>
      <c r="O114" s="75">
        <v>1.0</v>
      </c>
      <c r="P114" s="75" t="s">
        <v>73</v>
      </c>
      <c r="Q114" s="71">
        <v>0.0</v>
      </c>
      <c r="R114" s="71">
        <v>0.0</v>
      </c>
      <c r="S114" s="71">
        <v>0.0</v>
      </c>
      <c r="T114" s="27">
        <v>0.0</v>
      </c>
      <c r="U114" s="27">
        <v>1.0</v>
      </c>
      <c r="V114" s="27">
        <v>1.0</v>
      </c>
      <c r="W114" s="34" t="s">
        <v>1597</v>
      </c>
      <c r="X114" s="27" t="s">
        <v>1598</v>
      </c>
      <c r="Y114" s="34" t="s">
        <v>1599</v>
      </c>
      <c r="Z114" s="16"/>
      <c r="AA114" s="16"/>
      <c r="AB114" s="16"/>
      <c r="AC114" s="16"/>
      <c r="AD114" s="16"/>
    </row>
    <row r="115">
      <c r="A115" s="27" t="s">
        <v>1603</v>
      </c>
      <c r="B115" s="71" t="s">
        <v>1604</v>
      </c>
      <c r="C115" s="71" t="s">
        <v>337</v>
      </c>
      <c r="D115" s="72" t="s">
        <v>42</v>
      </c>
      <c r="E115" s="73">
        <v>43120.0</v>
      </c>
      <c r="F115" s="74" t="s">
        <v>1606</v>
      </c>
      <c r="G115" s="75">
        <v>300.0</v>
      </c>
      <c r="H115" s="76"/>
      <c r="I115" s="75">
        <v>1000.0</v>
      </c>
      <c r="J115" s="77"/>
      <c r="K115" s="77"/>
      <c r="L115" s="84" t="s">
        <v>44</v>
      </c>
      <c r="M115" s="47" t="s">
        <v>52</v>
      </c>
      <c r="N115" s="75">
        <v>1.0</v>
      </c>
      <c r="O115" s="75">
        <v>1.0</v>
      </c>
      <c r="P115" s="75" t="s">
        <v>46</v>
      </c>
      <c r="Q115" s="71">
        <v>0.0</v>
      </c>
      <c r="R115" s="71">
        <v>0.0</v>
      </c>
      <c r="S115" s="71">
        <v>0.0</v>
      </c>
      <c r="T115" s="27">
        <v>0.0</v>
      </c>
      <c r="U115" s="27">
        <v>1.0</v>
      </c>
      <c r="V115" s="27">
        <v>1.0</v>
      </c>
      <c r="W115" s="34" t="s">
        <v>1609</v>
      </c>
      <c r="X115" s="34" t="s">
        <v>547</v>
      </c>
      <c r="Y115" s="16"/>
      <c r="Z115" s="16"/>
      <c r="AA115" s="16"/>
      <c r="AB115" s="16"/>
      <c r="AC115" s="16"/>
      <c r="AD115" s="16"/>
    </row>
    <row r="116">
      <c r="A116" s="27" t="s">
        <v>1615</v>
      </c>
      <c r="B116" s="71" t="s">
        <v>158</v>
      </c>
      <c r="C116" s="71" t="s">
        <v>112</v>
      </c>
      <c r="D116" s="72" t="s">
        <v>42</v>
      </c>
      <c r="E116" s="73">
        <v>43120.0</v>
      </c>
      <c r="F116" s="74" t="s">
        <v>642</v>
      </c>
      <c r="G116" s="75">
        <v>150.0</v>
      </c>
      <c r="H116" s="76"/>
      <c r="I116" s="75">
        <v>150.0</v>
      </c>
      <c r="J116" s="77"/>
      <c r="K116" s="77"/>
      <c r="L116" s="84" t="s">
        <v>44</v>
      </c>
      <c r="M116" s="47" t="s">
        <v>52</v>
      </c>
      <c r="N116" s="75">
        <v>1.0</v>
      </c>
      <c r="O116" s="75">
        <v>1.0</v>
      </c>
      <c r="P116" s="75" t="s">
        <v>46</v>
      </c>
      <c r="Q116" s="71">
        <v>0.0</v>
      </c>
      <c r="R116" s="71">
        <v>0.0</v>
      </c>
      <c r="S116" s="71">
        <v>0.0</v>
      </c>
      <c r="T116" s="27">
        <v>0.0</v>
      </c>
      <c r="U116" s="27">
        <v>1.0</v>
      </c>
      <c r="V116" s="27">
        <v>1.0</v>
      </c>
      <c r="W116" s="34" t="s">
        <v>1619</v>
      </c>
      <c r="X116" s="27"/>
      <c r="Y116" s="16"/>
      <c r="Z116" s="16"/>
      <c r="AA116" s="16"/>
      <c r="AB116" s="16"/>
      <c r="AC116" s="16"/>
      <c r="AD116" s="16"/>
    </row>
    <row r="117">
      <c r="A117" s="27" t="s">
        <v>1624</v>
      </c>
      <c r="B117" s="71" t="s">
        <v>1625</v>
      </c>
      <c r="C117" s="71" t="s">
        <v>1270</v>
      </c>
      <c r="D117" s="72" t="s">
        <v>42</v>
      </c>
      <c r="E117" s="73">
        <v>43120.0</v>
      </c>
      <c r="F117" s="74" t="s">
        <v>1626</v>
      </c>
      <c r="G117" s="75">
        <v>400.0</v>
      </c>
      <c r="H117" s="76"/>
      <c r="I117" s="75">
        <v>400.0</v>
      </c>
      <c r="J117" s="77"/>
      <c r="K117" s="77"/>
      <c r="L117" s="38" t="s">
        <v>1629</v>
      </c>
      <c r="M117" s="47" t="s">
        <v>52</v>
      </c>
      <c r="N117" s="75">
        <v>1.0</v>
      </c>
      <c r="O117" s="75">
        <v>1.0</v>
      </c>
      <c r="P117" s="75" t="s">
        <v>73</v>
      </c>
      <c r="Q117" s="71">
        <v>0.0</v>
      </c>
      <c r="R117" s="71">
        <v>0.0</v>
      </c>
      <c r="S117" s="71">
        <v>0.0</v>
      </c>
      <c r="T117" s="27">
        <v>0.0</v>
      </c>
      <c r="U117" s="27">
        <v>1.0</v>
      </c>
      <c r="V117" s="27">
        <v>1.0</v>
      </c>
      <c r="W117" s="34" t="s">
        <v>1631</v>
      </c>
      <c r="X117" s="34" t="s">
        <v>1632</v>
      </c>
      <c r="Y117" s="16"/>
      <c r="Z117" s="16"/>
      <c r="AA117" s="16"/>
      <c r="AB117" s="16"/>
      <c r="AC117" s="16"/>
      <c r="AD117" s="16"/>
    </row>
    <row r="118">
      <c r="A118" s="64" t="s">
        <v>1636</v>
      </c>
      <c r="B118" s="64" t="s">
        <v>1641</v>
      </c>
      <c r="C118" s="71" t="s">
        <v>718</v>
      </c>
      <c r="D118" s="72" t="s">
        <v>42</v>
      </c>
      <c r="E118" s="73">
        <v>43120.0</v>
      </c>
      <c r="F118" s="74" t="s">
        <v>398</v>
      </c>
      <c r="G118" s="75">
        <v>54.0</v>
      </c>
      <c r="H118" s="76"/>
      <c r="I118" s="75">
        <v>54.0</v>
      </c>
      <c r="J118" s="77"/>
      <c r="K118" s="77"/>
      <c r="L118" s="64" t="s">
        <v>1643</v>
      </c>
      <c r="M118" s="47" t="s">
        <v>52</v>
      </c>
      <c r="N118" s="75">
        <v>1.0</v>
      </c>
      <c r="O118" s="75">
        <v>1.0</v>
      </c>
      <c r="P118" s="75" t="s">
        <v>73</v>
      </c>
      <c r="Q118" s="71">
        <v>0.0</v>
      </c>
      <c r="R118" s="71">
        <v>0.0</v>
      </c>
      <c r="S118" s="71">
        <v>0.0</v>
      </c>
      <c r="T118" s="90">
        <v>0.0</v>
      </c>
      <c r="U118" s="90">
        <v>1.0</v>
      </c>
      <c r="V118" s="90">
        <v>1.0</v>
      </c>
      <c r="W118" s="34" t="s">
        <v>1645</v>
      </c>
      <c r="X118" s="16"/>
      <c r="Y118" s="16"/>
      <c r="Z118" s="16"/>
      <c r="AA118" s="16"/>
      <c r="AB118" s="16"/>
      <c r="AC118" s="16"/>
      <c r="AD118" s="16"/>
    </row>
    <row r="119">
      <c r="A119" s="27" t="s">
        <v>1650</v>
      </c>
      <c r="B119" s="71" t="s">
        <v>1652</v>
      </c>
      <c r="C119" s="71" t="s">
        <v>171</v>
      </c>
      <c r="D119" s="72" t="s">
        <v>42</v>
      </c>
      <c r="E119" s="73">
        <v>43120.0</v>
      </c>
      <c r="F119" s="74" t="s">
        <v>1653</v>
      </c>
      <c r="G119" s="75">
        <v>500.0</v>
      </c>
      <c r="H119" s="76"/>
      <c r="I119" s="75">
        <v>500.0</v>
      </c>
      <c r="J119" s="77"/>
      <c r="K119" s="77"/>
      <c r="L119" s="84" t="s">
        <v>44</v>
      </c>
      <c r="M119" s="47" t="s">
        <v>52</v>
      </c>
      <c r="N119" s="75">
        <v>1.0</v>
      </c>
      <c r="O119" s="75">
        <v>1.0</v>
      </c>
      <c r="P119" s="75" t="s">
        <v>219</v>
      </c>
      <c r="Q119" s="75">
        <v>0.0</v>
      </c>
      <c r="R119" s="75">
        <v>0.0</v>
      </c>
      <c r="S119" s="75">
        <v>0.0</v>
      </c>
      <c r="T119" s="29">
        <v>0.0</v>
      </c>
      <c r="U119" s="20">
        <v>1.0</v>
      </c>
      <c r="V119" s="20">
        <v>1.0</v>
      </c>
      <c r="W119" s="34" t="s">
        <v>1659</v>
      </c>
      <c r="X119" s="113" t="s">
        <v>1661</v>
      </c>
      <c r="Y119" s="34" t="s">
        <v>1670</v>
      </c>
      <c r="Z119" s="16"/>
      <c r="AA119" s="16"/>
      <c r="AB119" s="16"/>
      <c r="AC119" s="16"/>
      <c r="AD119" s="16"/>
    </row>
    <row r="120">
      <c r="A120" s="27" t="s">
        <v>1672</v>
      </c>
      <c r="B120" s="71" t="s">
        <v>1673</v>
      </c>
      <c r="C120" s="71" t="s">
        <v>766</v>
      </c>
      <c r="D120" s="72" t="s">
        <v>42</v>
      </c>
      <c r="E120" s="73">
        <v>43120.0</v>
      </c>
      <c r="F120" s="71" t="s">
        <v>1676</v>
      </c>
      <c r="G120" s="75">
        <v>1200.0</v>
      </c>
      <c r="H120" s="76"/>
      <c r="I120" s="75">
        <v>1200.0</v>
      </c>
      <c r="J120" s="77"/>
      <c r="K120" s="77"/>
      <c r="L120" s="38" t="s">
        <v>1677</v>
      </c>
      <c r="M120" s="47" t="s">
        <v>52</v>
      </c>
      <c r="N120" s="75">
        <v>1.0</v>
      </c>
      <c r="O120" s="75">
        <v>1.0</v>
      </c>
      <c r="P120" s="75" t="s">
        <v>73</v>
      </c>
      <c r="Q120" s="71">
        <v>0.0</v>
      </c>
      <c r="R120" s="71">
        <v>0.0</v>
      </c>
      <c r="S120" s="71">
        <v>0.0</v>
      </c>
      <c r="T120" s="27">
        <v>0.0</v>
      </c>
      <c r="U120" s="27">
        <v>1.0</v>
      </c>
      <c r="V120" s="27">
        <v>1.0</v>
      </c>
      <c r="W120" s="34" t="s">
        <v>1680</v>
      </c>
      <c r="X120" s="34" t="s">
        <v>1683</v>
      </c>
      <c r="Y120" s="16"/>
      <c r="Z120" s="16"/>
      <c r="AA120" s="16"/>
      <c r="AB120" s="16"/>
      <c r="AC120" s="16"/>
      <c r="AD120" s="16"/>
    </row>
    <row r="121">
      <c r="A121" s="27" t="s">
        <v>1685</v>
      </c>
      <c r="B121" s="71" t="s">
        <v>1686</v>
      </c>
      <c r="C121" s="41" t="s">
        <v>59</v>
      </c>
      <c r="D121" s="72" t="s">
        <v>42</v>
      </c>
      <c r="E121" s="73">
        <v>43120.0</v>
      </c>
      <c r="F121" s="47"/>
      <c r="G121" s="48"/>
      <c r="H121" s="50"/>
      <c r="I121" s="48"/>
      <c r="J121" s="51"/>
      <c r="K121" s="51"/>
      <c r="L121" s="38" t="s">
        <v>1367</v>
      </c>
      <c r="M121" s="47" t="s">
        <v>52</v>
      </c>
      <c r="N121" s="75">
        <v>1.0</v>
      </c>
      <c r="O121" s="75">
        <v>1.0</v>
      </c>
      <c r="P121" s="75" t="s">
        <v>73</v>
      </c>
      <c r="Q121" s="71">
        <v>0.0</v>
      </c>
      <c r="R121" s="71">
        <v>0.0</v>
      </c>
      <c r="S121" s="71">
        <v>0.0</v>
      </c>
      <c r="T121" s="27">
        <v>0.0</v>
      </c>
      <c r="U121" s="27">
        <v>1.0</v>
      </c>
      <c r="V121" s="27">
        <v>1.0</v>
      </c>
      <c r="W121" s="34" t="s">
        <v>1692</v>
      </c>
      <c r="X121" s="27"/>
      <c r="Y121" s="16"/>
      <c r="Z121" s="16"/>
      <c r="AA121" s="16"/>
      <c r="AB121" s="16"/>
      <c r="AC121" s="16"/>
      <c r="AD121" s="16"/>
    </row>
    <row r="122">
      <c r="A122" s="27" t="s">
        <v>1695</v>
      </c>
      <c r="B122" s="71" t="s">
        <v>1696</v>
      </c>
      <c r="C122" s="41" t="s">
        <v>112</v>
      </c>
      <c r="D122" s="43" t="s">
        <v>42</v>
      </c>
      <c r="E122" s="45">
        <v>43120.0</v>
      </c>
      <c r="F122" s="47" t="s">
        <v>837</v>
      </c>
      <c r="G122" s="48">
        <v>11.0</v>
      </c>
      <c r="H122" s="50"/>
      <c r="I122" s="48">
        <v>11.0</v>
      </c>
      <c r="J122" s="51"/>
      <c r="K122" s="51"/>
      <c r="L122" s="38" t="s">
        <v>1698</v>
      </c>
      <c r="M122" s="47" t="s">
        <v>52</v>
      </c>
      <c r="N122" s="75">
        <v>1.0</v>
      </c>
      <c r="O122" s="75">
        <v>1.0</v>
      </c>
      <c r="P122" s="75" t="s">
        <v>73</v>
      </c>
      <c r="Q122" s="71">
        <v>0.0</v>
      </c>
      <c r="R122" s="71">
        <v>0.0</v>
      </c>
      <c r="S122" s="71">
        <v>0.0</v>
      </c>
      <c r="T122" s="27">
        <v>0.0</v>
      </c>
      <c r="U122" s="27">
        <v>1.0</v>
      </c>
      <c r="V122" s="27">
        <v>1.0</v>
      </c>
      <c r="W122" s="34" t="s">
        <v>1699</v>
      </c>
      <c r="X122" s="34" t="s">
        <v>1701</v>
      </c>
      <c r="Y122" s="16"/>
      <c r="Z122" s="16"/>
      <c r="AA122" s="16"/>
      <c r="AB122" s="16"/>
      <c r="AC122" s="16"/>
      <c r="AD122" s="16"/>
    </row>
    <row r="123">
      <c r="A123" s="27" t="s">
        <v>1705</v>
      </c>
      <c r="B123" s="71" t="s">
        <v>1706</v>
      </c>
      <c r="C123" s="71" t="s">
        <v>85</v>
      </c>
      <c r="D123" s="72" t="s">
        <v>42</v>
      </c>
      <c r="E123" s="73">
        <v>43120.0</v>
      </c>
      <c r="F123" s="74" t="s">
        <v>1707</v>
      </c>
      <c r="G123" s="75">
        <v>90.0</v>
      </c>
      <c r="H123" s="76"/>
      <c r="I123" s="75">
        <v>90.0</v>
      </c>
      <c r="J123" s="77"/>
      <c r="K123" s="77"/>
      <c r="L123" s="84" t="s">
        <v>44</v>
      </c>
      <c r="M123" s="47" t="s">
        <v>52</v>
      </c>
      <c r="N123" s="75">
        <v>1.0</v>
      </c>
      <c r="O123" s="75">
        <v>1.0</v>
      </c>
      <c r="P123" s="75" t="s">
        <v>46</v>
      </c>
      <c r="Q123" s="75">
        <v>0.0</v>
      </c>
      <c r="R123" s="75">
        <v>0.0</v>
      </c>
      <c r="S123" s="75">
        <v>0.0</v>
      </c>
      <c r="T123" s="29">
        <v>0.0</v>
      </c>
      <c r="U123" s="20">
        <v>1.0</v>
      </c>
      <c r="V123" s="20">
        <v>1.0</v>
      </c>
      <c r="W123" s="34" t="s">
        <v>1712</v>
      </c>
      <c r="X123" s="34" t="s">
        <v>311</v>
      </c>
      <c r="Y123" s="27"/>
      <c r="Z123" s="27"/>
      <c r="AA123" s="16"/>
      <c r="AB123" s="16"/>
      <c r="AC123" s="16"/>
      <c r="AD123" s="16"/>
    </row>
    <row r="124">
      <c r="A124" s="27" t="s">
        <v>1714</v>
      </c>
      <c r="B124" s="71" t="s">
        <v>484</v>
      </c>
      <c r="C124" s="71" t="s">
        <v>549</v>
      </c>
      <c r="D124" s="72" t="s">
        <v>42</v>
      </c>
      <c r="E124" s="73">
        <v>43120.0</v>
      </c>
      <c r="F124" s="74" t="s">
        <v>1716</v>
      </c>
      <c r="G124" s="75">
        <v>10000.0</v>
      </c>
      <c r="H124" s="76"/>
      <c r="I124" s="75">
        <v>12000.0</v>
      </c>
      <c r="J124" s="77"/>
      <c r="K124" s="77"/>
      <c r="L124" s="84" t="s">
        <v>1717</v>
      </c>
      <c r="M124" s="47" t="s">
        <v>52</v>
      </c>
      <c r="N124" s="75">
        <v>1.0</v>
      </c>
      <c r="O124" s="75">
        <v>1.0</v>
      </c>
      <c r="P124" s="75" t="s">
        <v>73</v>
      </c>
      <c r="Q124" s="75">
        <v>0.0</v>
      </c>
      <c r="R124" s="75">
        <v>0.0</v>
      </c>
      <c r="S124" s="75">
        <v>0.0</v>
      </c>
      <c r="T124" s="29">
        <v>0.0</v>
      </c>
      <c r="U124" s="20">
        <v>1.0</v>
      </c>
      <c r="V124" s="20">
        <v>1.0</v>
      </c>
      <c r="W124" s="34" t="s">
        <v>1720</v>
      </c>
      <c r="X124" s="34" t="s">
        <v>1722</v>
      </c>
      <c r="Y124" s="34" t="s">
        <v>1726</v>
      </c>
      <c r="Z124" s="34" t="s">
        <v>1728</v>
      </c>
      <c r="AA124" s="16"/>
      <c r="AB124" s="16"/>
      <c r="AC124" s="16"/>
      <c r="AD124" s="16"/>
    </row>
    <row r="125">
      <c r="A125" s="27" t="s">
        <v>1729</v>
      </c>
      <c r="B125" s="71" t="s">
        <v>484</v>
      </c>
      <c r="C125" s="71" t="s">
        <v>337</v>
      </c>
      <c r="D125" s="72" t="s">
        <v>42</v>
      </c>
      <c r="E125" s="73">
        <v>43120.0</v>
      </c>
      <c r="F125" s="74">
        <v>2000.0</v>
      </c>
      <c r="G125" s="75">
        <v>2000.0</v>
      </c>
      <c r="H125" s="76"/>
      <c r="I125" s="75">
        <v>2000.0</v>
      </c>
      <c r="J125" s="77"/>
      <c r="K125" s="77"/>
      <c r="L125" s="64" t="s">
        <v>1731</v>
      </c>
      <c r="M125" s="47" t="s">
        <v>52</v>
      </c>
      <c r="N125" s="75">
        <v>1.0</v>
      </c>
      <c r="O125" s="75">
        <v>1.0</v>
      </c>
      <c r="P125" s="75" t="s">
        <v>73</v>
      </c>
      <c r="Q125" s="71">
        <v>0.0</v>
      </c>
      <c r="R125" s="71">
        <v>0.0</v>
      </c>
      <c r="S125" s="71">
        <v>0.0</v>
      </c>
      <c r="T125" s="27">
        <v>0.0</v>
      </c>
      <c r="U125" s="27">
        <v>1.0</v>
      </c>
      <c r="V125" s="27">
        <v>1.0</v>
      </c>
      <c r="W125" s="34" t="s">
        <v>1732</v>
      </c>
      <c r="X125" s="34" t="s">
        <v>1737</v>
      </c>
      <c r="Y125" s="16"/>
      <c r="Z125" s="16"/>
      <c r="AA125" s="16"/>
      <c r="AB125" s="16"/>
      <c r="AC125" s="16"/>
      <c r="AD125" s="16"/>
    </row>
    <row r="126">
      <c r="A126" s="27" t="s">
        <v>1739</v>
      </c>
      <c r="B126" s="71" t="s">
        <v>1740</v>
      </c>
      <c r="C126" s="71" t="s">
        <v>105</v>
      </c>
      <c r="D126" s="72" t="s">
        <v>42</v>
      </c>
      <c r="E126" s="73">
        <v>43120.0</v>
      </c>
      <c r="F126" s="74" t="s">
        <v>1741</v>
      </c>
      <c r="G126" s="75">
        <v>500.0</v>
      </c>
      <c r="H126" s="76"/>
      <c r="I126" s="75">
        <v>500.0</v>
      </c>
      <c r="J126" s="77"/>
      <c r="K126" s="77"/>
      <c r="L126" s="84" t="s">
        <v>44</v>
      </c>
      <c r="M126" s="47" t="s">
        <v>52</v>
      </c>
      <c r="N126" s="75">
        <v>1.0</v>
      </c>
      <c r="O126" s="75">
        <v>1.0</v>
      </c>
      <c r="P126" s="75" t="s">
        <v>46</v>
      </c>
      <c r="Q126" s="71">
        <v>0.0</v>
      </c>
      <c r="R126" s="71">
        <v>0.0</v>
      </c>
      <c r="S126" s="71">
        <v>0.0</v>
      </c>
      <c r="T126" s="27">
        <v>0.0</v>
      </c>
      <c r="U126" s="27">
        <v>1.0</v>
      </c>
      <c r="V126" s="27">
        <v>1.0</v>
      </c>
      <c r="W126" s="34" t="s">
        <v>1744</v>
      </c>
      <c r="X126" s="16"/>
      <c r="Y126" s="16"/>
      <c r="Z126" s="16"/>
      <c r="AA126" s="16"/>
      <c r="AB126" s="16"/>
      <c r="AC126" s="16"/>
      <c r="AD126" s="16"/>
    </row>
    <row r="127">
      <c r="A127" s="27" t="s">
        <v>1747</v>
      </c>
      <c r="B127" s="38" t="s">
        <v>1748</v>
      </c>
      <c r="C127" s="27" t="s">
        <v>372</v>
      </c>
      <c r="D127" s="20" t="s">
        <v>42</v>
      </c>
      <c r="E127" s="73">
        <v>43120.0</v>
      </c>
      <c r="F127" s="23" t="s">
        <v>513</v>
      </c>
      <c r="G127" s="29">
        <v>6.0</v>
      </c>
      <c r="H127" s="30"/>
      <c r="I127" s="29">
        <v>6.0</v>
      </c>
      <c r="J127" s="31"/>
      <c r="K127" s="31"/>
      <c r="L127" s="27" t="s">
        <v>1750</v>
      </c>
      <c r="M127" s="47" t="s">
        <v>52</v>
      </c>
      <c r="N127" s="29">
        <v>1.0</v>
      </c>
      <c r="O127" s="29">
        <v>1.0</v>
      </c>
      <c r="P127" s="29" t="s">
        <v>73</v>
      </c>
      <c r="Q127" s="27">
        <v>0.0</v>
      </c>
      <c r="R127" s="27">
        <v>0.0</v>
      </c>
      <c r="S127" s="27">
        <v>0.0</v>
      </c>
      <c r="T127" s="27">
        <v>0.0</v>
      </c>
      <c r="U127" s="27">
        <v>1.0</v>
      </c>
      <c r="V127" s="27">
        <v>1.0</v>
      </c>
      <c r="W127" s="34" t="s">
        <v>1753</v>
      </c>
      <c r="X127" s="34" t="s">
        <v>1755</v>
      </c>
      <c r="Y127" s="16"/>
      <c r="Z127" s="16"/>
      <c r="AA127" s="16"/>
      <c r="AB127" s="16"/>
      <c r="AC127" s="16"/>
      <c r="AD127" s="16"/>
    </row>
    <row r="128">
      <c r="A128" s="27" t="s">
        <v>1760</v>
      </c>
      <c r="B128" s="38" t="s">
        <v>1761</v>
      </c>
      <c r="C128" s="27" t="s">
        <v>1762</v>
      </c>
      <c r="D128" s="20" t="s">
        <v>42</v>
      </c>
      <c r="E128" s="28">
        <v>43120.0</v>
      </c>
      <c r="F128" s="23" t="s">
        <v>1250</v>
      </c>
      <c r="G128" s="29">
        <v>500.0</v>
      </c>
      <c r="H128" s="30"/>
      <c r="I128" s="29">
        <v>500.0</v>
      </c>
      <c r="J128" s="31"/>
      <c r="K128" s="31"/>
      <c r="L128" s="27" t="s">
        <v>1764</v>
      </c>
      <c r="M128" s="33" t="s">
        <v>52</v>
      </c>
      <c r="N128" s="29">
        <v>1.0</v>
      </c>
      <c r="O128" s="29">
        <v>1.0</v>
      </c>
      <c r="P128" s="29" t="s">
        <v>73</v>
      </c>
      <c r="Q128" s="27">
        <v>0.0</v>
      </c>
      <c r="R128" s="27">
        <v>0.0</v>
      </c>
      <c r="S128" s="27">
        <v>0.0</v>
      </c>
      <c r="T128" s="27">
        <v>0.0</v>
      </c>
      <c r="U128" s="27">
        <v>1.0</v>
      </c>
      <c r="V128" s="27">
        <v>1.0</v>
      </c>
      <c r="W128" s="34" t="s">
        <v>1767</v>
      </c>
      <c r="X128" s="34" t="s">
        <v>1770</v>
      </c>
      <c r="Y128" s="16"/>
      <c r="Z128" s="16"/>
      <c r="AA128" s="16"/>
      <c r="AB128" s="16"/>
      <c r="AC128" s="16"/>
      <c r="AD128" s="16"/>
    </row>
    <row r="129">
      <c r="A129" s="27" t="s">
        <v>1772</v>
      </c>
      <c r="B129" s="84" t="s">
        <v>1773</v>
      </c>
      <c r="C129" s="27" t="s">
        <v>50</v>
      </c>
      <c r="D129" s="20" t="s">
        <v>42</v>
      </c>
      <c r="E129" s="28">
        <v>43120.0</v>
      </c>
      <c r="F129" s="23" t="s">
        <v>1774</v>
      </c>
      <c r="G129" s="29">
        <v>350.0</v>
      </c>
      <c r="H129" s="30"/>
      <c r="I129" s="29">
        <v>350.0</v>
      </c>
      <c r="J129" s="31"/>
      <c r="K129" s="31"/>
      <c r="L129" s="116" t="s">
        <v>1777</v>
      </c>
      <c r="M129" s="33" t="s">
        <v>1783</v>
      </c>
      <c r="N129" s="29">
        <v>1.0</v>
      </c>
      <c r="O129" s="29">
        <v>1.0</v>
      </c>
      <c r="P129" s="29" t="s">
        <v>219</v>
      </c>
      <c r="Q129" s="29">
        <v>0.0</v>
      </c>
      <c r="R129" s="29">
        <v>0.0</v>
      </c>
      <c r="S129" s="29">
        <v>0.0</v>
      </c>
      <c r="T129" s="29">
        <v>0.0</v>
      </c>
      <c r="U129" s="20">
        <v>1.0</v>
      </c>
      <c r="V129" s="20">
        <v>1.0</v>
      </c>
      <c r="W129" s="34" t="s">
        <v>1786</v>
      </c>
      <c r="X129" s="117" t="s">
        <v>1788</v>
      </c>
      <c r="Y129" s="34" t="s">
        <v>1795</v>
      </c>
      <c r="Z129" s="16"/>
      <c r="AA129" s="16"/>
      <c r="AB129" s="16"/>
      <c r="AC129" s="16"/>
      <c r="AD129" s="16"/>
    </row>
    <row r="130">
      <c r="A130" s="27" t="s">
        <v>1797</v>
      </c>
      <c r="B130" s="27" t="s">
        <v>1799</v>
      </c>
      <c r="C130" s="27" t="s">
        <v>323</v>
      </c>
      <c r="D130" s="20" t="s">
        <v>42</v>
      </c>
      <c r="E130" s="28">
        <v>43120.0</v>
      </c>
      <c r="F130" s="23" t="s">
        <v>1803</v>
      </c>
      <c r="G130" s="29">
        <v>90.0</v>
      </c>
      <c r="H130" s="30"/>
      <c r="I130" s="29">
        <v>90.0</v>
      </c>
      <c r="J130" s="31"/>
      <c r="K130" s="31"/>
      <c r="L130" s="27" t="s">
        <v>1806</v>
      </c>
      <c r="M130" s="33"/>
      <c r="N130" s="29">
        <v>1.0</v>
      </c>
      <c r="O130" s="29">
        <v>1.0</v>
      </c>
      <c r="P130" s="29" t="s">
        <v>73</v>
      </c>
      <c r="Q130" s="29">
        <v>0.0</v>
      </c>
      <c r="R130" s="29">
        <v>0.0</v>
      </c>
      <c r="S130" s="29">
        <v>0.0</v>
      </c>
      <c r="T130" s="29">
        <v>0.0</v>
      </c>
      <c r="U130" s="20">
        <v>1.0</v>
      </c>
      <c r="V130" s="20">
        <v>1.0</v>
      </c>
      <c r="W130" s="34" t="s">
        <v>1807</v>
      </c>
      <c r="X130" s="118"/>
      <c r="Y130" s="27"/>
      <c r="Z130" s="16"/>
      <c r="AA130" s="16"/>
      <c r="AB130" s="16"/>
      <c r="AC130" s="16"/>
      <c r="AD130" s="16"/>
    </row>
    <row r="131">
      <c r="A131" s="27" t="s">
        <v>1815</v>
      </c>
      <c r="B131" s="27" t="s">
        <v>1817</v>
      </c>
      <c r="C131" s="27" t="s">
        <v>85</v>
      </c>
      <c r="D131" s="20" t="s">
        <v>42</v>
      </c>
      <c r="E131" s="28">
        <v>43120.0</v>
      </c>
      <c r="F131" s="23" t="s">
        <v>1818</v>
      </c>
      <c r="G131" s="29">
        <v>600.0</v>
      </c>
      <c r="H131" s="30"/>
      <c r="I131" s="29">
        <v>650.0</v>
      </c>
      <c r="J131" s="31"/>
      <c r="K131" s="31"/>
      <c r="L131" s="32" t="s">
        <v>44</v>
      </c>
      <c r="M131" s="33" t="s">
        <v>52</v>
      </c>
      <c r="N131" s="29">
        <v>1.0</v>
      </c>
      <c r="O131" s="29">
        <v>1.0</v>
      </c>
      <c r="P131" s="29" t="s">
        <v>46</v>
      </c>
      <c r="Q131" s="29">
        <v>0.0</v>
      </c>
      <c r="R131" s="29">
        <v>0.0</v>
      </c>
      <c r="S131" s="29">
        <v>0.0</v>
      </c>
      <c r="T131" s="29">
        <v>0.0</v>
      </c>
      <c r="U131" s="20">
        <v>1.0</v>
      </c>
      <c r="V131" s="20">
        <v>1.0</v>
      </c>
      <c r="W131" s="34" t="s">
        <v>311</v>
      </c>
      <c r="X131" s="118"/>
      <c r="Y131" s="27"/>
      <c r="Z131" s="16"/>
      <c r="AA131" s="16"/>
      <c r="AB131" s="16"/>
      <c r="AC131" s="16"/>
      <c r="AD131" s="16"/>
    </row>
    <row r="132">
      <c r="A132" s="27" t="s">
        <v>1825</v>
      </c>
      <c r="B132" s="84" t="s">
        <v>484</v>
      </c>
      <c r="C132" s="27" t="s">
        <v>1762</v>
      </c>
      <c r="D132" s="20" t="s">
        <v>42</v>
      </c>
      <c r="E132" s="28">
        <v>43120.0</v>
      </c>
      <c r="F132" s="23" t="s">
        <v>66</v>
      </c>
      <c r="G132" s="29">
        <v>2000.0</v>
      </c>
      <c r="H132" s="30"/>
      <c r="I132" s="29">
        <v>2000.0</v>
      </c>
      <c r="J132" s="31"/>
      <c r="K132" s="31"/>
      <c r="L132" s="32" t="s">
        <v>1828</v>
      </c>
      <c r="M132" s="33" t="s">
        <v>52</v>
      </c>
      <c r="N132" s="29">
        <v>1.0</v>
      </c>
      <c r="O132" s="29">
        <v>1.0</v>
      </c>
      <c r="P132" s="29" t="s">
        <v>53</v>
      </c>
      <c r="Q132" s="29">
        <v>0.0</v>
      </c>
      <c r="R132" s="29">
        <v>0.0</v>
      </c>
      <c r="S132" s="29">
        <v>0.0</v>
      </c>
      <c r="T132" s="29">
        <v>0.0</v>
      </c>
      <c r="U132" s="20">
        <v>1.0</v>
      </c>
      <c r="V132" s="20">
        <v>1.0</v>
      </c>
      <c r="W132" s="34" t="s">
        <v>1831</v>
      </c>
      <c r="X132" s="117" t="s">
        <v>1835</v>
      </c>
      <c r="Y132" s="27"/>
      <c r="Z132" s="16"/>
      <c r="AA132" s="16"/>
      <c r="AB132" s="16"/>
      <c r="AC132" s="16"/>
      <c r="AD132" s="16"/>
    </row>
    <row r="133">
      <c r="A133" s="27" t="s">
        <v>1838</v>
      </c>
      <c r="B133" s="84" t="s">
        <v>1840</v>
      </c>
      <c r="C133" s="27" t="s">
        <v>77</v>
      </c>
      <c r="D133" s="20" t="s">
        <v>42</v>
      </c>
      <c r="E133" s="28">
        <v>43120.0</v>
      </c>
      <c r="F133" s="23" t="s">
        <v>1842</v>
      </c>
      <c r="G133" s="29">
        <v>12000.0</v>
      </c>
      <c r="H133" s="30"/>
      <c r="I133" s="29">
        <v>20000.0</v>
      </c>
      <c r="J133" s="31"/>
      <c r="K133" s="31"/>
      <c r="L133" s="32" t="s">
        <v>1846</v>
      </c>
      <c r="M133" s="33" t="s">
        <v>52</v>
      </c>
      <c r="N133" s="29">
        <v>1.0</v>
      </c>
      <c r="O133" s="29">
        <v>1.0</v>
      </c>
      <c r="P133" s="29" t="s">
        <v>73</v>
      </c>
      <c r="Q133" s="29">
        <v>0.0</v>
      </c>
      <c r="R133" s="29">
        <v>0.0</v>
      </c>
      <c r="S133" s="29">
        <v>0.0</v>
      </c>
      <c r="T133" s="29">
        <v>0.0</v>
      </c>
      <c r="U133" s="20">
        <v>1.0</v>
      </c>
      <c r="V133" s="20">
        <v>1.0</v>
      </c>
      <c r="W133" s="34" t="s">
        <v>1848</v>
      </c>
      <c r="X133" s="117" t="s">
        <v>1851</v>
      </c>
      <c r="Y133" s="34" t="s">
        <v>1855</v>
      </c>
      <c r="Z133" s="16"/>
      <c r="AA133" s="16"/>
      <c r="AB133" s="16"/>
      <c r="AC133" s="16"/>
      <c r="AD133" s="16"/>
    </row>
    <row r="134">
      <c r="A134" s="27" t="s">
        <v>1858</v>
      </c>
      <c r="B134" s="41" t="s">
        <v>1862</v>
      </c>
      <c r="C134" s="27" t="s">
        <v>65</v>
      </c>
      <c r="D134" s="20" t="s">
        <v>42</v>
      </c>
      <c r="E134" s="28">
        <v>43120.0</v>
      </c>
      <c r="F134" s="27" t="s">
        <v>1864</v>
      </c>
      <c r="G134" s="29">
        <v>2000.0</v>
      </c>
      <c r="H134" s="30"/>
      <c r="I134" s="29">
        <v>5000.0</v>
      </c>
      <c r="J134" s="31"/>
      <c r="K134" s="31"/>
      <c r="L134" s="27" t="s">
        <v>1866</v>
      </c>
      <c r="M134" s="33" t="s">
        <v>52</v>
      </c>
      <c r="N134" s="29">
        <v>1.0</v>
      </c>
      <c r="O134" s="29">
        <v>1.0</v>
      </c>
      <c r="P134" s="29" t="s">
        <v>73</v>
      </c>
      <c r="Q134" s="27">
        <v>0.0</v>
      </c>
      <c r="R134" s="27">
        <v>0.0</v>
      </c>
      <c r="S134" s="27">
        <v>0.0</v>
      </c>
      <c r="T134" s="27">
        <v>0.0</v>
      </c>
      <c r="U134" s="27">
        <v>1.0</v>
      </c>
      <c r="V134" s="27">
        <v>1.0</v>
      </c>
      <c r="W134" s="34" t="s">
        <v>1869</v>
      </c>
      <c r="X134" s="27" t="s">
        <v>1872</v>
      </c>
      <c r="Y134" s="34" t="s">
        <v>1873</v>
      </c>
      <c r="Z134" s="16"/>
      <c r="AA134" s="16"/>
      <c r="AB134" s="16"/>
      <c r="AC134" s="16"/>
      <c r="AD134" s="16"/>
    </row>
    <row r="135">
      <c r="A135" s="27" t="s">
        <v>627</v>
      </c>
      <c r="B135" s="119" t="s">
        <v>1876</v>
      </c>
      <c r="C135" s="27" t="s">
        <v>371</v>
      </c>
      <c r="D135" s="20" t="s">
        <v>42</v>
      </c>
      <c r="E135" s="28">
        <v>43120.0</v>
      </c>
      <c r="F135" s="23" t="s">
        <v>1880</v>
      </c>
      <c r="G135" s="29">
        <v>1200.0</v>
      </c>
      <c r="H135" s="30"/>
      <c r="I135" s="29">
        <v>1200.0</v>
      </c>
      <c r="J135" s="31"/>
      <c r="K135" s="31"/>
      <c r="L135" s="32" t="s">
        <v>44</v>
      </c>
      <c r="M135" s="33" t="s">
        <v>52</v>
      </c>
      <c r="N135" s="29">
        <v>1.0</v>
      </c>
      <c r="O135" s="29">
        <v>1.0</v>
      </c>
      <c r="P135" s="29" t="s">
        <v>46</v>
      </c>
      <c r="Q135" s="29">
        <v>0.0</v>
      </c>
      <c r="R135" s="29">
        <v>0.0</v>
      </c>
      <c r="S135" s="29">
        <v>0.0</v>
      </c>
      <c r="T135" s="29">
        <v>0.0</v>
      </c>
      <c r="U135" s="20">
        <v>1.0</v>
      </c>
      <c r="V135" s="20">
        <v>1.0</v>
      </c>
      <c r="W135" s="34" t="s">
        <v>1881</v>
      </c>
      <c r="X135" s="27" t="s">
        <v>162</v>
      </c>
      <c r="Y135" s="16"/>
      <c r="Z135" s="16"/>
      <c r="AA135" s="16"/>
      <c r="AB135" s="16"/>
      <c r="AC135" s="16"/>
      <c r="AD135" s="16"/>
    </row>
    <row r="136">
      <c r="A136" s="27" t="s">
        <v>627</v>
      </c>
      <c r="B136" s="119" t="s">
        <v>1883</v>
      </c>
      <c r="C136" s="27" t="s">
        <v>77</v>
      </c>
      <c r="D136" s="20" t="s">
        <v>42</v>
      </c>
      <c r="E136" s="28">
        <v>43120.0</v>
      </c>
      <c r="F136" s="23" t="s">
        <v>159</v>
      </c>
      <c r="G136" s="29">
        <v>55.0</v>
      </c>
      <c r="H136" s="30"/>
      <c r="I136" s="29">
        <v>65.0</v>
      </c>
      <c r="J136" s="31"/>
      <c r="K136" s="31"/>
      <c r="L136" s="32" t="s">
        <v>44</v>
      </c>
      <c r="M136" s="33" t="s">
        <v>52</v>
      </c>
      <c r="N136" s="29">
        <v>1.0</v>
      </c>
      <c r="O136" s="29">
        <v>1.0</v>
      </c>
      <c r="P136" s="29" t="s">
        <v>46</v>
      </c>
      <c r="Q136" s="29">
        <v>0.0</v>
      </c>
      <c r="R136" s="29">
        <v>0.0</v>
      </c>
      <c r="S136" s="29">
        <v>0.0</v>
      </c>
      <c r="T136" s="29">
        <v>0.0</v>
      </c>
      <c r="U136" s="20">
        <v>1.0</v>
      </c>
      <c r="V136" s="20">
        <v>1.0</v>
      </c>
      <c r="W136" s="27" t="s">
        <v>162</v>
      </c>
      <c r="X136" s="16"/>
      <c r="Y136" s="16"/>
      <c r="Z136" s="16"/>
      <c r="AA136" s="16"/>
      <c r="AB136" s="16"/>
      <c r="AC136" s="16"/>
      <c r="AD136" s="16"/>
    </row>
    <row r="137">
      <c r="A137" s="27" t="s">
        <v>1887</v>
      </c>
      <c r="B137" s="27" t="s">
        <v>1888</v>
      </c>
      <c r="C137" s="27" t="s">
        <v>171</v>
      </c>
      <c r="D137" s="20" t="s">
        <v>42</v>
      </c>
      <c r="E137" s="28">
        <v>43120.0</v>
      </c>
      <c r="F137" s="23" t="s">
        <v>1271</v>
      </c>
      <c r="G137" s="29">
        <v>200.0</v>
      </c>
      <c r="H137" s="30"/>
      <c r="I137" s="29">
        <v>200.0</v>
      </c>
      <c r="J137" s="31"/>
      <c r="K137" s="31"/>
      <c r="L137" s="32" t="s">
        <v>44</v>
      </c>
      <c r="M137" s="33" t="s">
        <v>52</v>
      </c>
      <c r="N137" s="29">
        <v>1.0</v>
      </c>
      <c r="O137" s="29">
        <v>1.0</v>
      </c>
      <c r="P137" s="29" t="s">
        <v>210</v>
      </c>
      <c r="Q137" s="27">
        <v>0.0</v>
      </c>
      <c r="R137" s="27">
        <v>0.0</v>
      </c>
      <c r="S137" s="27">
        <v>0.0</v>
      </c>
      <c r="T137" s="27">
        <v>0.0</v>
      </c>
      <c r="U137" s="27">
        <v>1.0</v>
      </c>
      <c r="V137" s="27">
        <v>1.0</v>
      </c>
      <c r="W137" s="34" t="s">
        <v>1893</v>
      </c>
      <c r="X137" s="34" t="s">
        <v>1895</v>
      </c>
      <c r="Y137" s="16"/>
      <c r="Z137" s="16"/>
      <c r="AA137" s="16"/>
      <c r="AB137" s="16"/>
      <c r="AC137" s="16"/>
      <c r="AD137" s="16"/>
    </row>
    <row r="138">
      <c r="A138" s="27" t="s">
        <v>1897</v>
      </c>
      <c r="B138" s="27" t="s">
        <v>1898</v>
      </c>
      <c r="C138" s="27" t="s">
        <v>1074</v>
      </c>
      <c r="D138" s="20" t="s">
        <v>42</v>
      </c>
      <c r="E138" s="28">
        <v>43120.0</v>
      </c>
      <c r="F138" s="23" t="s">
        <v>99</v>
      </c>
      <c r="G138" s="29">
        <v>200.0</v>
      </c>
      <c r="H138" s="30"/>
      <c r="I138" s="29">
        <v>200.0</v>
      </c>
      <c r="J138" s="31"/>
      <c r="K138" s="31"/>
      <c r="L138" s="38" t="s">
        <v>1899</v>
      </c>
      <c r="M138" s="33" t="s">
        <v>52</v>
      </c>
      <c r="N138" s="29">
        <v>1.0</v>
      </c>
      <c r="O138" s="29">
        <v>1.0</v>
      </c>
      <c r="P138" s="29" t="s">
        <v>73</v>
      </c>
      <c r="Q138" s="27">
        <v>0.0</v>
      </c>
      <c r="R138" s="27">
        <v>0.0</v>
      </c>
      <c r="S138" s="27">
        <v>0.0</v>
      </c>
      <c r="T138" s="27">
        <v>0.0</v>
      </c>
      <c r="U138" s="27">
        <v>1.0</v>
      </c>
      <c r="V138" s="27">
        <v>1.0</v>
      </c>
      <c r="W138" s="34" t="s">
        <v>1900</v>
      </c>
      <c r="X138" s="34" t="s">
        <v>1901</v>
      </c>
      <c r="Y138" s="16"/>
      <c r="Z138" s="16"/>
      <c r="AA138" s="16"/>
      <c r="AB138" s="16"/>
      <c r="AC138" s="16"/>
      <c r="AD138" s="16"/>
    </row>
    <row r="139">
      <c r="A139" s="27" t="s">
        <v>1905</v>
      </c>
      <c r="B139" s="27" t="s">
        <v>1906</v>
      </c>
      <c r="C139" s="27" t="s">
        <v>438</v>
      </c>
      <c r="D139" s="20" t="s">
        <v>42</v>
      </c>
      <c r="E139" s="28">
        <v>43120.0</v>
      </c>
      <c r="F139" s="23" t="s">
        <v>1910</v>
      </c>
      <c r="G139" s="29">
        <v>2000.0</v>
      </c>
      <c r="H139" s="30"/>
      <c r="I139" s="29">
        <v>4000.0</v>
      </c>
      <c r="J139" s="31"/>
      <c r="K139" s="31"/>
      <c r="L139" s="64" t="s">
        <v>1911</v>
      </c>
      <c r="M139" s="33" t="s">
        <v>52</v>
      </c>
      <c r="N139" s="29">
        <v>1.0</v>
      </c>
      <c r="O139" s="29">
        <v>1.0</v>
      </c>
      <c r="P139" s="29" t="s">
        <v>73</v>
      </c>
      <c r="Q139" s="27">
        <v>0.0</v>
      </c>
      <c r="R139" s="27">
        <v>0.0</v>
      </c>
      <c r="S139" s="27">
        <v>0.0</v>
      </c>
      <c r="T139" s="27">
        <v>0.0</v>
      </c>
      <c r="U139" s="27">
        <v>1.0</v>
      </c>
      <c r="V139" s="27">
        <v>1.0</v>
      </c>
      <c r="W139" s="34" t="s">
        <v>1913</v>
      </c>
      <c r="X139" s="34" t="s">
        <v>1915</v>
      </c>
      <c r="Y139" s="5" t="s">
        <v>1917</v>
      </c>
      <c r="Z139" s="34" t="s">
        <v>1918</v>
      </c>
      <c r="AA139" s="16"/>
      <c r="AB139" s="16"/>
      <c r="AC139" s="16"/>
      <c r="AD139" s="16"/>
    </row>
    <row r="140">
      <c r="A140" s="27" t="s">
        <v>1921</v>
      </c>
      <c r="B140" s="27" t="s">
        <v>1922</v>
      </c>
      <c r="C140" s="27" t="s">
        <v>330</v>
      </c>
      <c r="D140" s="20" t="s">
        <v>42</v>
      </c>
      <c r="E140" s="28">
        <v>43120.0</v>
      </c>
      <c r="F140" s="23" t="s">
        <v>1923</v>
      </c>
      <c r="G140" s="29">
        <v>1000.0</v>
      </c>
      <c r="H140" s="30"/>
      <c r="I140" s="29">
        <v>1000.0</v>
      </c>
      <c r="J140" s="31"/>
      <c r="K140" s="31"/>
      <c r="L140" s="64" t="s">
        <v>44</v>
      </c>
      <c r="M140" s="33" t="s">
        <v>52</v>
      </c>
      <c r="N140" s="29">
        <v>1.0</v>
      </c>
      <c r="O140" s="29">
        <v>1.0</v>
      </c>
      <c r="P140" s="29" t="s">
        <v>61</v>
      </c>
      <c r="Q140" s="27">
        <v>0.0</v>
      </c>
      <c r="R140" s="27">
        <v>0.0</v>
      </c>
      <c r="S140" s="27">
        <v>0.0</v>
      </c>
      <c r="T140" s="27">
        <v>0.0</v>
      </c>
      <c r="U140" s="27">
        <v>1.0</v>
      </c>
      <c r="V140" s="27">
        <v>1.0</v>
      </c>
      <c r="W140" s="34" t="s">
        <v>332</v>
      </c>
      <c r="X140" s="34" t="s">
        <v>1927</v>
      </c>
      <c r="Y140" s="16"/>
      <c r="Z140" s="16"/>
      <c r="AA140" s="16"/>
      <c r="AB140" s="16"/>
      <c r="AC140" s="16"/>
      <c r="AD140" s="16"/>
    </row>
    <row r="141">
      <c r="A141" s="27" t="s">
        <v>1930</v>
      </c>
      <c r="B141" s="27" t="s">
        <v>484</v>
      </c>
      <c r="C141" s="27" t="s">
        <v>1931</v>
      </c>
      <c r="D141" s="20" t="s">
        <v>42</v>
      </c>
      <c r="E141" s="28">
        <v>43120.0</v>
      </c>
      <c r="F141" s="23" t="s">
        <v>1933</v>
      </c>
      <c r="G141" s="29">
        <v>231.0</v>
      </c>
      <c r="H141" s="30"/>
      <c r="I141" s="29">
        <v>231.0</v>
      </c>
      <c r="J141" s="31"/>
      <c r="K141" s="31"/>
      <c r="L141" s="64" t="s">
        <v>1935</v>
      </c>
      <c r="M141" s="33" t="s">
        <v>52</v>
      </c>
      <c r="N141" s="29">
        <v>1.0</v>
      </c>
      <c r="O141" s="29">
        <v>1.0</v>
      </c>
      <c r="P141" s="29" t="s">
        <v>73</v>
      </c>
      <c r="Q141" s="27">
        <v>0.0</v>
      </c>
      <c r="R141" s="27">
        <v>0.0</v>
      </c>
      <c r="S141" s="27">
        <v>0.0</v>
      </c>
      <c r="T141" s="27">
        <v>0.0</v>
      </c>
      <c r="U141" s="27">
        <v>1.0</v>
      </c>
      <c r="V141" s="27">
        <v>1.0</v>
      </c>
      <c r="W141" s="34" t="s">
        <v>1937</v>
      </c>
      <c r="X141" s="16"/>
      <c r="Y141" s="16"/>
      <c r="Z141" s="16"/>
      <c r="AA141" s="16"/>
      <c r="AB141" s="16"/>
      <c r="AC141" s="16"/>
      <c r="AD141" s="16"/>
    </row>
    <row r="142">
      <c r="A142" s="27" t="s">
        <v>1940</v>
      </c>
      <c r="B142" s="27" t="s">
        <v>1941</v>
      </c>
      <c r="C142" s="27" t="s">
        <v>730</v>
      </c>
      <c r="D142" s="20" t="s">
        <v>42</v>
      </c>
      <c r="E142" s="28">
        <v>43120.0</v>
      </c>
      <c r="F142" s="23" t="s">
        <v>1943</v>
      </c>
      <c r="G142" s="29">
        <v>300.0</v>
      </c>
      <c r="H142" s="30"/>
      <c r="I142" s="29">
        <v>300.0</v>
      </c>
      <c r="J142" s="31"/>
      <c r="K142" s="31"/>
      <c r="L142" s="64" t="s">
        <v>1946</v>
      </c>
      <c r="M142" s="33" t="s">
        <v>52</v>
      </c>
      <c r="N142" s="29">
        <v>1.0</v>
      </c>
      <c r="O142" s="29">
        <v>1.0</v>
      </c>
      <c r="P142" s="29" t="s">
        <v>73</v>
      </c>
      <c r="Q142" s="27">
        <v>0.0</v>
      </c>
      <c r="R142" s="27">
        <v>0.0</v>
      </c>
      <c r="S142" s="27">
        <v>0.0</v>
      </c>
      <c r="T142" s="27">
        <v>0.0</v>
      </c>
      <c r="U142" s="27">
        <v>1.0</v>
      </c>
      <c r="V142" s="27">
        <v>1.0</v>
      </c>
      <c r="W142" s="34" t="s">
        <v>1948</v>
      </c>
      <c r="X142" s="101" t="s">
        <v>1949</v>
      </c>
      <c r="Y142" s="16"/>
      <c r="Z142" s="16"/>
      <c r="AA142" s="16"/>
      <c r="AB142" s="16"/>
      <c r="AC142" s="16"/>
      <c r="AD142" s="16"/>
    </row>
    <row r="143">
      <c r="A143" s="27" t="s">
        <v>1952</v>
      </c>
      <c r="B143" s="27"/>
      <c r="C143" s="27" t="s">
        <v>1270</v>
      </c>
      <c r="D143" s="20" t="s">
        <v>42</v>
      </c>
      <c r="E143" s="28">
        <v>43120.0</v>
      </c>
      <c r="F143" s="23" t="s">
        <v>159</v>
      </c>
      <c r="G143" s="29">
        <v>89.0</v>
      </c>
      <c r="H143" s="30"/>
      <c r="I143" s="29">
        <v>89.0</v>
      </c>
      <c r="J143" s="31"/>
      <c r="K143" s="31"/>
      <c r="L143" s="64" t="s">
        <v>44</v>
      </c>
      <c r="M143" s="33" t="s">
        <v>52</v>
      </c>
      <c r="N143" s="29">
        <v>1.0</v>
      </c>
      <c r="O143" s="29">
        <v>1.0</v>
      </c>
      <c r="P143" s="29" t="s">
        <v>46</v>
      </c>
      <c r="Q143" s="27">
        <v>0.0</v>
      </c>
      <c r="R143" s="27">
        <v>0.0</v>
      </c>
      <c r="S143" s="27">
        <v>0.0</v>
      </c>
      <c r="T143" s="27">
        <v>0.0</v>
      </c>
      <c r="U143" s="27">
        <v>1.0</v>
      </c>
      <c r="V143" s="27">
        <v>1.0</v>
      </c>
      <c r="W143" s="34" t="s">
        <v>1955</v>
      </c>
      <c r="X143" s="27" t="s">
        <v>1956</v>
      </c>
      <c r="Y143" s="16"/>
      <c r="Z143" s="16"/>
      <c r="AA143" s="16"/>
      <c r="AB143" s="16"/>
      <c r="AC143" s="16"/>
      <c r="AD143" s="16"/>
    </row>
    <row r="144">
      <c r="A144" s="27" t="s">
        <v>1958</v>
      </c>
      <c r="B144" s="27" t="s">
        <v>1959</v>
      </c>
      <c r="C144" s="27" t="s">
        <v>59</v>
      </c>
      <c r="D144" s="20" t="s">
        <v>42</v>
      </c>
      <c r="E144" s="28">
        <v>43120.0</v>
      </c>
      <c r="F144" s="23"/>
      <c r="G144" s="29"/>
      <c r="H144" s="30"/>
      <c r="I144" s="29"/>
      <c r="J144" s="31"/>
      <c r="K144" s="31"/>
      <c r="L144" s="64" t="s">
        <v>44</v>
      </c>
      <c r="M144" s="33" t="s">
        <v>52</v>
      </c>
      <c r="N144" s="29">
        <v>1.0</v>
      </c>
      <c r="O144" s="29">
        <v>1.0</v>
      </c>
      <c r="P144" s="29" t="s">
        <v>46</v>
      </c>
      <c r="Q144" s="27">
        <v>0.0</v>
      </c>
      <c r="R144" s="27">
        <v>0.0</v>
      </c>
      <c r="S144" s="27">
        <v>0.0</v>
      </c>
      <c r="T144" s="27">
        <v>0.0</v>
      </c>
      <c r="U144" s="27">
        <v>1.0</v>
      </c>
      <c r="V144" s="27">
        <v>1.0</v>
      </c>
      <c r="W144" s="34" t="s">
        <v>1962</v>
      </c>
      <c r="X144" s="34" t="s">
        <v>1964</v>
      </c>
      <c r="Y144" s="16"/>
      <c r="Z144" s="16"/>
      <c r="AA144" s="16"/>
      <c r="AB144" s="16"/>
      <c r="AC144" s="16"/>
      <c r="AD144" s="16"/>
    </row>
    <row r="145">
      <c r="A145" s="27" t="s">
        <v>1967</v>
      </c>
      <c r="B145" s="27" t="s">
        <v>1968</v>
      </c>
      <c r="C145" s="27" t="s">
        <v>943</v>
      </c>
      <c r="D145" s="20" t="s">
        <v>42</v>
      </c>
      <c r="E145" s="28">
        <v>43120.0</v>
      </c>
      <c r="F145" s="23" t="s">
        <v>1566</v>
      </c>
      <c r="G145" s="29">
        <v>2000.0</v>
      </c>
      <c r="H145" s="30"/>
      <c r="I145" s="29">
        <v>2000.0</v>
      </c>
      <c r="J145" s="31"/>
      <c r="K145" s="31"/>
      <c r="L145" s="64" t="s">
        <v>1970</v>
      </c>
      <c r="M145" s="33" t="s">
        <v>52</v>
      </c>
      <c r="N145" s="29">
        <v>1.0</v>
      </c>
      <c r="O145" s="29">
        <v>1.0</v>
      </c>
      <c r="P145" s="29" t="s">
        <v>73</v>
      </c>
      <c r="Q145" s="27">
        <v>0.0</v>
      </c>
      <c r="R145" s="27">
        <v>0.0</v>
      </c>
      <c r="S145" s="27">
        <v>0.0</v>
      </c>
      <c r="T145" s="27">
        <v>0.0</v>
      </c>
      <c r="U145" s="27">
        <v>1.0</v>
      </c>
      <c r="V145" s="27">
        <v>1.0</v>
      </c>
      <c r="W145" s="34" t="s">
        <v>1972</v>
      </c>
      <c r="X145" s="34" t="s">
        <v>1975</v>
      </c>
      <c r="Y145" s="16"/>
      <c r="Z145" s="16"/>
      <c r="AA145" s="16"/>
      <c r="AB145" s="16"/>
      <c r="AC145" s="16"/>
      <c r="AD145" s="16"/>
    </row>
    <row r="146">
      <c r="A146" s="27" t="s">
        <v>1977</v>
      </c>
      <c r="B146" s="27" t="s">
        <v>1978</v>
      </c>
      <c r="C146" s="27" t="s">
        <v>85</v>
      </c>
      <c r="D146" s="20" t="s">
        <v>42</v>
      </c>
      <c r="E146" s="28">
        <v>43120.0</v>
      </c>
      <c r="F146" s="23" t="s">
        <v>1979</v>
      </c>
      <c r="G146" s="29">
        <v>200.0</v>
      </c>
      <c r="H146" s="30"/>
      <c r="I146" s="29">
        <v>1000.0</v>
      </c>
      <c r="J146" s="31"/>
      <c r="K146" s="31"/>
      <c r="L146" s="32" t="s">
        <v>156</v>
      </c>
      <c r="M146" s="33" t="s">
        <v>52</v>
      </c>
      <c r="N146" s="29">
        <v>1.0</v>
      </c>
      <c r="O146" s="29">
        <v>1.0</v>
      </c>
      <c r="P146" s="29" t="s">
        <v>73</v>
      </c>
      <c r="Q146" s="27">
        <v>0.0</v>
      </c>
      <c r="R146" s="27">
        <v>0.0</v>
      </c>
      <c r="S146" s="27">
        <v>0.0</v>
      </c>
      <c r="T146" s="27">
        <v>0.0</v>
      </c>
      <c r="U146" s="27">
        <v>1.0</v>
      </c>
      <c r="V146" s="27">
        <v>1.0</v>
      </c>
      <c r="W146" s="34" t="s">
        <v>1984</v>
      </c>
      <c r="X146" s="34" t="s">
        <v>1986</v>
      </c>
      <c r="Y146" s="34" t="s">
        <v>1987</v>
      </c>
      <c r="Z146" s="16"/>
      <c r="AA146" s="16"/>
      <c r="AB146" s="16"/>
      <c r="AC146" s="16"/>
      <c r="AD146" s="16"/>
    </row>
    <row r="147">
      <c r="A147" s="27" t="s">
        <v>1990</v>
      </c>
      <c r="B147" s="27" t="s">
        <v>1991</v>
      </c>
      <c r="C147" s="27" t="s">
        <v>1762</v>
      </c>
      <c r="D147" s="20" t="s">
        <v>42</v>
      </c>
      <c r="E147" s="28">
        <v>43120.0</v>
      </c>
      <c r="F147" s="23" t="s">
        <v>1993</v>
      </c>
      <c r="G147" s="29">
        <v>5000.0</v>
      </c>
      <c r="H147" s="30"/>
      <c r="I147" s="29">
        <v>5000.0</v>
      </c>
      <c r="J147" s="31"/>
      <c r="K147" s="31"/>
      <c r="L147" s="32" t="s">
        <v>44</v>
      </c>
      <c r="M147" s="33" t="s">
        <v>52</v>
      </c>
      <c r="N147" s="29">
        <v>1.0</v>
      </c>
      <c r="O147" s="29">
        <v>1.0</v>
      </c>
      <c r="P147" s="29" t="s">
        <v>46</v>
      </c>
      <c r="Q147" s="27">
        <v>0.0</v>
      </c>
      <c r="R147" s="27">
        <v>0.0</v>
      </c>
      <c r="S147" s="27">
        <v>0.0</v>
      </c>
      <c r="T147" s="27">
        <v>0.0</v>
      </c>
      <c r="U147" s="27">
        <v>1.0</v>
      </c>
      <c r="V147" s="27">
        <v>1.0</v>
      </c>
      <c r="W147" s="34" t="s">
        <v>1995</v>
      </c>
      <c r="X147" s="27"/>
      <c r="Y147" s="16"/>
      <c r="Z147" s="16"/>
      <c r="AA147" s="16"/>
      <c r="AB147" s="16"/>
      <c r="AC147" s="16"/>
      <c r="AD147" s="16"/>
    </row>
    <row r="148">
      <c r="A148" s="27" t="s">
        <v>1999</v>
      </c>
      <c r="B148" s="27" t="s">
        <v>2000</v>
      </c>
      <c r="C148" s="27" t="s">
        <v>337</v>
      </c>
      <c r="D148" s="20" t="s">
        <v>42</v>
      </c>
      <c r="E148" s="73">
        <v>43120.0</v>
      </c>
      <c r="F148" s="23" t="s">
        <v>1271</v>
      </c>
      <c r="G148" s="29">
        <v>200.0</v>
      </c>
      <c r="H148" s="30"/>
      <c r="I148" s="29">
        <v>700.0</v>
      </c>
      <c r="J148" s="31"/>
      <c r="K148" s="31"/>
      <c r="L148" s="32" t="s">
        <v>44</v>
      </c>
      <c r="M148" s="33" t="s">
        <v>52</v>
      </c>
      <c r="N148" s="29">
        <v>1.0</v>
      </c>
      <c r="O148" s="29">
        <v>1.0</v>
      </c>
      <c r="P148" s="29" t="s">
        <v>46</v>
      </c>
      <c r="Q148" s="27">
        <v>0.0</v>
      </c>
      <c r="R148" s="27">
        <v>0.0</v>
      </c>
      <c r="S148" s="27">
        <v>0.0</v>
      </c>
      <c r="T148" s="27">
        <v>0.0</v>
      </c>
      <c r="U148" s="27">
        <v>1.0</v>
      </c>
      <c r="V148" s="27">
        <v>1.0</v>
      </c>
      <c r="W148" s="34" t="s">
        <v>1609</v>
      </c>
      <c r="X148" s="34" t="s">
        <v>2004</v>
      </c>
      <c r="Y148" s="34" t="s">
        <v>2006</v>
      </c>
      <c r="Z148" s="123" t="s">
        <v>2007</v>
      </c>
      <c r="AA148" s="16"/>
      <c r="AB148" s="16"/>
      <c r="AC148" s="16"/>
      <c r="AD148" s="16"/>
    </row>
    <row r="149">
      <c r="A149" s="124" t="s">
        <v>2012</v>
      </c>
      <c r="B149" s="27" t="s">
        <v>2016</v>
      </c>
      <c r="C149" s="27" t="s">
        <v>422</v>
      </c>
      <c r="D149" s="20" t="s">
        <v>42</v>
      </c>
      <c r="E149" s="73">
        <v>43120.0</v>
      </c>
      <c r="F149" s="23" t="s">
        <v>2017</v>
      </c>
      <c r="G149" s="29">
        <v>200.0</v>
      </c>
      <c r="H149" s="30"/>
      <c r="I149" s="29">
        <v>200.0</v>
      </c>
      <c r="J149" s="31"/>
      <c r="K149" s="31"/>
      <c r="L149" s="32" t="s">
        <v>2020</v>
      </c>
      <c r="M149" s="33" t="s">
        <v>52</v>
      </c>
      <c r="N149" s="29">
        <v>1.0</v>
      </c>
      <c r="O149" s="29">
        <v>1.0</v>
      </c>
      <c r="P149" s="29" t="s">
        <v>73</v>
      </c>
      <c r="Q149" s="27">
        <v>0.0</v>
      </c>
      <c r="R149" s="27">
        <v>0.0</v>
      </c>
      <c r="S149" s="27">
        <v>0.0</v>
      </c>
      <c r="T149" s="27">
        <v>0.0</v>
      </c>
      <c r="U149" s="27">
        <v>1.0</v>
      </c>
      <c r="V149" s="27">
        <v>1.0</v>
      </c>
      <c r="W149" s="34" t="s">
        <v>2022</v>
      </c>
      <c r="X149" s="16"/>
      <c r="Y149" s="16"/>
      <c r="Z149" s="16"/>
      <c r="AA149" s="16"/>
      <c r="AB149" s="16"/>
      <c r="AC149" s="16"/>
      <c r="AD149" s="16"/>
    </row>
    <row r="150">
      <c r="A150" s="124" t="s">
        <v>499</v>
      </c>
      <c r="B150" s="27" t="s">
        <v>2025</v>
      </c>
      <c r="C150" s="27" t="s">
        <v>502</v>
      </c>
      <c r="D150" s="20" t="s">
        <v>42</v>
      </c>
      <c r="E150" s="73">
        <v>43120.0</v>
      </c>
      <c r="F150" s="23" t="s">
        <v>2026</v>
      </c>
      <c r="G150" s="29">
        <v>300.0</v>
      </c>
      <c r="H150" s="30"/>
      <c r="I150" s="29">
        <v>300.0</v>
      </c>
      <c r="J150" s="31"/>
      <c r="K150" s="31"/>
      <c r="L150" s="32" t="s">
        <v>44</v>
      </c>
      <c r="M150" s="33" t="s">
        <v>52</v>
      </c>
      <c r="N150" s="29">
        <v>1.0</v>
      </c>
      <c r="O150" s="29">
        <v>1.0</v>
      </c>
      <c r="P150" s="29" t="s">
        <v>73</v>
      </c>
      <c r="Q150" s="27">
        <v>0.0</v>
      </c>
      <c r="R150" s="27">
        <v>0.0</v>
      </c>
      <c r="S150" s="27">
        <v>0.0</v>
      </c>
      <c r="T150" s="27">
        <v>0.0</v>
      </c>
      <c r="U150" s="27">
        <v>1.0</v>
      </c>
      <c r="V150" s="27">
        <v>1.0</v>
      </c>
      <c r="W150" s="34" t="s">
        <v>2030</v>
      </c>
      <c r="X150" s="16"/>
      <c r="Y150" s="16"/>
      <c r="Z150" s="16"/>
      <c r="AA150" s="16"/>
      <c r="AB150" s="16"/>
      <c r="AC150" s="16"/>
      <c r="AD150" s="16"/>
    </row>
    <row r="151">
      <c r="A151" s="124" t="s">
        <v>2033</v>
      </c>
      <c r="B151" s="27"/>
      <c r="C151" s="27" t="s">
        <v>85</v>
      </c>
      <c r="D151" s="20" t="s">
        <v>42</v>
      </c>
      <c r="E151" s="73">
        <v>43120.0</v>
      </c>
      <c r="F151" s="23" t="s">
        <v>2035</v>
      </c>
      <c r="G151" s="29">
        <v>150.0</v>
      </c>
      <c r="H151" s="30"/>
      <c r="I151" s="29">
        <v>150.0</v>
      </c>
      <c r="J151" s="31"/>
      <c r="K151" s="31"/>
      <c r="L151" s="32" t="s">
        <v>44</v>
      </c>
      <c r="M151" s="33" t="s">
        <v>52</v>
      </c>
      <c r="N151" s="29">
        <v>1.0</v>
      </c>
      <c r="O151" s="29">
        <v>1.0</v>
      </c>
      <c r="P151" s="29" t="s">
        <v>46</v>
      </c>
      <c r="Q151" s="27">
        <v>0.0</v>
      </c>
      <c r="R151" s="27">
        <v>0.0</v>
      </c>
      <c r="S151" s="27">
        <v>0.0</v>
      </c>
      <c r="T151" s="27">
        <v>0.0</v>
      </c>
      <c r="U151" s="27">
        <v>1.0</v>
      </c>
      <c r="V151" s="27">
        <v>1.0</v>
      </c>
      <c r="W151" s="34" t="s">
        <v>311</v>
      </c>
      <c r="X151" s="16"/>
      <c r="Y151" s="16"/>
      <c r="Z151" s="16"/>
      <c r="AA151" s="16"/>
      <c r="AB151" s="16"/>
      <c r="AC151" s="16"/>
      <c r="AD151" s="16"/>
    </row>
    <row r="152">
      <c r="A152" s="27" t="s">
        <v>2037</v>
      </c>
      <c r="B152" s="27" t="s">
        <v>409</v>
      </c>
      <c r="C152" s="27" t="s">
        <v>1074</v>
      </c>
      <c r="D152" s="20" t="s">
        <v>42</v>
      </c>
      <c r="E152" s="28">
        <v>43120.0</v>
      </c>
      <c r="F152" s="23" t="s">
        <v>99</v>
      </c>
      <c r="G152" s="29">
        <v>200.0</v>
      </c>
      <c r="H152" s="30"/>
      <c r="I152" s="29">
        <v>1200.0</v>
      </c>
      <c r="J152" s="31"/>
      <c r="K152" s="31"/>
      <c r="L152" s="64" t="s">
        <v>44</v>
      </c>
      <c r="M152" s="33" t="s">
        <v>52</v>
      </c>
      <c r="N152" s="29">
        <v>1.0</v>
      </c>
      <c r="O152" s="29">
        <v>1.0</v>
      </c>
      <c r="P152" s="29" t="s">
        <v>46</v>
      </c>
      <c r="Q152" s="27">
        <v>0.0</v>
      </c>
      <c r="R152" s="27">
        <v>0.0</v>
      </c>
      <c r="S152" s="27">
        <v>0.0</v>
      </c>
      <c r="T152" s="27">
        <v>0.0</v>
      </c>
      <c r="U152" s="27">
        <v>1.0</v>
      </c>
      <c r="V152" s="27">
        <v>1.0</v>
      </c>
      <c r="W152" s="34" t="s">
        <v>2039</v>
      </c>
      <c r="X152" s="126" t="s">
        <v>2041</v>
      </c>
      <c r="Y152" s="27" t="s">
        <v>162</v>
      </c>
      <c r="Z152" s="16"/>
      <c r="AA152" s="16"/>
      <c r="AB152" s="16"/>
      <c r="AC152" s="16"/>
      <c r="AD152" s="16"/>
    </row>
    <row r="153">
      <c r="A153" s="27" t="s">
        <v>2044</v>
      </c>
      <c r="B153" s="41" t="s">
        <v>2046</v>
      </c>
      <c r="C153" s="41" t="s">
        <v>59</v>
      </c>
      <c r="D153" s="43" t="s">
        <v>42</v>
      </c>
      <c r="E153" s="45">
        <v>43120.0</v>
      </c>
      <c r="F153" s="47" t="s">
        <v>2047</v>
      </c>
      <c r="G153" s="48">
        <v>750.0</v>
      </c>
      <c r="H153" s="50"/>
      <c r="I153" s="29">
        <v>750.0</v>
      </c>
      <c r="J153" s="31"/>
      <c r="K153" s="31"/>
      <c r="L153" s="38" t="s">
        <v>2048</v>
      </c>
      <c r="M153" s="33" t="s">
        <v>52</v>
      </c>
      <c r="N153" s="29">
        <v>1.0</v>
      </c>
      <c r="O153" s="29">
        <v>1.0</v>
      </c>
      <c r="P153" s="29" t="s">
        <v>73</v>
      </c>
      <c r="Q153" s="27">
        <v>0.0</v>
      </c>
      <c r="R153" s="27">
        <v>0.0</v>
      </c>
      <c r="S153" s="27">
        <v>0.0</v>
      </c>
      <c r="T153" s="27">
        <v>0.0</v>
      </c>
      <c r="U153" s="27">
        <v>1.0</v>
      </c>
      <c r="V153" s="27">
        <v>1.0</v>
      </c>
      <c r="W153" s="34" t="s">
        <v>2050</v>
      </c>
      <c r="X153" s="34" t="s">
        <v>2052</v>
      </c>
      <c r="Y153" s="16"/>
      <c r="Z153" s="16"/>
      <c r="AA153" s="16"/>
      <c r="AB153" s="16"/>
      <c r="AC153" s="16"/>
      <c r="AD153" s="16"/>
    </row>
    <row r="154">
      <c r="A154" s="27" t="s">
        <v>2054</v>
      </c>
      <c r="B154" s="41" t="s">
        <v>2055</v>
      </c>
      <c r="C154" s="41" t="s">
        <v>71</v>
      </c>
      <c r="D154" s="43" t="s">
        <v>42</v>
      </c>
      <c r="E154" s="45">
        <v>43120.0</v>
      </c>
      <c r="F154" s="47" t="s">
        <v>2057</v>
      </c>
      <c r="G154" s="48">
        <v>200.0</v>
      </c>
      <c r="H154" s="50"/>
      <c r="I154" s="29">
        <v>200.0</v>
      </c>
      <c r="J154" s="31"/>
      <c r="K154" s="31"/>
      <c r="L154" s="64" t="s">
        <v>1367</v>
      </c>
      <c r="M154" s="33" t="s">
        <v>52</v>
      </c>
      <c r="N154" s="29">
        <v>1.0</v>
      </c>
      <c r="O154" s="29">
        <v>1.0</v>
      </c>
      <c r="P154" s="29" t="s">
        <v>61</v>
      </c>
      <c r="Q154" s="27">
        <v>0.0</v>
      </c>
      <c r="R154" s="27">
        <v>0.0</v>
      </c>
      <c r="S154" s="27">
        <v>0.0</v>
      </c>
      <c r="T154" s="27">
        <v>0.0</v>
      </c>
      <c r="U154" s="27">
        <v>1.0</v>
      </c>
      <c r="V154" s="27">
        <v>1.0</v>
      </c>
      <c r="W154" s="34" t="s">
        <v>2059</v>
      </c>
      <c r="X154" s="34" t="s">
        <v>2060</v>
      </c>
      <c r="Y154" s="16"/>
      <c r="Z154" s="16"/>
      <c r="AA154" s="16"/>
      <c r="AB154" s="16"/>
      <c r="AC154" s="16"/>
      <c r="AD154" s="16"/>
    </row>
    <row r="155">
      <c r="A155" s="27" t="s">
        <v>2063</v>
      </c>
      <c r="B155" s="41" t="s">
        <v>2064</v>
      </c>
      <c r="C155" s="41" t="s">
        <v>85</v>
      </c>
      <c r="D155" s="43" t="s">
        <v>42</v>
      </c>
      <c r="E155" s="45">
        <v>43120.0</v>
      </c>
      <c r="F155" s="47" t="s">
        <v>2065</v>
      </c>
      <c r="G155" s="48">
        <v>140.0</v>
      </c>
      <c r="H155" s="50"/>
      <c r="I155" s="29">
        <v>140.0</v>
      </c>
      <c r="J155" s="31"/>
      <c r="K155" s="31"/>
      <c r="L155" s="64" t="s">
        <v>156</v>
      </c>
      <c r="M155" s="33" t="s">
        <v>52</v>
      </c>
      <c r="N155" s="29">
        <v>1.0</v>
      </c>
      <c r="O155" s="29">
        <v>1.0</v>
      </c>
      <c r="P155" s="29" t="s">
        <v>73</v>
      </c>
      <c r="Q155" s="27">
        <v>0.0</v>
      </c>
      <c r="R155" s="27">
        <v>0.0</v>
      </c>
      <c r="S155" s="27">
        <v>0.0</v>
      </c>
      <c r="T155" s="27">
        <v>0.0</v>
      </c>
      <c r="U155" s="27">
        <v>1.0</v>
      </c>
      <c r="V155" s="27">
        <v>1.0</v>
      </c>
      <c r="W155" s="34" t="s">
        <v>2068</v>
      </c>
      <c r="X155" s="34" t="s">
        <v>2070</v>
      </c>
      <c r="Y155" s="16"/>
      <c r="Z155" s="16"/>
      <c r="AA155" s="16"/>
      <c r="AB155" s="16"/>
      <c r="AC155" s="16"/>
      <c r="AD155" s="16"/>
    </row>
    <row r="156">
      <c r="A156" s="27" t="s">
        <v>2071</v>
      </c>
      <c r="B156" s="41" t="s">
        <v>2072</v>
      </c>
      <c r="C156" s="41" t="s">
        <v>71</v>
      </c>
      <c r="D156" s="43" t="s">
        <v>42</v>
      </c>
      <c r="E156" s="45">
        <v>43120.0</v>
      </c>
      <c r="F156" s="47">
        <v>300.0</v>
      </c>
      <c r="G156" s="48">
        <v>300.0</v>
      </c>
      <c r="H156" s="50"/>
      <c r="I156" s="29">
        <v>300.0</v>
      </c>
      <c r="J156" s="31"/>
      <c r="K156" s="31"/>
      <c r="L156" s="64" t="s">
        <v>1367</v>
      </c>
      <c r="M156" s="33" t="s">
        <v>52</v>
      </c>
      <c r="N156" s="29">
        <v>1.0</v>
      </c>
      <c r="O156" s="29">
        <v>1.0</v>
      </c>
      <c r="P156" s="29" t="s">
        <v>73</v>
      </c>
      <c r="Q156" s="27">
        <v>0.0</v>
      </c>
      <c r="R156" s="27">
        <v>0.0</v>
      </c>
      <c r="S156" s="27">
        <v>0.0</v>
      </c>
      <c r="T156" s="27">
        <v>0.0</v>
      </c>
      <c r="U156" s="27">
        <v>1.0</v>
      </c>
      <c r="V156" s="27">
        <v>1.0</v>
      </c>
      <c r="W156" s="34" t="s">
        <v>2077</v>
      </c>
      <c r="X156" s="34" t="s">
        <v>2078</v>
      </c>
      <c r="Y156" s="27"/>
      <c r="Z156" s="16"/>
      <c r="AA156" s="16"/>
      <c r="AB156" s="16"/>
      <c r="AC156" s="16"/>
      <c r="AD156" s="16"/>
    </row>
    <row r="157">
      <c r="A157" s="27" t="s">
        <v>2080</v>
      </c>
      <c r="B157" s="41" t="s">
        <v>2081</v>
      </c>
      <c r="C157" s="41" t="s">
        <v>330</v>
      </c>
      <c r="D157" s="43" t="s">
        <v>42</v>
      </c>
      <c r="E157" s="45">
        <v>43120.0</v>
      </c>
      <c r="F157" s="47" t="s">
        <v>2083</v>
      </c>
      <c r="G157" s="48">
        <v>18.0</v>
      </c>
      <c r="H157" s="50"/>
      <c r="I157" s="29">
        <v>18.0</v>
      </c>
      <c r="J157" s="31"/>
      <c r="K157" s="31"/>
      <c r="L157" s="64" t="s">
        <v>44</v>
      </c>
      <c r="M157" s="33" t="s">
        <v>52</v>
      </c>
      <c r="N157" s="29">
        <v>1.0</v>
      </c>
      <c r="O157" s="29">
        <v>1.0</v>
      </c>
      <c r="P157" s="29" t="s">
        <v>46</v>
      </c>
      <c r="Q157" s="27">
        <v>0.0</v>
      </c>
      <c r="R157" s="27">
        <v>0.0</v>
      </c>
      <c r="S157" s="27">
        <v>0.0</v>
      </c>
      <c r="T157" s="27">
        <v>0.0</v>
      </c>
      <c r="U157" s="27">
        <v>1.0</v>
      </c>
      <c r="V157" s="27">
        <v>1.0</v>
      </c>
      <c r="W157" s="34" t="s">
        <v>332</v>
      </c>
      <c r="X157" s="34" t="s">
        <v>2088</v>
      </c>
      <c r="Y157" s="34" t="s">
        <v>2089</v>
      </c>
      <c r="Z157" s="16"/>
      <c r="AA157" s="16"/>
      <c r="AB157" s="16"/>
      <c r="AC157" s="16"/>
      <c r="AD157" s="16"/>
    </row>
    <row r="158">
      <c r="A158" s="27" t="s">
        <v>2090</v>
      </c>
      <c r="B158" s="128" t="s">
        <v>2091</v>
      </c>
      <c r="C158" s="41" t="s">
        <v>969</v>
      </c>
      <c r="D158" s="43" t="s">
        <v>42</v>
      </c>
      <c r="E158" s="45">
        <v>43120.0</v>
      </c>
      <c r="F158" s="47" t="s">
        <v>2095</v>
      </c>
      <c r="G158" s="48">
        <v>44.0</v>
      </c>
      <c r="H158" s="50"/>
      <c r="I158" s="29">
        <v>44.0</v>
      </c>
      <c r="J158" s="31"/>
      <c r="K158" s="31"/>
      <c r="L158" s="64" t="s">
        <v>2096</v>
      </c>
      <c r="M158" s="129" t="s">
        <v>2099</v>
      </c>
      <c r="N158" s="29">
        <v>1.0</v>
      </c>
      <c r="O158" s="29">
        <v>1.0</v>
      </c>
      <c r="P158" s="29" t="s">
        <v>46</v>
      </c>
      <c r="Q158" s="27">
        <v>0.0</v>
      </c>
      <c r="R158" s="27">
        <v>0.0</v>
      </c>
      <c r="S158" s="27">
        <v>0.0</v>
      </c>
      <c r="T158" s="27">
        <v>0.0</v>
      </c>
      <c r="U158" s="27">
        <v>1.0</v>
      </c>
      <c r="V158" s="27">
        <v>1.0</v>
      </c>
      <c r="W158" s="34" t="s">
        <v>2102</v>
      </c>
      <c r="X158" s="34" t="s">
        <v>2103</v>
      </c>
      <c r="Y158" s="16"/>
      <c r="Z158" s="16"/>
      <c r="AA158" s="16"/>
      <c r="AB158" s="16"/>
      <c r="AC158" s="16"/>
      <c r="AD158" s="16"/>
    </row>
    <row r="159">
      <c r="A159" s="27" t="s">
        <v>2105</v>
      </c>
      <c r="B159" s="41" t="s">
        <v>2106</v>
      </c>
      <c r="C159" s="41" t="s">
        <v>730</v>
      </c>
      <c r="D159" s="43" t="s">
        <v>42</v>
      </c>
      <c r="E159" s="45">
        <v>43120.0</v>
      </c>
      <c r="F159" s="47" t="s">
        <v>2108</v>
      </c>
      <c r="G159" s="48">
        <v>93.0</v>
      </c>
      <c r="H159" s="50"/>
      <c r="I159" s="29">
        <v>93.0</v>
      </c>
      <c r="J159" s="31"/>
      <c r="K159" s="31"/>
      <c r="L159" s="64" t="s">
        <v>2109</v>
      </c>
      <c r="M159" s="33" t="s">
        <v>52</v>
      </c>
      <c r="N159" s="29">
        <v>1.0</v>
      </c>
      <c r="O159" s="29">
        <v>1.0</v>
      </c>
      <c r="P159" s="29" t="s">
        <v>73</v>
      </c>
      <c r="Q159" s="27">
        <v>0.0</v>
      </c>
      <c r="R159" s="27">
        <v>0.0</v>
      </c>
      <c r="S159" s="27">
        <v>0.0</v>
      </c>
      <c r="T159" s="27">
        <v>0.0</v>
      </c>
      <c r="U159" s="27">
        <v>1.0</v>
      </c>
      <c r="V159" s="27">
        <v>1.0</v>
      </c>
      <c r="W159" s="34" t="s">
        <v>2110</v>
      </c>
      <c r="X159" s="16"/>
      <c r="Y159" s="16"/>
      <c r="Z159" s="16"/>
      <c r="AA159" s="16"/>
      <c r="AB159" s="16"/>
      <c r="AC159" s="16"/>
      <c r="AD159" s="16"/>
    </row>
    <row r="160">
      <c r="A160" s="27" t="s">
        <v>2112</v>
      </c>
      <c r="B160" s="41" t="s">
        <v>2113</v>
      </c>
      <c r="C160" s="41" t="s">
        <v>2114</v>
      </c>
      <c r="D160" s="43" t="s">
        <v>42</v>
      </c>
      <c r="E160" s="45">
        <v>43120.0</v>
      </c>
      <c r="F160" s="47" t="s">
        <v>2115</v>
      </c>
      <c r="G160" s="48">
        <v>2500.0</v>
      </c>
      <c r="H160" s="50"/>
      <c r="I160" s="29">
        <v>2500.0</v>
      </c>
      <c r="J160" s="31"/>
      <c r="K160" s="31"/>
      <c r="L160" s="64" t="s">
        <v>2116</v>
      </c>
      <c r="M160" s="33" t="s">
        <v>52</v>
      </c>
      <c r="N160" s="29">
        <v>1.0</v>
      </c>
      <c r="O160" s="29">
        <v>1.0</v>
      </c>
      <c r="P160" s="29" t="s">
        <v>73</v>
      </c>
      <c r="Q160" s="27">
        <v>0.0</v>
      </c>
      <c r="R160" s="27">
        <v>0.0</v>
      </c>
      <c r="S160" s="27">
        <v>0.0</v>
      </c>
      <c r="T160" s="27">
        <v>0.0</v>
      </c>
      <c r="U160" s="27">
        <v>1.0</v>
      </c>
      <c r="V160" s="27">
        <v>1.0</v>
      </c>
      <c r="W160" s="34" t="s">
        <v>2120</v>
      </c>
      <c r="X160" s="34" t="s">
        <v>2121</v>
      </c>
      <c r="Y160" s="16"/>
      <c r="Z160" s="16"/>
      <c r="AA160" s="16"/>
      <c r="AB160" s="16"/>
      <c r="AC160" s="16"/>
      <c r="AD160" s="16"/>
    </row>
    <row r="161">
      <c r="A161" s="27" t="s">
        <v>2123</v>
      </c>
      <c r="B161" s="41" t="s">
        <v>2124</v>
      </c>
      <c r="C161" s="41" t="s">
        <v>1087</v>
      </c>
      <c r="D161" s="43" t="s">
        <v>42</v>
      </c>
      <c r="E161" s="45">
        <v>43120.0</v>
      </c>
      <c r="F161" s="47" t="s">
        <v>1002</v>
      </c>
      <c r="G161" s="48">
        <v>300.0</v>
      </c>
      <c r="H161" s="50"/>
      <c r="I161" s="29">
        <v>300.0</v>
      </c>
      <c r="J161" s="31"/>
      <c r="K161" s="31"/>
      <c r="L161" s="38" t="s">
        <v>2126</v>
      </c>
      <c r="M161" s="33" t="s">
        <v>52</v>
      </c>
      <c r="N161" s="29">
        <v>1.0</v>
      </c>
      <c r="O161" s="29">
        <v>1.0</v>
      </c>
      <c r="P161" s="29" t="s">
        <v>46</v>
      </c>
      <c r="Q161" s="29">
        <v>0.0</v>
      </c>
      <c r="R161" s="29">
        <v>0.0</v>
      </c>
      <c r="S161" s="29">
        <v>0.0</v>
      </c>
      <c r="T161" s="29">
        <v>0.0</v>
      </c>
      <c r="U161" s="20">
        <v>1.0</v>
      </c>
      <c r="V161" s="20">
        <v>1.0</v>
      </c>
      <c r="W161" s="34" t="s">
        <v>2129</v>
      </c>
      <c r="X161" s="34" t="s">
        <v>2131</v>
      </c>
      <c r="Y161" s="16"/>
      <c r="Z161" s="16"/>
      <c r="AA161" s="16"/>
      <c r="AB161" s="16"/>
      <c r="AC161" s="16"/>
      <c r="AD161" s="16"/>
    </row>
    <row r="162">
      <c r="A162" s="27" t="s">
        <v>2134</v>
      </c>
      <c r="B162" s="41" t="s">
        <v>2135</v>
      </c>
      <c r="C162" s="41" t="s">
        <v>65</v>
      </c>
      <c r="D162" s="43" t="s">
        <v>42</v>
      </c>
      <c r="E162" s="45">
        <v>43120.0</v>
      </c>
      <c r="F162" s="47" t="s">
        <v>2136</v>
      </c>
      <c r="G162" s="48">
        <v>28.0</v>
      </c>
      <c r="H162" s="50"/>
      <c r="I162" s="29">
        <v>28.0</v>
      </c>
      <c r="J162" s="31"/>
      <c r="K162" s="31"/>
      <c r="L162" s="38" t="s">
        <v>2138</v>
      </c>
      <c r="M162" s="33" t="s">
        <v>52</v>
      </c>
      <c r="N162" s="29">
        <v>1.0</v>
      </c>
      <c r="O162" s="29">
        <v>1.0</v>
      </c>
      <c r="P162" s="29" t="s">
        <v>73</v>
      </c>
      <c r="Q162" s="27">
        <v>0.0</v>
      </c>
      <c r="R162" s="27">
        <v>0.0</v>
      </c>
      <c r="S162" s="27">
        <v>0.0</v>
      </c>
      <c r="T162" s="27">
        <v>0.0</v>
      </c>
      <c r="U162" s="27">
        <v>1.0</v>
      </c>
      <c r="V162" s="27">
        <v>1.0</v>
      </c>
      <c r="W162" s="34" t="s">
        <v>2140</v>
      </c>
      <c r="X162" s="16"/>
      <c r="Y162" s="16"/>
      <c r="Z162" s="16"/>
      <c r="AA162" s="16"/>
      <c r="AB162" s="16"/>
      <c r="AC162" s="16"/>
      <c r="AD162" s="16"/>
    </row>
    <row r="163">
      <c r="A163" s="27" t="s">
        <v>2141</v>
      </c>
      <c r="B163" s="41" t="s">
        <v>2142</v>
      </c>
      <c r="C163" s="41" t="s">
        <v>486</v>
      </c>
      <c r="D163" s="43" t="s">
        <v>42</v>
      </c>
      <c r="E163" s="45">
        <v>43120.0</v>
      </c>
      <c r="F163" s="47" t="s">
        <v>2143</v>
      </c>
      <c r="G163" s="48">
        <v>2000.0</v>
      </c>
      <c r="H163" s="50"/>
      <c r="I163" s="29">
        <v>2000.0</v>
      </c>
      <c r="J163" s="31"/>
      <c r="K163" s="31"/>
      <c r="L163" s="32" t="s">
        <v>2145</v>
      </c>
      <c r="M163" s="33" t="s">
        <v>52</v>
      </c>
      <c r="N163" s="29">
        <v>1.0</v>
      </c>
      <c r="O163" s="29">
        <v>1.0</v>
      </c>
      <c r="P163" s="29" t="s">
        <v>73</v>
      </c>
      <c r="Q163" s="29">
        <v>0.0</v>
      </c>
      <c r="R163" s="29">
        <v>0.0</v>
      </c>
      <c r="S163" s="29">
        <v>0.0</v>
      </c>
      <c r="T163" s="29">
        <v>0.0</v>
      </c>
      <c r="U163" s="20">
        <v>1.0</v>
      </c>
      <c r="V163" s="20">
        <v>1.0</v>
      </c>
      <c r="W163" s="34" t="s">
        <v>2147</v>
      </c>
      <c r="X163" s="34" t="s">
        <v>2150</v>
      </c>
      <c r="Y163" s="27"/>
      <c r="Z163" s="16"/>
      <c r="AA163" s="16"/>
      <c r="AB163" s="16"/>
      <c r="AC163" s="16"/>
      <c r="AD163" s="16"/>
    </row>
    <row r="164" ht="15.0" customHeight="1">
      <c r="A164" s="27" t="s">
        <v>2152</v>
      </c>
      <c r="B164" s="27" t="s">
        <v>1883</v>
      </c>
      <c r="C164" s="41" t="s">
        <v>117</v>
      </c>
      <c r="D164" s="43" t="s">
        <v>42</v>
      </c>
      <c r="E164" s="45">
        <v>43120.0</v>
      </c>
      <c r="F164" s="47" t="s">
        <v>159</v>
      </c>
      <c r="G164" s="48">
        <v>17.0</v>
      </c>
      <c r="H164" s="50"/>
      <c r="I164" s="29">
        <v>17.0</v>
      </c>
      <c r="J164" s="31"/>
      <c r="K164" s="31"/>
      <c r="L164" s="64" t="s">
        <v>44</v>
      </c>
      <c r="M164" s="33" t="s">
        <v>52</v>
      </c>
      <c r="N164" s="29">
        <v>1.0</v>
      </c>
      <c r="O164" s="29">
        <v>1.0</v>
      </c>
      <c r="P164" s="29" t="s">
        <v>219</v>
      </c>
      <c r="Q164" s="27">
        <v>0.0</v>
      </c>
      <c r="R164" s="27">
        <v>0.0</v>
      </c>
      <c r="S164" s="27">
        <v>0.0</v>
      </c>
      <c r="T164" s="27">
        <v>0.0</v>
      </c>
      <c r="U164" s="27">
        <v>1.0</v>
      </c>
      <c r="V164" s="27">
        <v>1.0</v>
      </c>
      <c r="W164" s="34" t="s">
        <v>2158</v>
      </c>
      <c r="X164" s="5"/>
      <c r="Y164" s="16"/>
      <c r="Z164" s="27" t="s">
        <v>2160</v>
      </c>
      <c r="AA164" s="16"/>
      <c r="AB164" s="16"/>
      <c r="AC164" s="16"/>
      <c r="AD164" s="16"/>
    </row>
    <row r="165" ht="15.0" customHeight="1">
      <c r="A165" s="27" t="s">
        <v>2162</v>
      </c>
      <c r="B165" s="27" t="s">
        <v>2163</v>
      </c>
      <c r="C165" s="41" t="s">
        <v>1351</v>
      </c>
      <c r="D165" s="43" t="s">
        <v>42</v>
      </c>
      <c r="E165" s="45">
        <v>43120.0</v>
      </c>
      <c r="F165" s="47" t="s">
        <v>1923</v>
      </c>
      <c r="G165" s="48">
        <v>1000.0</v>
      </c>
      <c r="H165" s="50"/>
      <c r="I165" s="29">
        <v>1000.0</v>
      </c>
      <c r="J165" s="31"/>
      <c r="K165" s="31"/>
      <c r="L165" s="64" t="s">
        <v>44</v>
      </c>
      <c r="M165" s="33" t="s">
        <v>52</v>
      </c>
      <c r="N165" s="29">
        <v>1.0</v>
      </c>
      <c r="O165" s="29">
        <v>1.0</v>
      </c>
      <c r="P165" s="29" t="s">
        <v>46</v>
      </c>
      <c r="Q165" s="27">
        <v>0.0</v>
      </c>
      <c r="R165" s="27">
        <v>0.0</v>
      </c>
      <c r="S165" s="27">
        <v>0.0</v>
      </c>
      <c r="T165" s="27">
        <v>0.0</v>
      </c>
      <c r="U165" s="27">
        <v>1.0</v>
      </c>
      <c r="V165" s="27">
        <v>1.0</v>
      </c>
      <c r="W165" s="34" t="s">
        <v>2168</v>
      </c>
      <c r="X165" s="5" t="s">
        <v>2170</v>
      </c>
      <c r="Y165" s="16"/>
      <c r="Z165" s="16"/>
      <c r="AA165" s="16"/>
      <c r="AB165" s="16"/>
      <c r="AC165" s="16"/>
      <c r="AD165" s="16"/>
    </row>
    <row r="166" ht="15.0" customHeight="1">
      <c r="A166" s="27" t="s">
        <v>2171</v>
      </c>
      <c r="B166" s="99" t="s">
        <v>2173</v>
      </c>
      <c r="C166" s="41" t="s">
        <v>1390</v>
      </c>
      <c r="D166" s="43" t="s">
        <v>42</v>
      </c>
      <c r="E166" s="45">
        <v>43120.0</v>
      </c>
      <c r="F166" s="47" t="s">
        <v>99</v>
      </c>
      <c r="G166" s="48">
        <v>200.0</v>
      </c>
      <c r="H166" s="50"/>
      <c r="I166" s="29">
        <v>200.0</v>
      </c>
      <c r="J166" s="31"/>
      <c r="K166" s="31"/>
      <c r="L166" s="71" t="s">
        <v>2176</v>
      </c>
      <c r="M166" s="33" t="s">
        <v>52</v>
      </c>
      <c r="N166" s="29">
        <v>1.0</v>
      </c>
      <c r="O166" s="29">
        <v>1.0</v>
      </c>
      <c r="P166" s="29" t="s">
        <v>73</v>
      </c>
      <c r="Q166" s="27">
        <v>0.0</v>
      </c>
      <c r="R166" s="27">
        <v>0.0</v>
      </c>
      <c r="S166" s="27">
        <v>0.0</v>
      </c>
      <c r="T166" s="27">
        <v>0.0</v>
      </c>
      <c r="U166" s="27">
        <v>1.0</v>
      </c>
      <c r="V166" s="27">
        <v>1.0</v>
      </c>
      <c r="W166" s="34" t="s">
        <v>2178</v>
      </c>
      <c r="X166" s="34" t="s">
        <v>2180</v>
      </c>
      <c r="Y166" s="34" t="s">
        <v>2181</v>
      </c>
      <c r="Z166" s="34" t="s">
        <v>2182</v>
      </c>
      <c r="AA166" s="16"/>
      <c r="AB166" s="16"/>
      <c r="AC166" s="16"/>
      <c r="AD166" s="16"/>
    </row>
    <row r="167">
      <c r="A167" s="27" t="s">
        <v>2183</v>
      </c>
      <c r="B167" s="41" t="s">
        <v>2184</v>
      </c>
      <c r="C167" s="41" t="s">
        <v>2186</v>
      </c>
      <c r="D167" s="43" t="s">
        <v>42</v>
      </c>
      <c r="E167" s="45">
        <v>43120.0</v>
      </c>
      <c r="F167" s="47" t="s">
        <v>99</v>
      </c>
      <c r="G167" s="48">
        <v>200.0</v>
      </c>
      <c r="H167" s="50"/>
      <c r="I167" s="29">
        <v>200.0</v>
      </c>
      <c r="J167" s="31"/>
      <c r="K167" s="31"/>
      <c r="L167" s="38" t="s">
        <v>2187</v>
      </c>
      <c r="M167" s="33" t="s">
        <v>52</v>
      </c>
      <c r="N167" s="29">
        <v>1.0</v>
      </c>
      <c r="O167" s="29">
        <v>1.0</v>
      </c>
      <c r="P167" s="29" t="s">
        <v>73</v>
      </c>
      <c r="Q167" s="27">
        <v>0.0</v>
      </c>
      <c r="R167" s="27">
        <v>0.0</v>
      </c>
      <c r="S167" s="27">
        <v>0.0</v>
      </c>
      <c r="T167" s="27">
        <v>0.0</v>
      </c>
      <c r="U167" s="27">
        <v>1.0</v>
      </c>
      <c r="V167" s="27">
        <v>1.0</v>
      </c>
      <c r="W167" s="34" t="s">
        <v>2190</v>
      </c>
      <c r="X167" s="34" t="s">
        <v>2193</v>
      </c>
      <c r="Y167" s="16"/>
      <c r="Z167" s="16"/>
      <c r="AA167" s="16"/>
      <c r="AB167" s="16"/>
      <c r="AC167" s="16"/>
      <c r="AD167" s="16"/>
    </row>
    <row r="168">
      <c r="A168" s="27" t="s">
        <v>2199</v>
      </c>
      <c r="B168" s="41" t="s">
        <v>2201</v>
      </c>
      <c r="C168" s="41" t="s">
        <v>41</v>
      </c>
      <c r="D168" s="43" t="s">
        <v>42</v>
      </c>
      <c r="E168" s="45">
        <v>43120.0</v>
      </c>
      <c r="F168" s="47" t="s">
        <v>2202</v>
      </c>
      <c r="G168" s="48">
        <v>162.0</v>
      </c>
      <c r="H168" s="50"/>
      <c r="I168" s="29">
        <v>162.0</v>
      </c>
      <c r="J168" s="31"/>
      <c r="K168" s="31"/>
      <c r="L168" s="64" t="s">
        <v>2204</v>
      </c>
      <c r="M168" s="33" t="s">
        <v>52</v>
      </c>
      <c r="N168" s="29">
        <v>1.0</v>
      </c>
      <c r="O168" s="29">
        <v>1.0</v>
      </c>
      <c r="P168" s="29" t="s">
        <v>73</v>
      </c>
      <c r="Q168" s="27">
        <v>0.0</v>
      </c>
      <c r="R168" s="27">
        <v>0.0</v>
      </c>
      <c r="S168" s="27">
        <v>0.0</v>
      </c>
      <c r="T168" s="27">
        <v>0.0</v>
      </c>
      <c r="U168" s="27">
        <v>1.0</v>
      </c>
      <c r="V168" s="27">
        <v>1.0</v>
      </c>
      <c r="W168" s="34" t="s">
        <v>2207</v>
      </c>
      <c r="X168" s="16"/>
      <c r="Y168" s="16"/>
      <c r="Z168" s="16"/>
      <c r="AA168" s="16"/>
      <c r="AB168" s="16"/>
      <c r="AC168" s="16"/>
      <c r="AD168" s="16"/>
    </row>
    <row r="169">
      <c r="A169" s="27" t="s">
        <v>2210</v>
      </c>
      <c r="B169" s="38" t="s">
        <v>2211</v>
      </c>
      <c r="C169" s="41" t="s">
        <v>943</v>
      </c>
      <c r="D169" s="43" t="s">
        <v>42</v>
      </c>
      <c r="E169" s="45">
        <v>43120.0</v>
      </c>
      <c r="F169" s="47" t="s">
        <v>513</v>
      </c>
      <c r="G169" s="48">
        <v>6.0</v>
      </c>
      <c r="H169" s="50"/>
      <c r="I169" s="29">
        <v>6.0</v>
      </c>
      <c r="J169" s="31"/>
      <c r="K169" s="31"/>
      <c r="L169" s="64" t="s">
        <v>2212</v>
      </c>
      <c r="M169" s="33" t="s">
        <v>52</v>
      </c>
      <c r="N169" s="29">
        <v>1.0</v>
      </c>
      <c r="O169" s="29">
        <v>1.0</v>
      </c>
      <c r="P169" s="29" t="s">
        <v>73</v>
      </c>
      <c r="Q169" s="27">
        <v>0.0</v>
      </c>
      <c r="R169" s="27">
        <v>0.0</v>
      </c>
      <c r="S169" s="27">
        <v>0.0</v>
      </c>
      <c r="T169" s="27">
        <v>0.0</v>
      </c>
      <c r="U169" s="27">
        <v>1.0</v>
      </c>
      <c r="V169" s="27">
        <v>1.0</v>
      </c>
      <c r="W169" s="34" t="s">
        <v>2214</v>
      </c>
      <c r="X169" s="16"/>
      <c r="Y169" s="16"/>
      <c r="Z169" s="27" t="s">
        <v>2215</v>
      </c>
      <c r="AA169" s="16"/>
      <c r="AB169" s="16"/>
      <c r="AC169" s="16"/>
      <c r="AD169" s="16"/>
    </row>
    <row r="170">
      <c r="A170" s="27" t="s">
        <v>2216</v>
      </c>
      <c r="B170" s="27" t="s">
        <v>2217</v>
      </c>
      <c r="C170" s="41" t="s">
        <v>1351</v>
      </c>
      <c r="D170" s="43" t="s">
        <v>42</v>
      </c>
      <c r="E170" s="45">
        <v>43120.0</v>
      </c>
      <c r="F170" s="47" t="s">
        <v>159</v>
      </c>
      <c r="G170" s="48">
        <v>60.0</v>
      </c>
      <c r="H170" s="50"/>
      <c r="I170" s="29">
        <v>60.0</v>
      </c>
      <c r="J170" s="31"/>
      <c r="K170" s="31"/>
      <c r="L170" s="38" t="s">
        <v>44</v>
      </c>
      <c r="M170" s="33" t="s">
        <v>52</v>
      </c>
      <c r="N170" s="29">
        <v>1.0</v>
      </c>
      <c r="O170" s="29">
        <v>1.0</v>
      </c>
      <c r="P170" s="29" t="s">
        <v>46</v>
      </c>
      <c r="Q170" s="27">
        <v>0.0</v>
      </c>
      <c r="R170" s="27">
        <v>0.0</v>
      </c>
      <c r="S170" s="27">
        <v>0.0</v>
      </c>
      <c r="T170" s="27">
        <v>0.0</v>
      </c>
      <c r="U170" s="27">
        <v>1.0</v>
      </c>
      <c r="V170" s="27">
        <v>1.0</v>
      </c>
      <c r="W170" s="5" t="s">
        <v>2218</v>
      </c>
      <c r="X170" s="5" t="s">
        <v>2219</v>
      </c>
      <c r="Y170" s="27" t="s">
        <v>162</v>
      </c>
      <c r="Z170" s="16"/>
      <c r="AA170" s="16"/>
      <c r="AB170" s="16"/>
      <c r="AC170" s="16"/>
      <c r="AD170" s="16"/>
    </row>
    <row r="171">
      <c r="A171" s="27" t="s">
        <v>650</v>
      </c>
      <c r="B171" s="41" t="s">
        <v>2220</v>
      </c>
      <c r="C171" s="41" t="s">
        <v>59</v>
      </c>
      <c r="D171" s="43" t="s">
        <v>42</v>
      </c>
      <c r="E171" s="45">
        <v>43120.0</v>
      </c>
      <c r="F171" s="47" t="s">
        <v>2221</v>
      </c>
      <c r="G171" s="48">
        <v>500000.0</v>
      </c>
      <c r="H171" s="50"/>
      <c r="I171" s="29">
        <v>600000.0</v>
      </c>
      <c r="J171" s="31"/>
      <c r="K171" s="31"/>
      <c r="L171" s="38" t="s">
        <v>2222</v>
      </c>
      <c r="M171" s="33" t="s">
        <v>52</v>
      </c>
      <c r="N171" s="29">
        <v>1.0</v>
      </c>
      <c r="O171" s="29">
        <v>1.0</v>
      </c>
      <c r="P171" s="29" t="s">
        <v>73</v>
      </c>
      <c r="Q171" s="27">
        <v>0.0</v>
      </c>
      <c r="R171" s="27">
        <v>0.0</v>
      </c>
      <c r="S171" s="27">
        <v>0.0</v>
      </c>
      <c r="T171" s="27">
        <v>0.0</v>
      </c>
      <c r="U171" s="27">
        <v>1.0</v>
      </c>
      <c r="V171" s="27">
        <v>1.0</v>
      </c>
      <c r="W171" s="34" t="s">
        <v>2225</v>
      </c>
      <c r="X171" s="27" t="s">
        <v>2226</v>
      </c>
      <c r="Y171" s="16"/>
      <c r="Z171" s="16"/>
      <c r="AA171" s="16"/>
      <c r="AB171" s="16"/>
      <c r="AC171" s="16"/>
      <c r="AD171" s="16"/>
    </row>
    <row r="172">
      <c r="A172" s="27" t="s">
        <v>2227</v>
      </c>
      <c r="B172" s="128" t="s">
        <v>2228</v>
      </c>
      <c r="C172" s="41" t="s">
        <v>77</v>
      </c>
      <c r="D172" s="43" t="s">
        <v>42</v>
      </c>
      <c r="E172" s="45">
        <v>43120.0</v>
      </c>
      <c r="F172" s="47" t="s">
        <v>2229</v>
      </c>
      <c r="G172" s="48">
        <v>350.0</v>
      </c>
      <c r="H172" s="50"/>
      <c r="I172" s="29">
        <v>350.0</v>
      </c>
      <c r="J172" s="31"/>
      <c r="K172" s="31"/>
      <c r="L172" s="64" t="s">
        <v>2230</v>
      </c>
      <c r="M172" s="33" t="s">
        <v>52</v>
      </c>
      <c r="N172" s="29">
        <v>1.0</v>
      </c>
      <c r="O172" s="29">
        <v>1.0</v>
      </c>
      <c r="P172" s="29" t="s">
        <v>46</v>
      </c>
      <c r="Q172" s="29">
        <v>0.0</v>
      </c>
      <c r="R172" s="29">
        <v>0.0</v>
      </c>
      <c r="S172" s="29">
        <v>0.0</v>
      </c>
      <c r="T172" s="29">
        <v>0.0</v>
      </c>
      <c r="U172" s="20">
        <v>1.0</v>
      </c>
      <c r="V172" s="20">
        <v>1.0</v>
      </c>
      <c r="W172" s="34" t="s">
        <v>2233</v>
      </c>
      <c r="X172" s="34" t="s">
        <v>2235</v>
      </c>
      <c r="Y172" s="16"/>
      <c r="Z172" s="16"/>
      <c r="AA172" s="16"/>
      <c r="AB172" s="16"/>
      <c r="AC172" s="16"/>
      <c r="AD172" s="16"/>
    </row>
    <row r="173">
      <c r="A173" s="27" t="s">
        <v>2236</v>
      </c>
      <c r="B173" s="87"/>
      <c r="C173" s="41" t="s">
        <v>969</v>
      </c>
      <c r="D173" s="43" t="s">
        <v>42</v>
      </c>
      <c r="E173" s="45">
        <v>43120.0</v>
      </c>
      <c r="F173" s="47" t="s">
        <v>287</v>
      </c>
      <c r="G173" s="48">
        <v>24.0</v>
      </c>
      <c r="H173" s="50"/>
      <c r="I173" s="29">
        <v>24.0</v>
      </c>
      <c r="J173" s="31"/>
      <c r="K173" s="31"/>
      <c r="L173" s="27" t="s">
        <v>2237</v>
      </c>
      <c r="M173" s="33" t="s">
        <v>52</v>
      </c>
      <c r="N173" s="29">
        <v>1.0</v>
      </c>
      <c r="O173" s="29">
        <v>1.0</v>
      </c>
      <c r="P173" s="29" t="s">
        <v>46</v>
      </c>
      <c r="Q173" s="29">
        <v>0.0</v>
      </c>
      <c r="R173" s="29">
        <v>0.0</v>
      </c>
      <c r="S173" s="29">
        <v>0.0</v>
      </c>
      <c r="T173" s="29">
        <v>0.0</v>
      </c>
      <c r="U173" s="20">
        <v>1.0</v>
      </c>
      <c r="V173" s="20">
        <v>1.0</v>
      </c>
      <c r="W173" s="34" t="s">
        <v>2240</v>
      </c>
      <c r="X173" s="34" t="s">
        <v>2242</v>
      </c>
      <c r="Y173" s="16"/>
      <c r="Z173" s="16"/>
      <c r="AA173" s="16"/>
      <c r="AB173" s="16"/>
      <c r="AC173" s="16"/>
      <c r="AD173" s="16"/>
    </row>
    <row r="174">
      <c r="A174" s="64" t="s">
        <v>2244</v>
      </c>
      <c r="B174" s="131" t="s">
        <v>2245</v>
      </c>
      <c r="C174" s="41" t="s">
        <v>277</v>
      </c>
      <c r="D174" s="43" t="s">
        <v>42</v>
      </c>
      <c r="E174" s="45">
        <v>43120.0</v>
      </c>
      <c r="F174" s="47" t="s">
        <v>2250</v>
      </c>
      <c r="G174" s="48">
        <v>50.0</v>
      </c>
      <c r="H174" s="50"/>
      <c r="I174" s="75">
        <v>50.0</v>
      </c>
      <c r="J174" s="77"/>
      <c r="K174" s="77"/>
      <c r="L174" s="64" t="s">
        <v>44</v>
      </c>
      <c r="M174" s="33" t="s">
        <v>52</v>
      </c>
      <c r="N174" s="29">
        <v>1.0</v>
      </c>
      <c r="O174" s="29">
        <v>1.0</v>
      </c>
      <c r="P174" s="29" t="s">
        <v>46</v>
      </c>
      <c r="Q174" s="27">
        <v>0.0</v>
      </c>
      <c r="R174" s="27">
        <v>0.0</v>
      </c>
      <c r="S174" s="27">
        <v>0.0</v>
      </c>
      <c r="T174" s="27">
        <v>0.0</v>
      </c>
      <c r="U174" s="27">
        <v>1.0</v>
      </c>
      <c r="V174" s="27">
        <v>1.0</v>
      </c>
      <c r="W174" s="34" t="s">
        <v>2254</v>
      </c>
      <c r="X174" s="27"/>
      <c r="Y174" s="5"/>
      <c r="Z174" s="16"/>
      <c r="AA174" s="16"/>
      <c r="AB174" s="16"/>
      <c r="AC174" s="16"/>
      <c r="AD174" s="16"/>
    </row>
    <row r="175">
      <c r="A175" s="64" t="s">
        <v>1548</v>
      </c>
      <c r="B175" s="131" t="s">
        <v>2258</v>
      </c>
      <c r="C175" s="41" t="s">
        <v>71</v>
      </c>
      <c r="D175" s="43" t="s">
        <v>42</v>
      </c>
      <c r="E175" s="45">
        <v>43120.0</v>
      </c>
      <c r="F175" s="47" t="s">
        <v>2259</v>
      </c>
      <c r="G175" s="48">
        <v>2000.0</v>
      </c>
      <c r="H175" s="50"/>
      <c r="I175" s="75">
        <v>10000.0</v>
      </c>
      <c r="J175" s="77"/>
      <c r="K175" s="77"/>
      <c r="L175" s="64" t="s">
        <v>2262</v>
      </c>
      <c r="M175" s="33" t="s">
        <v>52</v>
      </c>
      <c r="N175" s="29">
        <v>1.0</v>
      </c>
      <c r="O175" s="29">
        <v>1.0</v>
      </c>
      <c r="P175" s="29" t="s">
        <v>73</v>
      </c>
      <c r="Q175" s="27">
        <v>0.0</v>
      </c>
      <c r="R175" s="27">
        <v>0.0</v>
      </c>
      <c r="S175" s="27">
        <v>0.0</v>
      </c>
      <c r="T175" s="27">
        <v>0.0</v>
      </c>
      <c r="U175" s="27">
        <v>1.0</v>
      </c>
      <c r="V175" s="27">
        <v>1.0</v>
      </c>
      <c r="W175" s="34" t="s">
        <v>2263</v>
      </c>
      <c r="X175" s="34" t="s">
        <v>2265</v>
      </c>
      <c r="Y175" s="101" t="s">
        <v>1599</v>
      </c>
      <c r="Z175" s="16"/>
      <c r="AA175" s="16"/>
      <c r="AB175" s="16"/>
      <c r="AC175" s="16"/>
      <c r="AD175" s="16"/>
    </row>
    <row r="176">
      <c r="A176" s="27" t="s">
        <v>1005</v>
      </c>
      <c r="B176" s="27" t="s">
        <v>2268</v>
      </c>
      <c r="C176" s="41" t="s">
        <v>385</v>
      </c>
      <c r="D176" s="43" t="s">
        <v>42</v>
      </c>
      <c r="E176" s="45">
        <v>43120.0</v>
      </c>
      <c r="F176" s="47" t="s">
        <v>66</v>
      </c>
      <c r="G176" s="48">
        <v>2000.0</v>
      </c>
      <c r="H176" s="50"/>
      <c r="I176" s="29">
        <v>2200.0</v>
      </c>
      <c r="J176" s="31"/>
      <c r="K176" s="31"/>
      <c r="L176" s="64" t="s">
        <v>44</v>
      </c>
      <c r="M176" s="33" t="s">
        <v>52</v>
      </c>
      <c r="N176" s="29">
        <v>1.0</v>
      </c>
      <c r="O176" s="29">
        <v>1.0</v>
      </c>
      <c r="P176" s="29" t="s">
        <v>219</v>
      </c>
      <c r="Q176" s="27">
        <v>0.0</v>
      </c>
      <c r="R176" s="27">
        <v>0.0</v>
      </c>
      <c r="S176" s="27">
        <v>0.0</v>
      </c>
      <c r="T176" s="27">
        <v>0.0</v>
      </c>
      <c r="U176" s="27">
        <v>1.0</v>
      </c>
      <c r="V176" s="27">
        <v>1.0</v>
      </c>
      <c r="W176" s="34" t="s">
        <v>2272</v>
      </c>
      <c r="X176" s="27" t="s">
        <v>162</v>
      </c>
      <c r="Y176" s="27"/>
      <c r="Z176" s="16"/>
      <c r="AA176" s="16"/>
      <c r="AB176" s="16"/>
      <c r="AC176" s="16"/>
      <c r="AD176" s="16"/>
    </row>
    <row r="177">
      <c r="A177" s="27" t="s">
        <v>941</v>
      </c>
      <c r="B177" s="102" t="s">
        <v>2274</v>
      </c>
      <c r="C177" s="41" t="s">
        <v>943</v>
      </c>
      <c r="D177" s="43" t="s">
        <v>42</v>
      </c>
      <c r="E177" s="45">
        <v>43120.0</v>
      </c>
      <c r="F177" s="47" t="s">
        <v>2275</v>
      </c>
      <c r="G177" s="48">
        <v>200.0</v>
      </c>
      <c r="H177" s="50"/>
      <c r="I177" s="29">
        <v>1000.0</v>
      </c>
      <c r="J177" s="31"/>
      <c r="K177" s="31"/>
      <c r="L177" s="64" t="s">
        <v>2276</v>
      </c>
      <c r="M177" s="33" t="s">
        <v>52</v>
      </c>
      <c r="N177" s="29">
        <v>1.0</v>
      </c>
      <c r="O177" s="29">
        <v>1.0</v>
      </c>
      <c r="P177" s="29" t="s">
        <v>73</v>
      </c>
      <c r="Q177" s="27">
        <v>0.0</v>
      </c>
      <c r="R177" s="27">
        <v>0.0</v>
      </c>
      <c r="S177" s="27">
        <v>0.0</v>
      </c>
      <c r="T177" s="27">
        <v>0.0</v>
      </c>
      <c r="U177" s="27">
        <v>1.0</v>
      </c>
      <c r="V177" s="27">
        <v>1.0</v>
      </c>
      <c r="W177" s="34" t="s">
        <v>2278</v>
      </c>
      <c r="X177" s="34" t="s">
        <v>2280</v>
      </c>
      <c r="Y177" s="34" t="s">
        <v>2282</v>
      </c>
      <c r="Z177" s="16"/>
      <c r="AA177" s="16"/>
      <c r="AB177" s="16"/>
      <c r="AC177" s="16"/>
      <c r="AD177" s="16"/>
    </row>
    <row r="178">
      <c r="A178" s="27" t="s">
        <v>2284</v>
      </c>
      <c r="B178" s="128" t="s">
        <v>2285</v>
      </c>
      <c r="C178" s="41" t="s">
        <v>371</v>
      </c>
      <c r="D178" s="43" t="s">
        <v>42</v>
      </c>
      <c r="E178" s="45">
        <v>43120.0</v>
      </c>
      <c r="F178" s="47" t="s">
        <v>2287</v>
      </c>
      <c r="G178" s="48">
        <v>60.0</v>
      </c>
      <c r="H178" s="50"/>
      <c r="I178" s="29">
        <v>60.0</v>
      </c>
      <c r="J178" s="31"/>
      <c r="K178" s="31"/>
      <c r="L178" s="64" t="s">
        <v>2288</v>
      </c>
      <c r="M178" s="33" t="s">
        <v>52</v>
      </c>
      <c r="N178" s="29">
        <v>1.0</v>
      </c>
      <c r="O178" s="29">
        <v>1.0</v>
      </c>
      <c r="P178" s="29" t="s">
        <v>132</v>
      </c>
      <c r="Q178" s="27">
        <v>0.0</v>
      </c>
      <c r="R178" s="27">
        <v>0.0</v>
      </c>
      <c r="S178" s="27">
        <v>0.0</v>
      </c>
      <c r="T178" s="27">
        <v>0.0</v>
      </c>
      <c r="U178" s="27">
        <v>1.0</v>
      </c>
      <c r="V178" s="27">
        <v>1.0</v>
      </c>
      <c r="W178" s="34" t="s">
        <v>2290</v>
      </c>
      <c r="X178" s="27"/>
      <c r="Y178" s="16"/>
      <c r="Z178" s="16"/>
      <c r="AA178" s="16"/>
      <c r="AB178" s="16"/>
      <c r="AC178" s="16"/>
      <c r="AD178" s="16"/>
    </row>
    <row r="179">
      <c r="A179" s="27" t="s">
        <v>2291</v>
      </c>
      <c r="B179" s="128" t="s">
        <v>2293</v>
      </c>
      <c r="C179" s="41" t="s">
        <v>77</v>
      </c>
      <c r="D179" s="43" t="s">
        <v>42</v>
      </c>
      <c r="E179" s="45">
        <v>43120.0</v>
      </c>
      <c r="F179" s="47" t="s">
        <v>2294</v>
      </c>
      <c r="G179" s="48">
        <v>50.0</v>
      </c>
      <c r="H179" s="50"/>
      <c r="I179" s="29">
        <v>100.0</v>
      </c>
      <c r="J179" s="31"/>
      <c r="K179" s="31"/>
      <c r="L179" s="64" t="s">
        <v>44</v>
      </c>
      <c r="M179" s="33" t="s">
        <v>52</v>
      </c>
      <c r="N179" s="29">
        <v>1.0</v>
      </c>
      <c r="O179" s="29">
        <v>1.0</v>
      </c>
      <c r="P179" s="29" t="s">
        <v>46</v>
      </c>
      <c r="Q179" s="27">
        <v>0.0</v>
      </c>
      <c r="R179" s="27">
        <v>0.0</v>
      </c>
      <c r="S179" s="27">
        <v>0.0</v>
      </c>
      <c r="T179" s="27">
        <v>0.0</v>
      </c>
      <c r="U179" s="27">
        <v>1.0</v>
      </c>
      <c r="V179" s="27">
        <v>1.0</v>
      </c>
      <c r="W179" s="34" t="s">
        <v>2297</v>
      </c>
      <c r="X179" s="27"/>
      <c r="Y179" s="34" t="s">
        <v>2300</v>
      </c>
      <c r="Z179" s="16"/>
      <c r="AA179" s="16"/>
      <c r="AB179" s="16"/>
      <c r="AC179" s="16"/>
      <c r="AD179" s="16"/>
    </row>
    <row r="180">
      <c r="A180" s="27" t="s">
        <v>2302</v>
      </c>
      <c r="B180" s="27" t="s">
        <v>1588</v>
      </c>
      <c r="C180" s="27" t="s">
        <v>337</v>
      </c>
      <c r="D180" s="20" t="s">
        <v>42</v>
      </c>
      <c r="E180" s="45">
        <v>43120.0</v>
      </c>
      <c r="F180" s="23" t="s">
        <v>2304</v>
      </c>
      <c r="G180" s="29">
        <v>50.0</v>
      </c>
      <c r="H180" s="30"/>
      <c r="I180" s="29">
        <v>50.0</v>
      </c>
      <c r="J180" s="31"/>
      <c r="K180" s="31"/>
      <c r="L180" s="64" t="s">
        <v>44</v>
      </c>
      <c r="M180" s="33" t="s">
        <v>52</v>
      </c>
      <c r="N180" s="29">
        <v>1.0</v>
      </c>
      <c r="O180" s="29">
        <v>1.0</v>
      </c>
      <c r="P180" s="29" t="s">
        <v>46</v>
      </c>
      <c r="Q180" s="27">
        <v>0.0</v>
      </c>
      <c r="R180" s="27">
        <v>0.0</v>
      </c>
      <c r="S180" s="27">
        <v>0.0</v>
      </c>
      <c r="T180" s="27">
        <v>0.0</v>
      </c>
      <c r="U180" s="27">
        <v>1.0</v>
      </c>
      <c r="V180" s="27">
        <v>1.0</v>
      </c>
      <c r="W180" s="34" t="s">
        <v>547</v>
      </c>
      <c r="X180" s="34" t="s">
        <v>2307</v>
      </c>
      <c r="Y180" s="16"/>
      <c r="Z180" s="16"/>
      <c r="AA180" s="16"/>
      <c r="AB180" s="16"/>
      <c r="AC180" s="16"/>
      <c r="AD180" s="16"/>
    </row>
    <row r="181">
      <c r="A181" s="27" t="s">
        <v>1553</v>
      </c>
      <c r="B181" s="41" t="s">
        <v>2310</v>
      </c>
      <c r="C181" s="41" t="s">
        <v>1270</v>
      </c>
      <c r="D181" s="43" t="s">
        <v>42</v>
      </c>
      <c r="E181" s="45">
        <v>43120.0</v>
      </c>
      <c r="F181" s="47" t="s">
        <v>2312</v>
      </c>
      <c r="G181" s="48">
        <v>1500.0</v>
      </c>
      <c r="H181" s="50"/>
      <c r="I181" s="29">
        <v>3000.0</v>
      </c>
      <c r="J181" s="31"/>
      <c r="K181" s="31"/>
      <c r="L181" s="38" t="s">
        <v>2313</v>
      </c>
      <c r="M181" s="33" t="s">
        <v>52</v>
      </c>
      <c r="N181" s="29">
        <v>1.0</v>
      </c>
      <c r="O181" s="29">
        <v>1.0</v>
      </c>
      <c r="P181" s="29" t="s">
        <v>73</v>
      </c>
      <c r="Q181" s="27">
        <v>0.0</v>
      </c>
      <c r="R181" s="27">
        <v>0.0</v>
      </c>
      <c r="S181" s="27">
        <v>0.0</v>
      </c>
      <c r="T181" s="27">
        <v>0.0</v>
      </c>
      <c r="U181" s="27">
        <v>1.0</v>
      </c>
      <c r="V181" s="27">
        <v>1.0</v>
      </c>
      <c r="W181" s="34" t="s">
        <v>2315</v>
      </c>
      <c r="X181" s="34" t="s">
        <v>2316</v>
      </c>
      <c r="Y181" s="34" t="s">
        <v>2319</v>
      </c>
      <c r="Z181" s="16"/>
      <c r="AA181" s="16"/>
      <c r="AB181" s="16"/>
      <c r="AC181" s="16"/>
      <c r="AD181" s="16"/>
    </row>
    <row r="182">
      <c r="A182" s="27" t="s">
        <v>2322</v>
      </c>
      <c r="B182" s="41" t="s">
        <v>2323</v>
      </c>
      <c r="C182" s="41" t="s">
        <v>1270</v>
      </c>
      <c r="D182" s="43" t="s">
        <v>42</v>
      </c>
      <c r="E182" s="45">
        <v>43120.0</v>
      </c>
      <c r="F182" s="47" t="s">
        <v>2324</v>
      </c>
      <c r="G182" s="48">
        <v>200.0</v>
      </c>
      <c r="H182" s="50"/>
      <c r="I182" s="29">
        <v>200.0</v>
      </c>
      <c r="J182" s="31"/>
      <c r="K182" s="31"/>
      <c r="L182" s="38" t="s">
        <v>2326</v>
      </c>
      <c r="M182" s="33" t="s">
        <v>52</v>
      </c>
      <c r="N182" s="29">
        <v>1.0</v>
      </c>
      <c r="O182" s="29">
        <v>1.0</v>
      </c>
      <c r="P182" s="29" t="s">
        <v>73</v>
      </c>
      <c r="Q182" s="27">
        <v>0.0</v>
      </c>
      <c r="R182" s="27">
        <v>0.0</v>
      </c>
      <c r="S182" s="27">
        <v>0.0</v>
      </c>
      <c r="T182" s="27">
        <v>0.0</v>
      </c>
      <c r="U182" s="27">
        <v>1.0</v>
      </c>
      <c r="V182" s="27">
        <v>1.0</v>
      </c>
      <c r="W182" s="34" t="s">
        <v>2328</v>
      </c>
      <c r="X182" s="34" t="s">
        <v>2329</v>
      </c>
      <c r="Y182" s="16"/>
      <c r="Z182" s="16"/>
      <c r="AA182" s="16"/>
      <c r="AB182" s="16"/>
      <c r="AC182" s="16"/>
      <c r="AD182" s="16"/>
    </row>
    <row r="183">
      <c r="A183" s="27" t="s">
        <v>2331</v>
      </c>
      <c r="B183" s="41" t="s">
        <v>2332</v>
      </c>
      <c r="C183" s="41" t="s">
        <v>337</v>
      </c>
      <c r="D183" s="43" t="s">
        <v>42</v>
      </c>
      <c r="E183" s="45">
        <v>43120.0</v>
      </c>
      <c r="F183" s="47" t="s">
        <v>199</v>
      </c>
      <c r="G183" s="48">
        <v>3000.0</v>
      </c>
      <c r="H183" s="50"/>
      <c r="I183" s="29">
        <v>3000.0</v>
      </c>
      <c r="J183" s="31"/>
      <c r="K183" s="31"/>
      <c r="L183" s="64" t="s">
        <v>2334</v>
      </c>
      <c r="M183" s="33" t="s">
        <v>52</v>
      </c>
      <c r="N183" s="29">
        <v>1.0</v>
      </c>
      <c r="O183" s="29">
        <v>1.0</v>
      </c>
      <c r="P183" s="29" t="s">
        <v>73</v>
      </c>
      <c r="Q183" s="27">
        <v>0.0</v>
      </c>
      <c r="R183" s="27">
        <v>0.0</v>
      </c>
      <c r="S183" s="27">
        <v>0.0</v>
      </c>
      <c r="T183" s="27">
        <v>0.0</v>
      </c>
      <c r="U183" s="27">
        <v>1.0</v>
      </c>
      <c r="V183" s="27">
        <v>1.0</v>
      </c>
      <c r="W183" s="34" t="s">
        <v>2337</v>
      </c>
      <c r="X183" s="34" t="s">
        <v>2338</v>
      </c>
      <c r="Y183" s="16"/>
      <c r="Z183" s="16"/>
      <c r="AA183" s="16"/>
      <c r="AB183" s="16"/>
      <c r="AC183" s="16"/>
      <c r="AD183" s="16"/>
    </row>
    <row r="184">
      <c r="A184" s="27" t="s">
        <v>2339</v>
      </c>
      <c r="B184" s="41" t="s">
        <v>2340</v>
      </c>
      <c r="C184" s="41" t="s">
        <v>371</v>
      </c>
      <c r="D184" s="43" t="s">
        <v>42</v>
      </c>
      <c r="E184" s="45">
        <v>43120.0</v>
      </c>
      <c r="F184" s="47" t="s">
        <v>99</v>
      </c>
      <c r="G184" s="48">
        <v>200.0</v>
      </c>
      <c r="H184" s="50"/>
      <c r="I184" s="29">
        <v>200.0</v>
      </c>
      <c r="J184" s="31"/>
      <c r="K184" s="31"/>
      <c r="L184" s="64" t="s">
        <v>44</v>
      </c>
      <c r="M184" s="33" t="s">
        <v>52</v>
      </c>
      <c r="N184" s="29">
        <v>1.0</v>
      </c>
      <c r="O184" s="29">
        <v>1.0</v>
      </c>
      <c r="P184" s="29" t="s">
        <v>2341</v>
      </c>
      <c r="Q184" s="27">
        <v>0.0</v>
      </c>
      <c r="R184" s="27">
        <v>0.0</v>
      </c>
      <c r="S184" s="27">
        <v>0.0</v>
      </c>
      <c r="T184" s="27">
        <v>0.0</v>
      </c>
      <c r="U184" s="27">
        <v>1.0</v>
      </c>
      <c r="V184" s="27">
        <v>1.0</v>
      </c>
      <c r="W184" s="34" t="s">
        <v>2342</v>
      </c>
      <c r="X184" s="34" t="s">
        <v>377</v>
      </c>
      <c r="Y184" s="34" t="s">
        <v>377</v>
      </c>
      <c r="Z184" s="16"/>
      <c r="AA184" s="16"/>
      <c r="AB184" s="16"/>
      <c r="AC184" s="16"/>
      <c r="AD184" s="16"/>
    </row>
    <row r="185">
      <c r="A185" s="27" t="s">
        <v>2346</v>
      </c>
      <c r="B185" s="41" t="s">
        <v>2347</v>
      </c>
      <c r="C185" s="41" t="s">
        <v>59</v>
      </c>
      <c r="D185" s="43" t="s">
        <v>42</v>
      </c>
      <c r="E185" s="45">
        <v>43120.0</v>
      </c>
      <c r="F185" s="47" t="s">
        <v>2349</v>
      </c>
      <c r="G185" s="48">
        <v>1200.0</v>
      </c>
      <c r="H185" s="50"/>
      <c r="I185" s="29">
        <v>1200.0</v>
      </c>
      <c r="J185" s="31"/>
      <c r="K185" s="31"/>
      <c r="L185" s="64" t="s">
        <v>2350</v>
      </c>
      <c r="M185" s="33" t="s">
        <v>52</v>
      </c>
      <c r="N185" s="29">
        <v>1.0</v>
      </c>
      <c r="O185" s="29">
        <v>1.0</v>
      </c>
      <c r="P185" s="29" t="s">
        <v>73</v>
      </c>
      <c r="Q185" s="27">
        <v>0.0</v>
      </c>
      <c r="R185" s="27">
        <v>0.0</v>
      </c>
      <c r="S185" s="27">
        <v>0.0</v>
      </c>
      <c r="T185" s="27">
        <v>0.0</v>
      </c>
      <c r="U185" s="27">
        <v>1.0</v>
      </c>
      <c r="V185" s="27">
        <v>1.0</v>
      </c>
      <c r="W185" s="34" t="s">
        <v>2352</v>
      </c>
      <c r="X185" s="34" t="s">
        <v>2355</v>
      </c>
      <c r="Y185" s="16"/>
      <c r="Z185" s="16"/>
      <c r="AA185" s="16"/>
      <c r="AB185" s="16"/>
      <c r="AC185" s="16"/>
      <c r="AD185" s="16"/>
    </row>
    <row r="186" ht="14.25" customHeight="1">
      <c r="A186" s="27" t="s">
        <v>2358</v>
      </c>
      <c r="B186" s="41"/>
      <c r="C186" s="41" t="s">
        <v>1087</v>
      </c>
      <c r="D186" s="43" t="s">
        <v>42</v>
      </c>
      <c r="E186" s="45">
        <v>43120.0</v>
      </c>
      <c r="F186" s="47"/>
      <c r="G186" s="48"/>
      <c r="H186" s="50"/>
      <c r="I186" s="29"/>
      <c r="J186" s="31"/>
      <c r="K186" s="31"/>
      <c r="L186" s="64" t="s">
        <v>44</v>
      </c>
      <c r="M186" s="33" t="s">
        <v>52</v>
      </c>
      <c r="N186" s="29">
        <v>1.0</v>
      </c>
      <c r="O186" s="29">
        <v>1.0</v>
      </c>
      <c r="P186" s="29" t="s">
        <v>46</v>
      </c>
      <c r="Q186" s="29">
        <v>0.0</v>
      </c>
      <c r="R186" s="29">
        <v>0.0</v>
      </c>
      <c r="S186" s="29">
        <v>0.0</v>
      </c>
      <c r="T186" s="29">
        <v>0.0</v>
      </c>
      <c r="U186" s="20">
        <v>1.0</v>
      </c>
      <c r="V186" s="20">
        <v>1.0</v>
      </c>
      <c r="W186" s="34" t="s">
        <v>2363</v>
      </c>
      <c r="X186" s="34" t="s">
        <v>2364</v>
      </c>
      <c r="Y186" s="16"/>
      <c r="Z186" s="16"/>
      <c r="AA186" s="16"/>
      <c r="AB186" s="16"/>
      <c r="AC186" s="16"/>
      <c r="AD186" s="16"/>
    </row>
    <row r="187" ht="14.25" customHeight="1">
      <c r="A187" s="27" t="s">
        <v>2367</v>
      </c>
      <c r="B187" s="41" t="s">
        <v>2368</v>
      </c>
      <c r="C187" s="41" t="s">
        <v>371</v>
      </c>
      <c r="D187" s="43" t="s">
        <v>42</v>
      </c>
      <c r="E187" s="45">
        <v>43120.0</v>
      </c>
      <c r="F187" s="47" t="s">
        <v>66</v>
      </c>
      <c r="G187" s="48">
        <v>2000.0</v>
      </c>
      <c r="H187" s="50"/>
      <c r="I187" s="29">
        <v>2000.0</v>
      </c>
      <c r="J187" s="31"/>
      <c r="K187" s="31"/>
      <c r="L187" s="27" t="s">
        <v>2371</v>
      </c>
      <c r="M187" s="33" t="s">
        <v>52</v>
      </c>
      <c r="N187" s="29">
        <v>1.0</v>
      </c>
      <c r="O187" s="29">
        <v>1.0</v>
      </c>
      <c r="P187" s="29" t="s">
        <v>46</v>
      </c>
      <c r="Q187" s="29">
        <v>0.0</v>
      </c>
      <c r="R187" s="29">
        <v>0.0</v>
      </c>
      <c r="S187" s="29">
        <v>0.0</v>
      </c>
      <c r="T187" s="29">
        <v>0.0</v>
      </c>
      <c r="U187" s="20">
        <v>1.0</v>
      </c>
      <c r="V187" s="20">
        <v>1.0</v>
      </c>
      <c r="W187" s="34" t="s">
        <v>2373</v>
      </c>
      <c r="X187" s="34" t="s">
        <v>2375</v>
      </c>
      <c r="Y187" s="16"/>
      <c r="Z187" s="16"/>
      <c r="AA187" s="16"/>
      <c r="AB187" s="16"/>
      <c r="AC187" s="16"/>
      <c r="AD187" s="16"/>
    </row>
    <row r="188" ht="14.25" customHeight="1">
      <c r="A188" s="27" t="s">
        <v>1565</v>
      </c>
      <c r="B188" s="41" t="s">
        <v>370</v>
      </c>
      <c r="C188" s="41" t="s">
        <v>491</v>
      </c>
      <c r="D188" s="43" t="s">
        <v>42</v>
      </c>
      <c r="E188" s="45">
        <v>43120.0</v>
      </c>
      <c r="F188" s="47" t="s">
        <v>2378</v>
      </c>
      <c r="G188" s="48">
        <v>2000.0</v>
      </c>
      <c r="H188" s="50"/>
      <c r="I188" s="29">
        <v>3000.0</v>
      </c>
      <c r="J188" s="31"/>
      <c r="K188" s="31"/>
      <c r="L188" s="27" t="s">
        <v>2380</v>
      </c>
      <c r="M188" s="33" t="s">
        <v>52</v>
      </c>
      <c r="N188" s="29">
        <v>1.0</v>
      </c>
      <c r="O188" s="29">
        <v>1.0</v>
      </c>
      <c r="P188" s="29" t="s">
        <v>46</v>
      </c>
      <c r="Q188" s="29">
        <v>0.0</v>
      </c>
      <c r="R188" s="29">
        <v>0.0</v>
      </c>
      <c r="S188" s="29">
        <v>0.0</v>
      </c>
      <c r="T188" s="29">
        <v>0.0</v>
      </c>
      <c r="U188" s="20">
        <v>1.0</v>
      </c>
      <c r="V188" s="20">
        <v>1.0</v>
      </c>
      <c r="W188" s="34" t="s">
        <v>2383</v>
      </c>
      <c r="X188" s="34" t="s">
        <v>2385</v>
      </c>
      <c r="Y188" s="34" t="s">
        <v>2386</v>
      </c>
      <c r="Z188" s="16"/>
      <c r="AA188" s="16"/>
      <c r="AB188" s="16"/>
      <c r="AC188" s="16"/>
      <c r="AD188" s="16"/>
    </row>
    <row r="189">
      <c r="A189" s="27" t="s">
        <v>2388</v>
      </c>
      <c r="B189" s="41" t="s">
        <v>2389</v>
      </c>
      <c r="C189" s="41" t="s">
        <v>1087</v>
      </c>
      <c r="D189" s="43" t="s">
        <v>42</v>
      </c>
      <c r="E189" s="45">
        <v>43120.0</v>
      </c>
      <c r="F189" s="47" t="s">
        <v>2390</v>
      </c>
      <c r="G189" s="48">
        <v>15000.0</v>
      </c>
      <c r="H189" s="50"/>
      <c r="I189" s="29">
        <v>20000.0</v>
      </c>
      <c r="J189" s="31"/>
      <c r="K189" s="31"/>
      <c r="L189" s="38" t="s">
        <v>2392</v>
      </c>
      <c r="M189" s="33" t="s">
        <v>52</v>
      </c>
      <c r="N189" s="29">
        <v>1.0</v>
      </c>
      <c r="O189" s="29">
        <v>1.0</v>
      </c>
      <c r="P189" s="29" t="s">
        <v>73</v>
      </c>
      <c r="Q189" s="29">
        <v>0.0</v>
      </c>
      <c r="R189" s="29">
        <v>0.0</v>
      </c>
      <c r="S189" s="29">
        <v>0.0</v>
      </c>
      <c r="T189" s="29">
        <v>0.0</v>
      </c>
      <c r="U189" s="20">
        <v>1.0</v>
      </c>
      <c r="V189" s="20">
        <v>1.0</v>
      </c>
      <c r="W189" s="34" t="s">
        <v>2394</v>
      </c>
      <c r="X189" s="34" t="s">
        <v>2364</v>
      </c>
      <c r="Y189" s="34" t="s">
        <v>2396</v>
      </c>
      <c r="Z189" s="16"/>
      <c r="AA189" s="16"/>
      <c r="AB189" s="16"/>
      <c r="AC189" s="16"/>
      <c r="AD189" s="16"/>
    </row>
    <row r="190">
      <c r="A190" s="27" t="s">
        <v>2398</v>
      </c>
      <c r="B190" s="41"/>
      <c r="C190" s="41" t="s">
        <v>41</v>
      </c>
      <c r="D190" s="43" t="s">
        <v>42</v>
      </c>
      <c r="E190" s="45">
        <v>43120.0</v>
      </c>
      <c r="F190" s="47"/>
      <c r="G190" s="48"/>
      <c r="H190" s="50"/>
      <c r="I190" s="29"/>
      <c r="J190" s="31"/>
      <c r="K190" s="31"/>
      <c r="L190" s="38" t="s">
        <v>44</v>
      </c>
      <c r="M190" s="33" t="s">
        <v>52</v>
      </c>
      <c r="N190" s="29">
        <v>1.0</v>
      </c>
      <c r="O190" s="29">
        <v>1.0</v>
      </c>
      <c r="P190" s="29" t="s">
        <v>46</v>
      </c>
      <c r="Q190" s="27">
        <v>0.0</v>
      </c>
      <c r="R190" s="27">
        <v>0.0</v>
      </c>
      <c r="S190" s="27">
        <v>0.0</v>
      </c>
      <c r="T190" s="27">
        <v>0.0</v>
      </c>
      <c r="U190" s="27">
        <v>1.0</v>
      </c>
      <c r="V190" s="27">
        <v>1.0</v>
      </c>
      <c r="W190" s="34" t="s">
        <v>2400</v>
      </c>
      <c r="X190" s="27"/>
      <c r="Y190" s="16"/>
      <c r="Z190" s="16"/>
      <c r="AA190" s="16"/>
      <c r="AB190" s="16"/>
      <c r="AC190" s="16"/>
      <c r="AD190" s="16"/>
    </row>
    <row r="191">
      <c r="A191" s="27" t="s">
        <v>2402</v>
      </c>
      <c r="B191" s="41" t="s">
        <v>2403</v>
      </c>
      <c r="C191" s="41" t="s">
        <v>766</v>
      </c>
      <c r="D191" s="43" t="s">
        <v>42</v>
      </c>
      <c r="E191" s="45">
        <v>43120.0</v>
      </c>
      <c r="F191" s="47" t="s">
        <v>2404</v>
      </c>
      <c r="G191" s="48">
        <v>353.0</v>
      </c>
      <c r="H191" s="50"/>
      <c r="I191" s="29">
        <v>353.0</v>
      </c>
      <c r="J191" s="31"/>
      <c r="K191" s="31"/>
      <c r="L191" s="38" t="s">
        <v>2405</v>
      </c>
      <c r="M191" s="33" t="s">
        <v>52</v>
      </c>
      <c r="N191" s="29">
        <v>1.0</v>
      </c>
      <c r="O191" s="29">
        <v>1.0</v>
      </c>
      <c r="P191" s="29" t="s">
        <v>73</v>
      </c>
      <c r="Q191" s="27">
        <v>0.0</v>
      </c>
      <c r="R191" s="27">
        <v>0.0</v>
      </c>
      <c r="S191" s="27">
        <v>0.0</v>
      </c>
      <c r="T191" s="27">
        <v>0.0</v>
      </c>
      <c r="U191" s="27">
        <v>1.0</v>
      </c>
      <c r="V191" s="27">
        <v>1.0</v>
      </c>
      <c r="W191" s="34" t="s">
        <v>2407</v>
      </c>
      <c r="X191" s="34" t="s">
        <v>2410</v>
      </c>
      <c r="Y191" s="16"/>
      <c r="Z191" s="16"/>
      <c r="AA191" s="16"/>
      <c r="AB191" s="16"/>
      <c r="AC191" s="16"/>
      <c r="AD191" s="16"/>
    </row>
    <row r="192">
      <c r="A192" s="27" t="s">
        <v>2412</v>
      </c>
      <c r="B192" s="41" t="s">
        <v>2413</v>
      </c>
      <c r="C192" s="41" t="s">
        <v>549</v>
      </c>
      <c r="D192" s="43" t="s">
        <v>42</v>
      </c>
      <c r="E192" s="45">
        <v>43120.0</v>
      </c>
      <c r="F192" s="47" t="s">
        <v>159</v>
      </c>
      <c r="G192" s="48">
        <v>50.0</v>
      </c>
      <c r="H192" s="50"/>
      <c r="I192" s="29">
        <v>75.0</v>
      </c>
      <c r="J192" s="31"/>
      <c r="K192" s="31"/>
      <c r="L192" s="64" t="s">
        <v>2414</v>
      </c>
      <c r="M192" s="33" t="s">
        <v>52</v>
      </c>
      <c r="N192" s="29">
        <v>1.0</v>
      </c>
      <c r="O192" s="29">
        <v>1.0</v>
      </c>
      <c r="P192" s="29" t="s">
        <v>46</v>
      </c>
      <c r="Q192" s="27">
        <v>0.0</v>
      </c>
      <c r="R192" s="27">
        <v>0.0</v>
      </c>
      <c r="S192" s="27">
        <v>0.0</v>
      </c>
      <c r="T192" s="27">
        <v>0.0</v>
      </c>
      <c r="U192" s="27">
        <v>1.0</v>
      </c>
      <c r="V192" s="27">
        <v>1.0</v>
      </c>
      <c r="W192" s="34" t="s">
        <v>2416</v>
      </c>
      <c r="X192" s="27" t="s">
        <v>162</v>
      </c>
      <c r="Y192" s="16"/>
      <c r="Z192" s="16"/>
      <c r="AA192" s="16"/>
      <c r="AB192" s="16"/>
      <c r="AC192" s="16"/>
      <c r="AD192" s="16"/>
    </row>
    <row r="193">
      <c r="A193" s="27" t="s">
        <v>2418</v>
      </c>
      <c r="B193" s="41" t="s">
        <v>2420</v>
      </c>
      <c r="C193" s="41" t="s">
        <v>77</v>
      </c>
      <c r="D193" s="43" t="s">
        <v>42</v>
      </c>
      <c r="E193" s="45">
        <v>43120.0</v>
      </c>
      <c r="F193" s="47" t="s">
        <v>2422</v>
      </c>
      <c r="G193" s="48">
        <v>100.0</v>
      </c>
      <c r="H193" s="50"/>
      <c r="I193" s="29">
        <v>150.0</v>
      </c>
      <c r="J193" s="31"/>
      <c r="K193" s="31"/>
      <c r="L193" s="64" t="s">
        <v>2423</v>
      </c>
      <c r="M193" s="33" t="s">
        <v>52</v>
      </c>
      <c r="N193" s="29">
        <v>1.0</v>
      </c>
      <c r="O193" s="29">
        <v>1.0</v>
      </c>
      <c r="P193" s="29" t="s">
        <v>73</v>
      </c>
      <c r="Q193" s="27">
        <v>0.0</v>
      </c>
      <c r="R193" s="27">
        <v>0.0</v>
      </c>
      <c r="S193" s="27">
        <v>0.0</v>
      </c>
      <c r="T193" s="27">
        <v>0.0</v>
      </c>
      <c r="U193" s="27">
        <v>1.0</v>
      </c>
      <c r="V193" s="27">
        <v>1.0</v>
      </c>
      <c r="W193" s="34" t="s">
        <v>2426</v>
      </c>
      <c r="X193" s="34" t="s">
        <v>2428</v>
      </c>
      <c r="Y193" s="27" t="s">
        <v>162</v>
      </c>
      <c r="Z193" s="34" t="s">
        <v>2430</v>
      </c>
      <c r="AA193" s="16"/>
      <c r="AB193" s="16"/>
      <c r="AC193" s="16"/>
      <c r="AD193" s="16"/>
    </row>
    <row r="194">
      <c r="A194" s="71" t="s">
        <v>2432</v>
      </c>
      <c r="B194" s="134" t="s">
        <v>2433</v>
      </c>
      <c r="C194" s="41" t="s">
        <v>171</v>
      </c>
      <c r="D194" s="43" t="s">
        <v>42</v>
      </c>
      <c r="E194" s="45">
        <v>43120.0</v>
      </c>
      <c r="F194" s="47" t="s">
        <v>720</v>
      </c>
      <c r="G194" s="48">
        <v>83.0</v>
      </c>
      <c r="H194" s="50"/>
      <c r="I194" s="48">
        <v>83.0</v>
      </c>
      <c r="J194" s="51"/>
      <c r="K194" s="51"/>
      <c r="L194" s="38" t="s">
        <v>44</v>
      </c>
      <c r="M194" s="33" t="s">
        <v>52</v>
      </c>
      <c r="N194" s="75">
        <v>1.0</v>
      </c>
      <c r="O194" s="75">
        <v>1.0</v>
      </c>
      <c r="P194" s="75" t="s">
        <v>46</v>
      </c>
      <c r="Q194" s="71">
        <v>0.0</v>
      </c>
      <c r="R194" s="71">
        <v>0.0</v>
      </c>
      <c r="S194" s="71">
        <v>0.0</v>
      </c>
      <c r="T194" s="71">
        <v>0.0</v>
      </c>
      <c r="U194" s="71">
        <v>1.0</v>
      </c>
      <c r="V194" s="71">
        <v>1.0</v>
      </c>
      <c r="W194" s="100" t="s">
        <v>2439</v>
      </c>
      <c r="X194" s="100" t="s">
        <v>2440</v>
      </c>
      <c r="Y194" s="111"/>
      <c r="Z194" s="16"/>
      <c r="AA194" s="16"/>
      <c r="AB194" s="16"/>
      <c r="AC194" s="16"/>
      <c r="AD194" s="16"/>
    </row>
    <row r="195">
      <c r="A195" s="71" t="s">
        <v>2442</v>
      </c>
      <c r="B195" s="38" t="s">
        <v>2443</v>
      </c>
      <c r="C195" s="41" t="s">
        <v>59</v>
      </c>
      <c r="D195" s="43" t="s">
        <v>42</v>
      </c>
      <c r="E195" s="45">
        <v>43120.0</v>
      </c>
      <c r="F195" s="47" t="s">
        <v>2445</v>
      </c>
      <c r="G195" s="48">
        <v>2000.0</v>
      </c>
      <c r="H195" s="50"/>
      <c r="I195" s="48">
        <v>2000.0</v>
      </c>
      <c r="J195" s="51"/>
      <c r="K195" s="51"/>
      <c r="L195" s="38" t="s">
        <v>2446</v>
      </c>
      <c r="M195" s="33" t="s">
        <v>52</v>
      </c>
      <c r="N195" s="75">
        <v>1.0</v>
      </c>
      <c r="O195" s="75">
        <v>1.0</v>
      </c>
      <c r="P195" s="75" t="s">
        <v>73</v>
      </c>
      <c r="Q195" s="71">
        <v>0.0</v>
      </c>
      <c r="R195" s="71">
        <v>0.0</v>
      </c>
      <c r="S195" s="71">
        <v>0.0</v>
      </c>
      <c r="T195" s="71">
        <v>0.0</v>
      </c>
      <c r="U195" s="71">
        <v>1.0</v>
      </c>
      <c r="V195" s="71">
        <v>1.0</v>
      </c>
      <c r="W195" s="100" t="s">
        <v>2447</v>
      </c>
      <c r="X195" s="100" t="s">
        <v>2449</v>
      </c>
      <c r="Y195" s="111"/>
      <c r="Z195" s="16"/>
      <c r="AA195" s="16"/>
      <c r="AB195" s="16"/>
      <c r="AC195" s="16"/>
      <c r="AD195" s="16"/>
    </row>
    <row r="196">
      <c r="A196" s="27" t="s">
        <v>2451</v>
      </c>
      <c r="B196" s="41" t="s">
        <v>2452</v>
      </c>
      <c r="C196" s="41" t="s">
        <v>385</v>
      </c>
      <c r="D196" s="43" t="s">
        <v>42</v>
      </c>
      <c r="E196" s="45">
        <v>43120.0</v>
      </c>
      <c r="F196" s="47" t="s">
        <v>2453</v>
      </c>
      <c r="G196" s="48">
        <v>1300.0</v>
      </c>
      <c r="H196" s="50"/>
      <c r="I196" s="29">
        <v>1300.0</v>
      </c>
      <c r="J196" s="31"/>
      <c r="K196" s="31"/>
      <c r="L196" s="38" t="s">
        <v>2454</v>
      </c>
      <c r="M196" s="33" t="s">
        <v>52</v>
      </c>
      <c r="N196" s="29">
        <v>1.0</v>
      </c>
      <c r="O196" s="29">
        <v>1.0</v>
      </c>
      <c r="P196" s="29" t="s">
        <v>73</v>
      </c>
      <c r="Q196" s="27">
        <v>0.0</v>
      </c>
      <c r="R196" s="27">
        <v>0.0</v>
      </c>
      <c r="S196" s="27">
        <v>0.0</v>
      </c>
      <c r="T196" s="27">
        <v>0.0</v>
      </c>
      <c r="U196" s="27">
        <v>1.0</v>
      </c>
      <c r="V196" s="27">
        <v>1.0</v>
      </c>
      <c r="W196" s="34" t="s">
        <v>2456</v>
      </c>
      <c r="X196" s="34" t="s">
        <v>2459</v>
      </c>
      <c r="Y196" s="16"/>
      <c r="Z196" s="16"/>
      <c r="AA196" s="16"/>
      <c r="AB196" s="16"/>
      <c r="AC196" s="16"/>
      <c r="AD196" s="16"/>
    </row>
    <row r="197">
      <c r="A197" s="27" t="s">
        <v>1275</v>
      </c>
      <c r="B197" s="38" t="s">
        <v>2461</v>
      </c>
      <c r="C197" s="41" t="s">
        <v>943</v>
      </c>
      <c r="D197" s="43" t="s">
        <v>42</v>
      </c>
      <c r="E197" s="45">
        <v>43120.0</v>
      </c>
      <c r="F197" s="47" t="s">
        <v>2463</v>
      </c>
      <c r="G197" s="48">
        <v>2000.0</v>
      </c>
      <c r="H197" s="50"/>
      <c r="I197" s="29">
        <v>15000.0</v>
      </c>
      <c r="J197" s="31"/>
      <c r="K197" s="31"/>
      <c r="L197" s="64" t="s">
        <v>2464</v>
      </c>
      <c r="M197" s="33" t="s">
        <v>52</v>
      </c>
      <c r="N197" s="29">
        <v>1.0</v>
      </c>
      <c r="O197" s="29">
        <v>1.0</v>
      </c>
      <c r="P197" s="29" t="s">
        <v>73</v>
      </c>
      <c r="Q197" s="27">
        <v>0.0</v>
      </c>
      <c r="R197" s="27">
        <v>0.0</v>
      </c>
      <c r="S197" s="27">
        <v>0.0</v>
      </c>
      <c r="T197" s="27">
        <v>0.0</v>
      </c>
      <c r="U197" s="27">
        <v>1.0</v>
      </c>
      <c r="V197" s="27">
        <v>1.0</v>
      </c>
      <c r="W197" s="34" t="s">
        <v>2466</v>
      </c>
      <c r="X197" s="34" t="s">
        <v>2469</v>
      </c>
      <c r="Y197" s="34" t="s">
        <v>2470</v>
      </c>
      <c r="Z197" s="16"/>
      <c r="AA197" s="16"/>
      <c r="AB197" s="16"/>
      <c r="AC197" s="16"/>
      <c r="AD197" s="16"/>
    </row>
    <row r="198" ht="12.75" customHeight="1">
      <c r="A198" s="27" t="s">
        <v>2472</v>
      </c>
      <c r="B198" s="41" t="s">
        <v>2473</v>
      </c>
      <c r="C198" s="41" t="s">
        <v>620</v>
      </c>
      <c r="D198" s="43" t="s">
        <v>42</v>
      </c>
      <c r="E198" s="45">
        <v>43120.0</v>
      </c>
      <c r="F198" s="47" t="s">
        <v>2475</v>
      </c>
      <c r="G198" s="48">
        <v>356.0</v>
      </c>
      <c r="H198" s="50"/>
      <c r="I198" s="29">
        <v>356.0</v>
      </c>
      <c r="J198" s="31"/>
      <c r="K198" s="31"/>
      <c r="L198" s="27" t="s">
        <v>2477</v>
      </c>
      <c r="M198" s="33" t="s">
        <v>52</v>
      </c>
      <c r="N198" s="29">
        <v>1.0</v>
      </c>
      <c r="O198" s="29">
        <v>1.0</v>
      </c>
      <c r="P198" s="29" t="s">
        <v>46</v>
      </c>
      <c r="Q198" s="29">
        <v>0.0</v>
      </c>
      <c r="R198" s="29">
        <v>0.0</v>
      </c>
      <c r="S198" s="29">
        <v>0.0</v>
      </c>
      <c r="T198" s="29">
        <v>0.0</v>
      </c>
      <c r="U198" s="20">
        <v>1.0</v>
      </c>
      <c r="V198" s="20">
        <v>1.0</v>
      </c>
      <c r="W198" s="34" t="s">
        <v>2478</v>
      </c>
      <c r="X198" s="16"/>
      <c r="Y198" s="16"/>
      <c r="Z198" s="16"/>
      <c r="AA198" s="16"/>
      <c r="AB198" s="16"/>
      <c r="AC198" s="16"/>
      <c r="AD198" s="16"/>
    </row>
    <row r="199">
      <c r="A199" s="27" t="s">
        <v>2480</v>
      </c>
      <c r="B199" s="128" t="s">
        <v>2481</v>
      </c>
      <c r="C199" s="41" t="s">
        <v>171</v>
      </c>
      <c r="D199" s="43" t="s">
        <v>42</v>
      </c>
      <c r="E199" s="45">
        <v>43120.0</v>
      </c>
      <c r="F199" s="47" t="s">
        <v>2166</v>
      </c>
      <c r="G199" s="48">
        <v>161.0</v>
      </c>
      <c r="H199" s="50"/>
      <c r="I199" s="29">
        <v>161.0</v>
      </c>
      <c r="J199" s="31"/>
      <c r="K199" s="31"/>
      <c r="L199" s="32" t="s">
        <v>2483</v>
      </c>
      <c r="M199" s="33" t="s">
        <v>52</v>
      </c>
      <c r="N199" s="29">
        <v>1.0</v>
      </c>
      <c r="O199" s="29">
        <v>1.0</v>
      </c>
      <c r="P199" s="29" t="s">
        <v>73</v>
      </c>
      <c r="Q199" s="29">
        <v>0.0</v>
      </c>
      <c r="R199" s="29">
        <v>0.0</v>
      </c>
      <c r="S199" s="29">
        <v>0.0</v>
      </c>
      <c r="T199" s="29">
        <v>0.0</v>
      </c>
      <c r="U199" s="20">
        <v>1.0</v>
      </c>
      <c r="V199" s="20">
        <v>1.0</v>
      </c>
      <c r="W199" s="34" t="s">
        <v>2484</v>
      </c>
      <c r="X199" s="34" t="s">
        <v>2486</v>
      </c>
      <c r="Y199" s="34" t="s">
        <v>2487</v>
      </c>
      <c r="Z199" s="16"/>
      <c r="AA199" s="16"/>
      <c r="AB199" s="16"/>
      <c r="AC199" s="16"/>
      <c r="AD199" s="16"/>
    </row>
    <row r="200">
      <c r="A200" s="27" t="s">
        <v>817</v>
      </c>
      <c r="B200" s="41" t="s">
        <v>2490</v>
      </c>
      <c r="C200" s="41" t="s">
        <v>819</v>
      </c>
      <c r="D200" s="43" t="s">
        <v>42</v>
      </c>
      <c r="E200" s="45">
        <v>43120.0</v>
      </c>
      <c r="F200" s="47" t="s">
        <v>2491</v>
      </c>
      <c r="G200" s="48">
        <v>10000.0</v>
      </c>
      <c r="H200" s="50"/>
      <c r="I200" s="29">
        <v>15000.0</v>
      </c>
      <c r="J200" s="31"/>
      <c r="K200" s="31"/>
      <c r="L200" s="71" t="s">
        <v>2492</v>
      </c>
      <c r="M200" s="33" t="s">
        <v>52</v>
      </c>
      <c r="N200" s="29">
        <v>1.0</v>
      </c>
      <c r="O200" s="29">
        <v>1.0</v>
      </c>
      <c r="P200" s="29" t="s">
        <v>73</v>
      </c>
      <c r="Q200" s="27">
        <v>0.0</v>
      </c>
      <c r="R200" s="27">
        <v>0.0</v>
      </c>
      <c r="S200" s="27">
        <v>0.0</v>
      </c>
      <c r="T200" s="27">
        <v>0.0</v>
      </c>
      <c r="U200" s="27">
        <v>1.0</v>
      </c>
      <c r="V200" s="27">
        <v>1.0</v>
      </c>
      <c r="W200" s="34" t="s">
        <v>2494</v>
      </c>
      <c r="X200" s="34" t="s">
        <v>2495</v>
      </c>
      <c r="Y200" s="16"/>
      <c r="Z200" s="16"/>
      <c r="AA200" s="16"/>
      <c r="AB200" s="16"/>
      <c r="AC200" s="16"/>
      <c r="AD200" s="16"/>
    </row>
    <row r="201" ht="16.5" customHeight="1">
      <c r="A201" s="27" t="s">
        <v>2497</v>
      </c>
      <c r="B201" s="41" t="s">
        <v>2498</v>
      </c>
      <c r="C201" s="41" t="s">
        <v>65</v>
      </c>
      <c r="D201" s="43" t="s">
        <v>42</v>
      </c>
      <c r="E201" s="45">
        <v>43120.0</v>
      </c>
      <c r="F201" s="47" t="s">
        <v>2499</v>
      </c>
      <c r="G201" s="48">
        <v>16.0</v>
      </c>
      <c r="H201" s="50"/>
      <c r="I201" s="29">
        <v>16.0</v>
      </c>
      <c r="J201" s="31"/>
      <c r="K201" s="31"/>
      <c r="L201" s="27" t="s">
        <v>2500</v>
      </c>
      <c r="M201" s="74" t="s">
        <v>52</v>
      </c>
      <c r="N201" s="29">
        <v>1.0</v>
      </c>
      <c r="O201" s="29">
        <v>1.0</v>
      </c>
      <c r="P201" s="29" t="s">
        <v>73</v>
      </c>
      <c r="Q201" s="27">
        <v>0.0</v>
      </c>
      <c r="R201" s="27">
        <v>0.0</v>
      </c>
      <c r="S201" s="27">
        <v>0.0</v>
      </c>
      <c r="T201" s="27">
        <v>0.0</v>
      </c>
      <c r="U201" s="27">
        <v>1.0</v>
      </c>
      <c r="V201" s="27">
        <v>1.0</v>
      </c>
      <c r="W201" s="34" t="s">
        <v>2502</v>
      </c>
      <c r="X201" s="16"/>
      <c r="Y201" s="16"/>
      <c r="Z201" s="16"/>
      <c r="AA201" s="16"/>
      <c r="AB201" s="16"/>
      <c r="AC201" s="16"/>
      <c r="AD201" s="16"/>
    </row>
    <row r="202">
      <c r="A202" s="95" t="s">
        <v>2506</v>
      </c>
      <c r="B202" s="38" t="s">
        <v>2507</v>
      </c>
      <c r="C202" s="41" t="s">
        <v>71</v>
      </c>
      <c r="D202" s="43" t="s">
        <v>42</v>
      </c>
      <c r="E202" s="45">
        <v>43120.0</v>
      </c>
      <c r="F202" s="47" t="s">
        <v>2508</v>
      </c>
      <c r="G202" s="48">
        <v>148.0</v>
      </c>
      <c r="H202" s="50"/>
      <c r="I202" s="75">
        <v>148.0</v>
      </c>
      <c r="J202" s="77"/>
      <c r="K202" s="77"/>
      <c r="L202" s="64" t="s">
        <v>2510</v>
      </c>
      <c r="M202" s="74" t="s">
        <v>52</v>
      </c>
      <c r="N202" s="29">
        <v>1.0</v>
      </c>
      <c r="O202" s="29">
        <v>1.0</v>
      </c>
      <c r="P202" s="29" t="s">
        <v>73</v>
      </c>
      <c r="Q202" s="27">
        <v>0.0</v>
      </c>
      <c r="R202" s="27">
        <v>0.0</v>
      </c>
      <c r="S202" s="27">
        <v>0.0</v>
      </c>
      <c r="T202" s="27">
        <v>0.0</v>
      </c>
      <c r="U202" s="27">
        <v>1.0</v>
      </c>
      <c r="V202" s="27">
        <v>1.0</v>
      </c>
      <c r="W202" s="34" t="s">
        <v>2511</v>
      </c>
      <c r="X202" s="16"/>
      <c r="Y202" s="16"/>
      <c r="Z202" s="16"/>
      <c r="AA202" s="16"/>
      <c r="AB202" s="16"/>
      <c r="AC202" s="16"/>
      <c r="AD202" s="16"/>
    </row>
    <row r="203">
      <c r="A203" s="27" t="s">
        <v>395</v>
      </c>
      <c r="B203" s="41" t="s">
        <v>2514</v>
      </c>
      <c r="C203" s="41" t="s">
        <v>65</v>
      </c>
      <c r="D203" s="43" t="s">
        <v>42</v>
      </c>
      <c r="E203" s="45">
        <v>43120.0</v>
      </c>
      <c r="F203" s="47" t="s">
        <v>2515</v>
      </c>
      <c r="G203" s="48">
        <v>200000.0</v>
      </c>
      <c r="H203" s="50"/>
      <c r="I203" s="29">
        <v>400000.0</v>
      </c>
      <c r="J203" s="31"/>
      <c r="K203" s="31"/>
      <c r="L203" s="32" t="s">
        <v>2517</v>
      </c>
      <c r="M203" s="74" t="s">
        <v>52</v>
      </c>
      <c r="N203" s="29">
        <v>1.0</v>
      </c>
      <c r="O203" s="29">
        <v>1.0</v>
      </c>
      <c r="P203" s="29" t="s">
        <v>73</v>
      </c>
      <c r="Q203" s="29">
        <v>0.0</v>
      </c>
      <c r="R203" s="29">
        <v>0.0</v>
      </c>
      <c r="S203" s="29">
        <v>0.0</v>
      </c>
      <c r="T203" s="29">
        <v>0.0</v>
      </c>
      <c r="U203" s="20">
        <v>1.0</v>
      </c>
      <c r="V203" s="20">
        <v>1.0</v>
      </c>
      <c r="W203" s="34" t="s">
        <v>2519</v>
      </c>
      <c r="X203" s="34" t="s">
        <v>2520</v>
      </c>
      <c r="Y203" s="34" t="s">
        <v>2522</v>
      </c>
      <c r="Z203" s="16"/>
      <c r="AA203" s="16"/>
      <c r="AB203" s="16"/>
      <c r="AC203" s="16"/>
      <c r="AD203" s="16"/>
    </row>
    <row r="204">
      <c r="A204" s="71" t="s">
        <v>395</v>
      </c>
      <c r="B204" s="38" t="s">
        <v>2523</v>
      </c>
      <c r="C204" s="41" t="s">
        <v>65</v>
      </c>
      <c r="D204" s="43" t="s">
        <v>42</v>
      </c>
      <c r="E204" s="45">
        <v>43120.0</v>
      </c>
      <c r="F204" s="47" t="s">
        <v>431</v>
      </c>
      <c r="G204" s="48">
        <v>200.0</v>
      </c>
      <c r="H204" s="50"/>
      <c r="I204" s="48">
        <v>200.0</v>
      </c>
      <c r="J204" s="51"/>
      <c r="K204" s="51"/>
      <c r="L204" s="38" t="s">
        <v>2525</v>
      </c>
      <c r="M204" s="74" t="s">
        <v>52</v>
      </c>
      <c r="N204" s="75">
        <v>1.0</v>
      </c>
      <c r="O204" s="75">
        <v>1.0</v>
      </c>
      <c r="P204" s="75" t="s">
        <v>73</v>
      </c>
      <c r="Q204" s="71">
        <v>0.0</v>
      </c>
      <c r="R204" s="71">
        <v>0.0</v>
      </c>
      <c r="S204" s="71">
        <v>0.0</v>
      </c>
      <c r="T204" s="71">
        <v>0.0</v>
      </c>
      <c r="U204" s="71">
        <v>0.0</v>
      </c>
      <c r="V204" s="71">
        <v>1.0</v>
      </c>
      <c r="W204" s="100" t="s">
        <v>1293</v>
      </c>
      <c r="X204" s="111"/>
      <c r="Y204" s="111"/>
      <c r="Z204" s="16"/>
      <c r="AA204" s="16"/>
      <c r="AB204" s="16"/>
      <c r="AC204" s="16"/>
      <c r="AD204" s="16"/>
    </row>
    <row r="205">
      <c r="A205" s="71" t="s">
        <v>2530</v>
      </c>
      <c r="B205" s="38" t="s">
        <v>2531</v>
      </c>
      <c r="C205" s="41" t="s">
        <v>59</v>
      </c>
      <c r="D205" s="43" t="s">
        <v>42</v>
      </c>
      <c r="E205" s="45">
        <v>43120.0</v>
      </c>
      <c r="F205" s="47" t="s">
        <v>2532</v>
      </c>
      <c r="G205" s="48">
        <v>65.0</v>
      </c>
      <c r="H205" s="50"/>
      <c r="I205" s="48">
        <v>65.0</v>
      </c>
      <c r="J205" s="51"/>
      <c r="K205" s="51"/>
      <c r="L205" s="38" t="s">
        <v>2533</v>
      </c>
      <c r="M205" s="74" t="s">
        <v>52</v>
      </c>
      <c r="N205" s="75">
        <v>1.0</v>
      </c>
      <c r="O205" s="75">
        <v>1.0</v>
      </c>
      <c r="P205" s="75" t="s">
        <v>73</v>
      </c>
      <c r="Q205" s="71">
        <v>0.0</v>
      </c>
      <c r="R205" s="71">
        <v>0.0</v>
      </c>
      <c r="S205" s="71">
        <v>0.0</v>
      </c>
      <c r="T205" s="71">
        <v>0.0</v>
      </c>
      <c r="U205" s="71">
        <v>1.0</v>
      </c>
      <c r="V205" s="71">
        <v>1.0</v>
      </c>
      <c r="W205" s="100" t="s">
        <v>2535</v>
      </c>
      <c r="X205" s="111"/>
      <c r="Y205" s="111"/>
      <c r="Z205" s="16"/>
      <c r="AA205" s="16"/>
      <c r="AB205" s="16"/>
      <c r="AC205" s="16"/>
      <c r="AD205" s="16"/>
    </row>
    <row r="206">
      <c r="A206" s="27" t="s">
        <v>2536</v>
      </c>
      <c r="B206" s="41" t="s">
        <v>2537</v>
      </c>
      <c r="C206" s="41" t="s">
        <v>718</v>
      </c>
      <c r="D206" s="43" t="s">
        <v>42</v>
      </c>
      <c r="E206" s="45">
        <v>43120.0</v>
      </c>
      <c r="F206" s="47" t="s">
        <v>1365</v>
      </c>
      <c r="G206" s="48">
        <v>100.0</v>
      </c>
      <c r="H206" s="48"/>
      <c r="I206" s="29">
        <v>100.0</v>
      </c>
      <c r="J206" s="31"/>
      <c r="K206" s="31"/>
      <c r="L206" s="53" t="s">
        <v>44</v>
      </c>
      <c r="M206" s="74" t="s">
        <v>52</v>
      </c>
      <c r="N206" s="29">
        <v>1.0</v>
      </c>
      <c r="O206" s="29">
        <v>1.0</v>
      </c>
      <c r="P206" s="29" t="s">
        <v>46</v>
      </c>
      <c r="Q206" s="27">
        <v>0.0</v>
      </c>
      <c r="R206" s="27">
        <v>0.0</v>
      </c>
      <c r="S206" s="27">
        <v>0.0</v>
      </c>
      <c r="T206" s="27">
        <v>0.0</v>
      </c>
      <c r="U206" s="27">
        <v>1.0</v>
      </c>
      <c r="V206" s="27">
        <v>1.0</v>
      </c>
      <c r="W206" s="34" t="s">
        <v>2539</v>
      </c>
      <c r="X206" s="34" t="s">
        <v>2540</v>
      </c>
      <c r="Y206" s="16"/>
      <c r="Z206" s="16"/>
      <c r="AA206" s="16"/>
      <c r="AB206" s="16"/>
      <c r="AC206" s="16"/>
      <c r="AD206" s="16"/>
    </row>
    <row r="207">
      <c r="A207" s="27" t="s">
        <v>2543</v>
      </c>
      <c r="B207" s="41" t="s">
        <v>2544</v>
      </c>
      <c r="C207" s="41" t="s">
        <v>85</v>
      </c>
      <c r="D207" s="43" t="s">
        <v>42</v>
      </c>
      <c r="E207" s="45">
        <v>43120.0</v>
      </c>
      <c r="F207" s="47" t="s">
        <v>159</v>
      </c>
      <c r="G207" s="48">
        <v>40.0</v>
      </c>
      <c r="H207" s="50"/>
      <c r="I207" s="29">
        <v>40.0</v>
      </c>
      <c r="J207" s="31"/>
      <c r="K207" s="31"/>
      <c r="L207" s="53" t="s">
        <v>44</v>
      </c>
      <c r="M207" s="74" t="s">
        <v>52</v>
      </c>
      <c r="N207" s="29">
        <v>1.0</v>
      </c>
      <c r="O207" s="29">
        <v>1.0</v>
      </c>
      <c r="P207" s="29" t="s">
        <v>46</v>
      </c>
      <c r="Q207" s="27">
        <v>0.0</v>
      </c>
      <c r="R207" s="27">
        <v>0.0</v>
      </c>
      <c r="S207" s="27">
        <v>0.0</v>
      </c>
      <c r="T207" s="27">
        <v>0.0</v>
      </c>
      <c r="U207" s="27">
        <v>1.0</v>
      </c>
      <c r="V207" s="27">
        <v>1.0</v>
      </c>
      <c r="W207" s="34" t="s">
        <v>311</v>
      </c>
      <c r="X207" s="34" t="s">
        <v>1987</v>
      </c>
      <c r="Y207" s="16"/>
      <c r="Z207" s="27"/>
      <c r="AA207" s="16"/>
      <c r="AB207" s="16"/>
      <c r="AC207" s="16"/>
      <c r="AD207" s="16"/>
    </row>
    <row r="208">
      <c r="A208" s="27" t="s">
        <v>2547</v>
      </c>
      <c r="B208" s="41" t="s">
        <v>2548</v>
      </c>
      <c r="C208" s="41" t="s">
        <v>372</v>
      </c>
      <c r="D208" s="43" t="s">
        <v>42</v>
      </c>
      <c r="E208" s="45">
        <v>43120.0</v>
      </c>
      <c r="F208" s="47" t="s">
        <v>2549</v>
      </c>
      <c r="G208" s="48">
        <v>649.0</v>
      </c>
      <c r="H208" s="50"/>
      <c r="I208" s="29">
        <v>649.0</v>
      </c>
      <c r="J208" s="31"/>
      <c r="K208" s="31"/>
      <c r="L208" s="64" t="s">
        <v>2550</v>
      </c>
      <c r="M208" s="74" t="s">
        <v>52</v>
      </c>
      <c r="N208" s="29">
        <v>1.0</v>
      </c>
      <c r="O208" s="29">
        <v>1.0</v>
      </c>
      <c r="P208" s="29" t="s">
        <v>73</v>
      </c>
      <c r="Q208" s="27">
        <v>0.0</v>
      </c>
      <c r="R208" s="27">
        <v>0.0</v>
      </c>
      <c r="S208" s="27">
        <v>0.0</v>
      </c>
      <c r="T208" s="27">
        <v>0.0</v>
      </c>
      <c r="U208" s="27">
        <v>1.0</v>
      </c>
      <c r="V208" s="27">
        <v>1.0</v>
      </c>
      <c r="W208" s="34" t="s">
        <v>2553</v>
      </c>
      <c r="X208" s="16"/>
      <c r="Y208" s="16"/>
      <c r="Z208" s="16"/>
      <c r="AA208" s="16"/>
      <c r="AB208" s="16"/>
      <c r="AC208" s="16"/>
      <c r="AD208" s="16"/>
    </row>
    <row r="209">
      <c r="A209" s="27" t="s">
        <v>2555</v>
      </c>
      <c r="B209" s="41" t="s">
        <v>2556</v>
      </c>
      <c r="C209" s="41" t="s">
        <v>65</v>
      </c>
      <c r="D209" s="43" t="s">
        <v>42</v>
      </c>
      <c r="E209" s="45">
        <v>43120.0</v>
      </c>
      <c r="F209" s="47"/>
      <c r="G209" s="48"/>
      <c r="H209" s="50"/>
      <c r="I209" s="29"/>
      <c r="J209" s="31"/>
      <c r="K209" s="31"/>
      <c r="L209" s="53" t="s">
        <v>44</v>
      </c>
      <c r="M209" s="57" t="s">
        <v>2557</v>
      </c>
      <c r="N209" s="29">
        <v>1.0</v>
      </c>
      <c r="O209" s="29">
        <v>1.0</v>
      </c>
      <c r="P209" s="29" t="s">
        <v>46</v>
      </c>
      <c r="Q209" s="29">
        <v>0.0</v>
      </c>
      <c r="R209" s="29">
        <v>0.0</v>
      </c>
      <c r="S209" s="29">
        <v>0.0</v>
      </c>
      <c r="T209" s="29">
        <v>0.0</v>
      </c>
      <c r="U209" s="20">
        <v>1.0</v>
      </c>
      <c r="V209" s="20">
        <v>1.0</v>
      </c>
      <c r="W209" s="34" t="s">
        <v>2559</v>
      </c>
      <c r="X209" s="27"/>
      <c r="Y209" s="16"/>
      <c r="Z209" s="16"/>
      <c r="AA209" s="16"/>
      <c r="AB209" s="16"/>
      <c r="AC209" s="16"/>
      <c r="AD209" s="16"/>
    </row>
    <row r="210">
      <c r="A210" s="27" t="s">
        <v>1765</v>
      </c>
      <c r="B210" s="41" t="s">
        <v>2561</v>
      </c>
      <c r="C210" s="41" t="s">
        <v>171</v>
      </c>
      <c r="D210" s="43" t="s">
        <v>42</v>
      </c>
      <c r="E210" s="45">
        <v>43120.0</v>
      </c>
      <c r="F210" s="136" t="s">
        <v>2562</v>
      </c>
      <c r="G210" s="48">
        <v>2000.0</v>
      </c>
      <c r="H210" s="50"/>
      <c r="I210" s="29">
        <v>2000.0</v>
      </c>
      <c r="J210" s="31"/>
      <c r="K210" s="31"/>
      <c r="L210" s="32" t="s">
        <v>2564</v>
      </c>
      <c r="M210" s="74" t="s">
        <v>52</v>
      </c>
      <c r="N210" s="29">
        <v>1.0</v>
      </c>
      <c r="O210" s="29">
        <v>1.0</v>
      </c>
      <c r="P210" s="29" t="s">
        <v>73</v>
      </c>
      <c r="Q210" s="29">
        <v>0.0</v>
      </c>
      <c r="R210" s="29">
        <v>0.0</v>
      </c>
      <c r="S210" s="29">
        <v>0.0</v>
      </c>
      <c r="T210" s="29">
        <v>0.0</v>
      </c>
      <c r="U210" s="20">
        <v>1.0</v>
      </c>
      <c r="V210" s="20">
        <v>1.0</v>
      </c>
      <c r="W210" s="34" t="s">
        <v>2566</v>
      </c>
      <c r="X210" s="34" t="s">
        <v>2569</v>
      </c>
      <c r="Y210" s="34" t="s">
        <v>2571</v>
      </c>
      <c r="Z210" s="16"/>
      <c r="AA210" s="16"/>
      <c r="AB210" s="16"/>
      <c r="AC210" s="16"/>
      <c r="AD210" s="16"/>
    </row>
    <row r="211">
      <c r="A211" s="27" t="s">
        <v>2572</v>
      </c>
      <c r="B211" s="27" t="s">
        <v>2574</v>
      </c>
      <c r="C211" s="41" t="s">
        <v>59</v>
      </c>
      <c r="D211" s="43" t="s">
        <v>42</v>
      </c>
      <c r="E211" s="45">
        <v>43120.0</v>
      </c>
      <c r="F211" s="47" t="s">
        <v>2057</v>
      </c>
      <c r="G211" s="48">
        <v>200.0</v>
      </c>
      <c r="H211" s="50"/>
      <c r="I211" s="29">
        <v>200.0</v>
      </c>
      <c r="J211" s="31"/>
      <c r="K211" s="31"/>
      <c r="L211" s="53" t="s">
        <v>44</v>
      </c>
      <c r="M211" s="74" t="s">
        <v>52</v>
      </c>
      <c r="N211" s="29">
        <v>1.0</v>
      </c>
      <c r="O211" s="29">
        <v>1.0</v>
      </c>
      <c r="P211" s="29" t="s">
        <v>46</v>
      </c>
      <c r="Q211" s="29">
        <v>0.0</v>
      </c>
      <c r="R211" s="29">
        <v>0.0</v>
      </c>
      <c r="S211" s="29">
        <v>0.0</v>
      </c>
      <c r="T211" s="29">
        <v>0.0</v>
      </c>
      <c r="U211" s="20">
        <v>1.0</v>
      </c>
      <c r="V211" s="20">
        <v>1.0</v>
      </c>
      <c r="W211" s="34" t="s">
        <v>2576</v>
      </c>
      <c r="X211" s="27"/>
      <c r="Y211" s="27"/>
      <c r="Z211" s="27"/>
      <c r="AA211" s="16"/>
      <c r="AB211" s="16"/>
      <c r="AC211" s="16"/>
      <c r="AD211" s="16"/>
    </row>
    <row r="212">
      <c r="A212" s="27" t="s">
        <v>408</v>
      </c>
      <c r="B212" s="41" t="s">
        <v>2578</v>
      </c>
      <c r="C212" s="41" t="s">
        <v>59</v>
      </c>
      <c r="D212" s="43" t="s">
        <v>42</v>
      </c>
      <c r="E212" s="45">
        <v>43120.0</v>
      </c>
      <c r="F212" s="47" t="s">
        <v>159</v>
      </c>
      <c r="G212" s="48">
        <v>40000.0</v>
      </c>
      <c r="H212" s="50"/>
      <c r="I212" s="29">
        <v>50000.0</v>
      </c>
      <c r="J212" s="31"/>
      <c r="K212" s="31"/>
      <c r="L212" s="32" t="s">
        <v>2579</v>
      </c>
      <c r="M212" s="74" t="s">
        <v>52</v>
      </c>
      <c r="N212" s="29">
        <v>1.0</v>
      </c>
      <c r="O212" s="29">
        <v>1.0</v>
      </c>
      <c r="P212" s="29" t="s">
        <v>73</v>
      </c>
      <c r="Q212" s="29">
        <v>0.0</v>
      </c>
      <c r="R212" s="29">
        <v>0.0</v>
      </c>
      <c r="S212" s="29">
        <v>0.0</v>
      </c>
      <c r="T212" s="29">
        <v>0.0</v>
      </c>
      <c r="U212" s="20">
        <v>1.0</v>
      </c>
      <c r="V212" s="20">
        <v>1.0</v>
      </c>
      <c r="W212" s="34" t="s">
        <v>2582</v>
      </c>
      <c r="X212" s="34" t="s">
        <v>2583</v>
      </c>
      <c r="Y212" s="34" t="s">
        <v>2585</v>
      </c>
      <c r="Z212" s="34" t="s">
        <v>2586</v>
      </c>
      <c r="AA212" s="16"/>
      <c r="AB212" s="16"/>
      <c r="AC212" s="16"/>
      <c r="AD212" s="16"/>
    </row>
    <row r="213">
      <c r="A213" s="27" t="s">
        <v>2589</v>
      </c>
      <c r="B213" s="128" t="s">
        <v>2590</v>
      </c>
      <c r="C213" s="41" t="s">
        <v>41</v>
      </c>
      <c r="D213" s="43" t="s">
        <v>42</v>
      </c>
      <c r="E213" s="45">
        <v>43120.0</v>
      </c>
      <c r="F213" s="47" t="s">
        <v>2591</v>
      </c>
      <c r="G213" s="48">
        <v>150.0</v>
      </c>
      <c r="H213" s="50"/>
      <c r="I213" s="29">
        <v>200.0</v>
      </c>
      <c r="J213" s="31"/>
      <c r="K213" s="31"/>
      <c r="L213" s="71" t="s">
        <v>2592</v>
      </c>
      <c r="M213" s="74" t="s">
        <v>52</v>
      </c>
      <c r="N213" s="29">
        <v>1.0</v>
      </c>
      <c r="O213" s="29">
        <v>1.0</v>
      </c>
      <c r="P213" s="29" t="s">
        <v>61</v>
      </c>
      <c r="Q213" s="27">
        <v>0.0</v>
      </c>
      <c r="R213" s="27">
        <v>0.0</v>
      </c>
      <c r="S213" s="27">
        <v>0.0</v>
      </c>
      <c r="T213" s="27">
        <v>0.0</v>
      </c>
      <c r="U213" s="27">
        <v>1.0</v>
      </c>
      <c r="V213" s="27">
        <v>1.0</v>
      </c>
      <c r="W213" s="34" t="s">
        <v>2594</v>
      </c>
      <c r="X213" s="27"/>
      <c r="Y213" s="16"/>
      <c r="Z213" s="16"/>
      <c r="AA213" s="16"/>
      <c r="AB213" s="16"/>
      <c r="AC213" s="16"/>
      <c r="AD213" s="16"/>
    </row>
    <row r="214">
      <c r="A214" s="27" t="s">
        <v>2596</v>
      </c>
      <c r="B214" s="128" t="s">
        <v>2597</v>
      </c>
      <c r="C214" s="41" t="s">
        <v>1087</v>
      </c>
      <c r="D214" s="43" t="s">
        <v>42</v>
      </c>
      <c r="E214" s="45">
        <v>43120.0</v>
      </c>
      <c r="F214" s="47" t="s">
        <v>2598</v>
      </c>
      <c r="G214" s="48">
        <v>600.0</v>
      </c>
      <c r="H214" s="50"/>
      <c r="I214" s="29">
        <v>600.0</v>
      </c>
      <c r="J214" s="31"/>
      <c r="K214" s="31"/>
      <c r="L214" s="71" t="s">
        <v>44</v>
      </c>
      <c r="M214" s="74" t="s">
        <v>52</v>
      </c>
      <c r="N214" s="29">
        <v>1.0</v>
      </c>
      <c r="O214" s="29">
        <v>1.0</v>
      </c>
      <c r="P214" s="29" t="s">
        <v>73</v>
      </c>
      <c r="Q214" s="27">
        <v>0.0</v>
      </c>
      <c r="R214" s="27">
        <v>0.0</v>
      </c>
      <c r="S214" s="27">
        <v>0.0</v>
      </c>
      <c r="T214" s="27">
        <v>0.0</v>
      </c>
      <c r="U214" s="27">
        <v>1.0</v>
      </c>
      <c r="V214" s="27">
        <v>1.0</v>
      </c>
      <c r="W214" s="34" t="s">
        <v>2363</v>
      </c>
      <c r="X214" s="34" t="s">
        <v>2600</v>
      </c>
      <c r="Y214" s="16"/>
      <c r="Z214" s="16"/>
      <c r="AA214" s="16"/>
      <c r="AB214" s="16"/>
      <c r="AC214" s="16"/>
      <c r="AD214" s="16"/>
    </row>
    <row r="215">
      <c r="A215" s="27" t="s">
        <v>2602</v>
      </c>
      <c r="B215" s="128" t="s">
        <v>2603</v>
      </c>
      <c r="C215" s="41" t="s">
        <v>2186</v>
      </c>
      <c r="D215" s="43" t="s">
        <v>42</v>
      </c>
      <c r="E215" s="45">
        <v>43120.0</v>
      </c>
      <c r="F215" s="47" t="s">
        <v>2057</v>
      </c>
      <c r="G215" s="48">
        <v>200.0</v>
      </c>
      <c r="H215" s="50"/>
      <c r="I215" s="29">
        <v>200.0</v>
      </c>
      <c r="J215" s="31"/>
      <c r="K215" s="31"/>
      <c r="L215" s="71" t="s">
        <v>44</v>
      </c>
      <c r="M215" s="74" t="s">
        <v>52</v>
      </c>
      <c r="N215" s="29">
        <v>1.0</v>
      </c>
      <c r="O215" s="29">
        <v>1.0</v>
      </c>
      <c r="P215" s="29" t="s">
        <v>46</v>
      </c>
      <c r="Q215" s="27">
        <v>0.0</v>
      </c>
      <c r="R215" s="27">
        <v>0.0</v>
      </c>
      <c r="S215" s="27">
        <v>0.0</v>
      </c>
      <c r="T215" s="27">
        <v>0.0</v>
      </c>
      <c r="U215" s="27">
        <v>1.0</v>
      </c>
      <c r="V215" s="27">
        <v>1.0</v>
      </c>
      <c r="W215" s="34" t="s">
        <v>2605</v>
      </c>
      <c r="X215" s="34" t="s">
        <v>2608</v>
      </c>
      <c r="Y215" s="16"/>
      <c r="Z215" s="16"/>
      <c r="AA215" s="16"/>
      <c r="AB215" s="16"/>
      <c r="AC215" s="16"/>
      <c r="AD215" s="16"/>
    </row>
    <row r="216">
      <c r="A216" s="27" t="s">
        <v>2611</v>
      </c>
      <c r="B216" s="41" t="s">
        <v>2612</v>
      </c>
      <c r="C216" s="41" t="s">
        <v>2224</v>
      </c>
      <c r="D216" s="43" t="s">
        <v>42</v>
      </c>
      <c r="E216" s="45">
        <v>43120.0</v>
      </c>
      <c r="F216" s="47" t="s">
        <v>2613</v>
      </c>
      <c r="G216" s="48">
        <v>200.0</v>
      </c>
      <c r="H216" s="50"/>
      <c r="I216" s="29">
        <v>2000.0</v>
      </c>
      <c r="J216" s="31"/>
      <c r="K216" s="31"/>
      <c r="L216" s="71" t="s">
        <v>2615</v>
      </c>
      <c r="M216" s="74" t="s">
        <v>52</v>
      </c>
      <c r="N216" s="29">
        <v>1.0</v>
      </c>
      <c r="O216" s="29">
        <v>1.0</v>
      </c>
      <c r="P216" s="29" t="s">
        <v>73</v>
      </c>
      <c r="Q216" s="27">
        <v>0.0</v>
      </c>
      <c r="R216" s="27">
        <v>0.0</v>
      </c>
      <c r="S216" s="27">
        <v>0.0</v>
      </c>
      <c r="T216" s="27">
        <v>0.0</v>
      </c>
      <c r="U216" s="27">
        <v>1.0</v>
      </c>
      <c r="V216" s="27">
        <v>1.0</v>
      </c>
      <c r="W216" s="34" t="s">
        <v>2618</v>
      </c>
      <c r="X216" s="34" t="s">
        <v>2619</v>
      </c>
      <c r="Y216" s="34" t="s">
        <v>2620</v>
      </c>
      <c r="Z216" s="16"/>
      <c r="AA216" s="16"/>
      <c r="AB216" s="16"/>
      <c r="AC216" s="16"/>
      <c r="AD216" s="16"/>
    </row>
    <row r="217">
      <c r="A217" s="27" t="s">
        <v>1321</v>
      </c>
      <c r="B217" s="41" t="s">
        <v>484</v>
      </c>
      <c r="C217" s="41" t="s">
        <v>41</v>
      </c>
      <c r="D217" s="43" t="s">
        <v>42</v>
      </c>
      <c r="E217" s="45">
        <v>43120.0</v>
      </c>
      <c r="F217" s="41" t="s">
        <v>2624</v>
      </c>
      <c r="G217" s="48">
        <v>8000.0</v>
      </c>
      <c r="H217" s="50"/>
      <c r="I217" s="29">
        <v>8000.0</v>
      </c>
      <c r="J217" s="31"/>
      <c r="K217" s="31"/>
      <c r="L217" s="64" t="s">
        <v>2625</v>
      </c>
      <c r="M217" s="74" t="s">
        <v>52</v>
      </c>
      <c r="N217" s="29">
        <v>1.0</v>
      </c>
      <c r="O217" s="29">
        <v>1.0</v>
      </c>
      <c r="P217" s="29" t="s">
        <v>73</v>
      </c>
      <c r="Q217" s="27">
        <v>0.0</v>
      </c>
      <c r="R217" s="27">
        <v>0.0</v>
      </c>
      <c r="S217" s="27">
        <v>0.0</v>
      </c>
      <c r="T217" s="27">
        <v>0.0</v>
      </c>
      <c r="U217" s="27">
        <v>1.0</v>
      </c>
      <c r="V217" s="27">
        <v>1.0</v>
      </c>
      <c r="W217" s="34" t="s">
        <v>2627</v>
      </c>
      <c r="X217" s="34" t="s">
        <v>2629</v>
      </c>
      <c r="Y217" s="16"/>
      <c r="Z217" s="16"/>
      <c r="AA217" s="16"/>
      <c r="AB217" s="16"/>
      <c r="AC217" s="16"/>
      <c r="AD217" s="16"/>
    </row>
    <row r="218">
      <c r="A218" s="27" t="s">
        <v>1321</v>
      </c>
      <c r="B218" s="137" t="s">
        <v>2630</v>
      </c>
      <c r="C218" s="41" t="s">
        <v>41</v>
      </c>
      <c r="D218" s="43" t="s">
        <v>2634</v>
      </c>
      <c r="E218" s="45">
        <v>43120.0</v>
      </c>
      <c r="F218" s="138" t="s">
        <v>1089</v>
      </c>
      <c r="G218" s="48">
        <v>20.0</v>
      </c>
      <c r="H218" s="50"/>
      <c r="I218" s="29">
        <v>20.0</v>
      </c>
      <c r="J218" s="31"/>
      <c r="K218" s="31"/>
      <c r="L218" s="64" t="s">
        <v>2637</v>
      </c>
      <c r="M218" s="74" t="s">
        <v>52</v>
      </c>
      <c r="N218" s="29">
        <v>1.0</v>
      </c>
      <c r="O218" s="29">
        <v>1.0</v>
      </c>
      <c r="P218" s="29" t="s">
        <v>73</v>
      </c>
      <c r="Q218" s="27">
        <v>0.0</v>
      </c>
      <c r="R218" s="27">
        <v>0.0</v>
      </c>
      <c r="S218" s="27">
        <v>0.0</v>
      </c>
      <c r="T218" s="27">
        <v>0.0</v>
      </c>
      <c r="U218" s="27">
        <v>0.0</v>
      </c>
      <c r="V218" s="27">
        <v>1.0</v>
      </c>
      <c r="W218" s="27" t="s">
        <v>2639</v>
      </c>
      <c r="X218" s="27"/>
      <c r="Y218" s="27"/>
      <c r="Z218" s="16"/>
      <c r="AA218" s="16"/>
      <c r="AB218" s="16"/>
      <c r="AC218" s="16"/>
      <c r="AD218" s="16"/>
    </row>
    <row r="219">
      <c r="A219" s="27" t="s">
        <v>1348</v>
      </c>
      <c r="B219" s="137" t="s">
        <v>2641</v>
      </c>
      <c r="C219" s="41" t="s">
        <v>1351</v>
      </c>
      <c r="D219" s="43" t="s">
        <v>42</v>
      </c>
      <c r="E219" s="45">
        <v>43120.0</v>
      </c>
      <c r="F219" s="138" t="s">
        <v>2642</v>
      </c>
      <c r="G219" s="48">
        <v>8000.0</v>
      </c>
      <c r="H219" s="50"/>
      <c r="I219" s="29">
        <v>8000.0</v>
      </c>
      <c r="J219" s="31"/>
      <c r="K219" s="31"/>
      <c r="L219" s="64" t="s">
        <v>2643</v>
      </c>
      <c r="M219" s="74" t="s">
        <v>52</v>
      </c>
      <c r="N219" s="29">
        <v>1.0</v>
      </c>
      <c r="O219" s="29">
        <v>1.0</v>
      </c>
      <c r="P219" s="29" t="s">
        <v>46</v>
      </c>
      <c r="Q219" s="27">
        <v>0.0</v>
      </c>
      <c r="R219" s="27">
        <v>0.0</v>
      </c>
      <c r="S219" s="27">
        <v>0.0</v>
      </c>
      <c r="T219" s="27">
        <v>0.0</v>
      </c>
      <c r="U219" s="27">
        <v>1.0</v>
      </c>
      <c r="V219" s="27">
        <v>1.0</v>
      </c>
      <c r="W219" s="34" t="s">
        <v>2644</v>
      </c>
      <c r="X219" s="34" t="s">
        <v>2645</v>
      </c>
      <c r="Y219" s="34" t="s">
        <v>2646</v>
      </c>
      <c r="Z219" s="16"/>
      <c r="AA219" s="16"/>
      <c r="AB219" s="16"/>
      <c r="AC219" s="16"/>
      <c r="AD219" s="16"/>
    </row>
    <row r="220">
      <c r="A220" s="27" t="s">
        <v>2648</v>
      </c>
      <c r="B220" s="41" t="s">
        <v>2649</v>
      </c>
      <c r="C220" s="41" t="s">
        <v>41</v>
      </c>
      <c r="D220" s="43" t="s">
        <v>42</v>
      </c>
      <c r="E220" s="45">
        <v>43120.0</v>
      </c>
      <c r="F220" s="47" t="s">
        <v>2650</v>
      </c>
      <c r="G220" s="48">
        <v>400.0</v>
      </c>
      <c r="H220" s="50"/>
      <c r="I220" s="29">
        <v>400.0</v>
      </c>
      <c r="J220" s="31"/>
      <c r="K220" s="31"/>
      <c r="L220" s="64" t="s">
        <v>2651</v>
      </c>
      <c r="M220" s="33" t="s">
        <v>52</v>
      </c>
      <c r="N220" s="29">
        <v>1.0</v>
      </c>
      <c r="O220" s="29">
        <v>1.0</v>
      </c>
      <c r="P220" s="29" t="s">
        <v>73</v>
      </c>
      <c r="Q220" s="27">
        <v>0.0</v>
      </c>
      <c r="R220" s="27">
        <v>0.0</v>
      </c>
      <c r="S220" s="27">
        <v>0.0</v>
      </c>
      <c r="T220" s="27">
        <v>0.0</v>
      </c>
      <c r="U220" s="27">
        <v>1.0</v>
      </c>
      <c r="V220" s="27">
        <v>1.0</v>
      </c>
      <c r="W220" s="34" t="s">
        <v>2653</v>
      </c>
      <c r="X220" s="34" t="s">
        <v>2654</v>
      </c>
      <c r="Y220" s="16"/>
      <c r="Z220" s="16"/>
      <c r="AA220" s="16"/>
      <c r="AB220" s="16"/>
      <c r="AC220" s="16"/>
      <c r="AD220" s="16"/>
    </row>
    <row r="221">
      <c r="A221" s="27" t="s">
        <v>2658</v>
      </c>
      <c r="B221" s="41" t="s">
        <v>2659</v>
      </c>
      <c r="C221" s="41" t="s">
        <v>59</v>
      </c>
      <c r="D221" s="43" t="s">
        <v>42</v>
      </c>
      <c r="E221" s="45">
        <v>43120.0</v>
      </c>
      <c r="F221" s="47" t="s">
        <v>2660</v>
      </c>
      <c r="G221" s="48">
        <v>1000.0</v>
      </c>
      <c r="H221" s="50"/>
      <c r="I221" s="29">
        <v>1000.0</v>
      </c>
      <c r="J221" s="31"/>
      <c r="K221" s="31"/>
      <c r="L221" s="38" t="s">
        <v>2662</v>
      </c>
      <c r="M221" s="33" t="s">
        <v>52</v>
      </c>
      <c r="N221" s="29">
        <v>1.0</v>
      </c>
      <c r="O221" s="29">
        <v>1.0</v>
      </c>
      <c r="P221" s="29" t="s">
        <v>73</v>
      </c>
      <c r="Q221" s="27">
        <v>0.0</v>
      </c>
      <c r="R221" s="27">
        <v>0.0</v>
      </c>
      <c r="S221" s="27">
        <v>0.0</v>
      </c>
      <c r="T221" s="27">
        <v>0.0</v>
      </c>
      <c r="U221" s="27">
        <v>1.0</v>
      </c>
      <c r="V221" s="27">
        <v>1.0</v>
      </c>
      <c r="W221" s="34" t="s">
        <v>2664</v>
      </c>
      <c r="X221" s="34" t="s">
        <v>2665</v>
      </c>
      <c r="Y221" s="139" t="s">
        <v>859</v>
      </c>
      <c r="Z221" s="16"/>
      <c r="AA221" s="16"/>
      <c r="AB221" s="16"/>
      <c r="AC221" s="16"/>
      <c r="AD221" s="16"/>
    </row>
    <row r="222">
      <c r="A222" s="27" t="s">
        <v>2671</v>
      </c>
      <c r="B222" s="41" t="s">
        <v>2672</v>
      </c>
      <c r="C222" s="41" t="s">
        <v>77</v>
      </c>
      <c r="D222" s="43" t="s">
        <v>42</v>
      </c>
      <c r="E222" s="45">
        <v>43120.0</v>
      </c>
      <c r="F222" s="47"/>
      <c r="G222" s="48"/>
      <c r="H222" s="50"/>
      <c r="I222" s="29"/>
      <c r="J222" s="31"/>
      <c r="K222" s="31"/>
      <c r="L222" s="38" t="s">
        <v>44</v>
      </c>
      <c r="M222" s="33" t="s">
        <v>52</v>
      </c>
      <c r="N222" s="29">
        <v>1.0</v>
      </c>
      <c r="O222" s="29">
        <v>1.0</v>
      </c>
      <c r="P222" s="29" t="s">
        <v>46</v>
      </c>
      <c r="Q222" s="27">
        <v>0.0</v>
      </c>
      <c r="R222" s="27">
        <v>0.0</v>
      </c>
      <c r="S222" s="27">
        <v>0.0</v>
      </c>
      <c r="T222" s="27">
        <v>0.0</v>
      </c>
      <c r="U222" s="27">
        <v>1.0</v>
      </c>
      <c r="V222" s="27">
        <v>1.0</v>
      </c>
      <c r="W222" s="34" t="s">
        <v>2675</v>
      </c>
      <c r="X222" s="34" t="s">
        <v>2364</v>
      </c>
      <c r="Y222" s="16"/>
      <c r="Z222" s="16"/>
      <c r="AA222" s="16"/>
      <c r="AB222" s="16"/>
      <c r="AC222" s="16"/>
      <c r="AD222" s="16"/>
    </row>
    <row r="223">
      <c r="A223" s="27" t="s">
        <v>416</v>
      </c>
      <c r="B223" s="41" t="s">
        <v>2677</v>
      </c>
      <c r="C223" s="41" t="s">
        <v>385</v>
      </c>
      <c r="D223" s="43" t="s">
        <v>42</v>
      </c>
      <c r="E223" s="45">
        <v>43120.0</v>
      </c>
      <c r="F223" s="47" t="s">
        <v>1323</v>
      </c>
      <c r="G223" s="48">
        <v>200.0</v>
      </c>
      <c r="H223" s="50"/>
      <c r="I223" s="29">
        <v>200.0</v>
      </c>
      <c r="J223" s="31"/>
      <c r="K223" s="31"/>
      <c r="L223" s="64" t="s">
        <v>44</v>
      </c>
      <c r="M223" s="33" t="s">
        <v>52</v>
      </c>
      <c r="N223" s="29">
        <v>1.0</v>
      </c>
      <c r="O223" s="29">
        <v>1.0</v>
      </c>
      <c r="P223" s="29" t="s">
        <v>46</v>
      </c>
      <c r="Q223" s="27">
        <v>0.0</v>
      </c>
      <c r="R223" s="27">
        <v>0.0</v>
      </c>
      <c r="S223" s="27">
        <v>0.0</v>
      </c>
      <c r="T223" s="27">
        <v>0.0</v>
      </c>
      <c r="U223" s="27">
        <v>1.0</v>
      </c>
      <c r="V223" s="27">
        <v>1.0</v>
      </c>
      <c r="W223" s="34" t="s">
        <v>897</v>
      </c>
      <c r="X223" s="16"/>
      <c r="Y223" s="16"/>
      <c r="Z223" s="16"/>
      <c r="AA223" s="16"/>
      <c r="AB223" s="16"/>
      <c r="AC223" s="16"/>
      <c r="AD223" s="16"/>
    </row>
    <row r="224">
      <c r="A224" s="27" t="s">
        <v>2678</v>
      </c>
      <c r="B224" s="41" t="s">
        <v>2679</v>
      </c>
      <c r="C224" s="41" t="s">
        <v>59</v>
      </c>
      <c r="D224" s="43" t="s">
        <v>42</v>
      </c>
      <c r="E224" s="45">
        <v>43120.0</v>
      </c>
      <c r="F224" s="47" t="s">
        <v>1923</v>
      </c>
      <c r="G224" s="48">
        <v>1000.0</v>
      </c>
      <c r="H224" s="50"/>
      <c r="I224" s="29">
        <v>1000.0</v>
      </c>
      <c r="J224" s="31"/>
      <c r="K224" s="31"/>
      <c r="L224" s="64" t="s">
        <v>2680</v>
      </c>
      <c r="M224" s="33" t="s">
        <v>52</v>
      </c>
      <c r="N224" s="29">
        <v>1.0</v>
      </c>
      <c r="O224" s="29">
        <v>1.0</v>
      </c>
      <c r="P224" s="29" t="s">
        <v>73</v>
      </c>
      <c r="Q224" s="27">
        <v>0.0</v>
      </c>
      <c r="R224" s="27">
        <v>0.0</v>
      </c>
      <c r="S224" s="27">
        <v>0.0</v>
      </c>
      <c r="T224" s="27">
        <v>0.0</v>
      </c>
      <c r="U224" s="27">
        <v>1.0</v>
      </c>
      <c r="V224" s="27">
        <v>1.0</v>
      </c>
      <c r="W224" s="34" t="s">
        <v>2682</v>
      </c>
      <c r="X224" s="34" t="s">
        <v>2684</v>
      </c>
      <c r="Y224" s="16"/>
      <c r="Z224" s="16"/>
      <c r="AA224" s="16"/>
      <c r="AB224" s="16"/>
      <c r="AC224" s="16"/>
      <c r="AD224" s="16"/>
    </row>
    <row r="225">
      <c r="A225" s="27" t="s">
        <v>2686</v>
      </c>
      <c r="B225" s="140" t="s">
        <v>2687</v>
      </c>
      <c r="C225" s="41" t="s">
        <v>385</v>
      </c>
      <c r="D225" s="43" t="s">
        <v>42</v>
      </c>
      <c r="E225" s="45">
        <v>43120.0</v>
      </c>
      <c r="F225" s="47" t="s">
        <v>287</v>
      </c>
      <c r="G225" s="48">
        <v>24.0</v>
      </c>
      <c r="H225" s="50"/>
      <c r="I225" s="29">
        <v>24.0</v>
      </c>
      <c r="J225" s="31"/>
      <c r="K225" s="31"/>
      <c r="L225" s="64" t="s">
        <v>44</v>
      </c>
      <c r="M225" s="33" t="s">
        <v>52</v>
      </c>
      <c r="N225" s="29">
        <v>1.0</v>
      </c>
      <c r="O225" s="29">
        <v>1.0</v>
      </c>
      <c r="P225" s="29" t="s">
        <v>46</v>
      </c>
      <c r="Q225" s="27">
        <v>0.0</v>
      </c>
      <c r="R225" s="27">
        <v>0.0</v>
      </c>
      <c r="S225" s="27">
        <v>0.0</v>
      </c>
      <c r="T225" s="27">
        <v>0.0</v>
      </c>
      <c r="U225" s="27">
        <v>1.0</v>
      </c>
      <c r="V225" s="27">
        <v>1.0</v>
      </c>
      <c r="W225" s="34" t="s">
        <v>2690</v>
      </c>
      <c r="X225" s="27"/>
      <c r="Y225" s="5"/>
      <c r="Z225" s="16"/>
      <c r="AA225" s="16"/>
      <c r="AB225" s="16"/>
      <c r="AC225" s="16"/>
      <c r="AD225" s="16"/>
    </row>
    <row r="226">
      <c r="A226" s="27" t="s">
        <v>2692</v>
      </c>
      <c r="B226" s="41" t="s">
        <v>2693</v>
      </c>
      <c r="C226" s="41" t="s">
        <v>2186</v>
      </c>
      <c r="D226" s="43" t="s">
        <v>42</v>
      </c>
      <c r="E226" s="45">
        <v>43120.0</v>
      </c>
      <c r="F226" s="47" t="s">
        <v>2694</v>
      </c>
      <c r="G226" s="48">
        <v>200.0</v>
      </c>
      <c r="H226" s="50"/>
      <c r="I226" s="29">
        <v>1000.0</v>
      </c>
      <c r="J226" s="31"/>
      <c r="K226" s="31"/>
      <c r="L226" s="38" t="s">
        <v>2696</v>
      </c>
      <c r="M226" s="33" t="s">
        <v>52</v>
      </c>
      <c r="N226" s="29">
        <v>1.0</v>
      </c>
      <c r="O226" s="29">
        <v>1.0</v>
      </c>
      <c r="P226" s="29" t="s">
        <v>73</v>
      </c>
      <c r="Q226" s="27">
        <v>0.0</v>
      </c>
      <c r="R226" s="27">
        <v>0.0</v>
      </c>
      <c r="S226" s="27">
        <v>0.0</v>
      </c>
      <c r="T226" s="27">
        <v>0.0</v>
      </c>
      <c r="U226" s="27">
        <v>1.0</v>
      </c>
      <c r="V226" s="27">
        <v>1.0</v>
      </c>
      <c r="W226" s="34" t="s">
        <v>2698</v>
      </c>
      <c r="X226" s="34" t="s">
        <v>2699</v>
      </c>
      <c r="Y226" s="5" t="s">
        <v>2702</v>
      </c>
      <c r="Z226" s="16"/>
      <c r="AA226" s="16"/>
      <c r="AB226" s="16"/>
      <c r="AC226" s="16"/>
      <c r="AD226" s="16"/>
    </row>
    <row r="227">
      <c r="A227" s="20" t="s">
        <v>2703</v>
      </c>
      <c r="B227" s="41" t="s">
        <v>2704</v>
      </c>
      <c r="C227" s="43" t="s">
        <v>718</v>
      </c>
      <c r="D227" s="43" t="s">
        <v>42</v>
      </c>
      <c r="E227" s="45">
        <v>43120.0</v>
      </c>
      <c r="F227" s="47" t="s">
        <v>2705</v>
      </c>
      <c r="G227" s="48">
        <v>2.0</v>
      </c>
      <c r="H227" s="50"/>
      <c r="I227" s="29">
        <v>2.0</v>
      </c>
      <c r="J227" s="31"/>
      <c r="K227" s="31"/>
      <c r="L227" s="141" t="s">
        <v>44</v>
      </c>
      <c r="M227" s="33" t="s">
        <v>52</v>
      </c>
      <c r="N227" s="29">
        <v>1.0</v>
      </c>
      <c r="O227" s="29">
        <v>1.0</v>
      </c>
      <c r="P227" s="29" t="s">
        <v>46</v>
      </c>
      <c r="Q227" s="29">
        <v>0.0</v>
      </c>
      <c r="R227" s="29">
        <v>0.0</v>
      </c>
      <c r="S227" s="29">
        <v>0.0</v>
      </c>
      <c r="T227" s="29">
        <v>0.0</v>
      </c>
      <c r="U227" s="20">
        <v>1.0</v>
      </c>
      <c r="V227" s="20">
        <v>1.0</v>
      </c>
      <c r="W227" s="69" t="s">
        <v>2539</v>
      </c>
      <c r="X227" s="69" t="s">
        <v>2708</v>
      </c>
      <c r="Y227" s="69" t="s">
        <v>2709</v>
      </c>
      <c r="Z227" s="22"/>
      <c r="AA227" s="22"/>
      <c r="AB227" s="22"/>
      <c r="AC227" s="22"/>
      <c r="AD227" s="22"/>
    </row>
    <row r="228">
      <c r="A228" s="64" t="s">
        <v>2710</v>
      </c>
      <c r="B228" s="38" t="s">
        <v>2711</v>
      </c>
      <c r="C228" s="41" t="s">
        <v>71</v>
      </c>
      <c r="D228" s="43" t="s">
        <v>42</v>
      </c>
      <c r="E228" s="45">
        <v>43120.0</v>
      </c>
      <c r="F228" s="47" t="s">
        <v>2712</v>
      </c>
      <c r="G228" s="48">
        <v>350.0</v>
      </c>
      <c r="H228" s="50"/>
      <c r="I228" s="75">
        <v>400.0</v>
      </c>
      <c r="J228" s="77"/>
      <c r="K228" s="77"/>
      <c r="L228" s="64" t="s">
        <v>2713</v>
      </c>
      <c r="M228" s="33" t="s">
        <v>52</v>
      </c>
      <c r="N228" s="29">
        <v>1.0</v>
      </c>
      <c r="O228" s="29">
        <v>1.0</v>
      </c>
      <c r="P228" s="29" t="s">
        <v>73</v>
      </c>
      <c r="Q228" s="27">
        <v>0.0</v>
      </c>
      <c r="R228" s="27">
        <v>0.0</v>
      </c>
      <c r="S228" s="27">
        <v>0.0</v>
      </c>
      <c r="T228" s="27">
        <v>0.0</v>
      </c>
      <c r="U228" s="27">
        <v>1.0</v>
      </c>
      <c r="V228" s="27">
        <v>1.0</v>
      </c>
      <c r="W228" s="34" t="s">
        <v>2714</v>
      </c>
      <c r="X228" s="34" t="s">
        <v>2715</v>
      </c>
      <c r="Y228" s="34" t="s">
        <v>2716</v>
      </c>
      <c r="Z228" s="16"/>
      <c r="AA228" s="16"/>
      <c r="AB228" s="16"/>
      <c r="AC228" s="16"/>
      <c r="AD228" s="16"/>
    </row>
    <row r="229">
      <c r="A229" s="27" t="s">
        <v>2717</v>
      </c>
      <c r="B229" s="41" t="s">
        <v>2718</v>
      </c>
      <c r="C229" s="41" t="s">
        <v>385</v>
      </c>
      <c r="D229" s="43" t="s">
        <v>42</v>
      </c>
      <c r="E229" s="45">
        <v>43120.0</v>
      </c>
      <c r="F229" s="47" t="s">
        <v>99</v>
      </c>
      <c r="G229" s="48">
        <v>200.0</v>
      </c>
      <c r="H229" s="50"/>
      <c r="I229" s="29">
        <v>200.0</v>
      </c>
      <c r="J229" s="31"/>
      <c r="K229" s="31"/>
      <c r="L229" s="38" t="s">
        <v>2719</v>
      </c>
      <c r="M229" s="33" t="s">
        <v>52</v>
      </c>
      <c r="N229" s="29">
        <v>1.0</v>
      </c>
      <c r="O229" s="29">
        <v>1.0</v>
      </c>
      <c r="P229" s="29" t="s">
        <v>73</v>
      </c>
      <c r="Q229" s="27">
        <v>0.0</v>
      </c>
      <c r="R229" s="27">
        <v>0.0</v>
      </c>
      <c r="S229" s="27">
        <v>0.0</v>
      </c>
      <c r="T229" s="27">
        <v>0.0</v>
      </c>
      <c r="U229" s="27">
        <v>1.0</v>
      </c>
      <c r="V229" s="27">
        <v>1.0</v>
      </c>
      <c r="W229" s="34" t="s">
        <v>2720</v>
      </c>
      <c r="X229" s="34" t="s">
        <v>2721</v>
      </c>
      <c r="Y229" s="16"/>
      <c r="Z229" s="16"/>
      <c r="AA229" s="16"/>
      <c r="AB229" s="16"/>
      <c r="AC229" s="16"/>
      <c r="AD229" s="16"/>
    </row>
    <row r="230">
      <c r="A230" s="27" t="s">
        <v>2722</v>
      </c>
      <c r="B230" s="41"/>
      <c r="C230" s="41" t="s">
        <v>85</v>
      </c>
      <c r="D230" s="43" t="s">
        <v>42</v>
      </c>
      <c r="E230" s="45">
        <v>43120.0</v>
      </c>
      <c r="F230" s="47" t="s">
        <v>2723</v>
      </c>
      <c r="G230" s="48">
        <v>100.0</v>
      </c>
      <c r="H230" s="50"/>
      <c r="I230" s="29">
        <v>100.0</v>
      </c>
      <c r="J230" s="31"/>
      <c r="K230" s="31"/>
      <c r="L230" s="27" t="s">
        <v>44</v>
      </c>
      <c r="M230" s="33" t="s">
        <v>52</v>
      </c>
      <c r="N230" s="29">
        <v>1.0</v>
      </c>
      <c r="O230" s="29">
        <v>1.0</v>
      </c>
      <c r="P230" s="29" t="s">
        <v>46</v>
      </c>
      <c r="Q230" s="29">
        <v>0.0</v>
      </c>
      <c r="R230" s="29">
        <v>0.0</v>
      </c>
      <c r="S230" s="29">
        <v>0.0</v>
      </c>
      <c r="T230" s="29">
        <v>0.0</v>
      </c>
      <c r="U230" s="20">
        <v>1.0</v>
      </c>
      <c r="V230" s="20">
        <v>1.0</v>
      </c>
      <c r="W230" s="34" t="s">
        <v>311</v>
      </c>
      <c r="X230" s="16"/>
      <c r="Y230" s="16"/>
      <c r="Z230" s="16"/>
      <c r="AA230" s="16"/>
      <c r="AB230" s="16"/>
      <c r="AC230" s="16"/>
      <c r="AD230" s="16"/>
    </row>
    <row r="231">
      <c r="A231" s="27" t="s">
        <v>2724</v>
      </c>
      <c r="B231" s="41" t="s">
        <v>2725</v>
      </c>
      <c r="C231" s="41" t="s">
        <v>323</v>
      </c>
      <c r="D231" s="43" t="s">
        <v>42</v>
      </c>
      <c r="E231" s="45">
        <v>43120.0</v>
      </c>
      <c r="F231" s="47" t="s">
        <v>2726</v>
      </c>
      <c r="G231" s="48">
        <v>50000.0</v>
      </c>
      <c r="H231" s="50"/>
      <c r="I231" s="29">
        <v>50000.0</v>
      </c>
      <c r="J231" s="31"/>
      <c r="K231" s="31"/>
      <c r="L231" s="41" t="s">
        <v>2727</v>
      </c>
      <c r="M231" s="33" t="s">
        <v>52</v>
      </c>
      <c r="N231" s="29">
        <v>1.0</v>
      </c>
      <c r="O231" s="29">
        <v>1.0</v>
      </c>
      <c r="P231" s="29" t="s">
        <v>73</v>
      </c>
      <c r="Q231" s="29">
        <v>0.0</v>
      </c>
      <c r="R231" s="29">
        <v>0.0</v>
      </c>
      <c r="S231" s="29">
        <v>0.0</v>
      </c>
      <c r="T231" s="29">
        <v>0.0</v>
      </c>
      <c r="U231" s="20">
        <v>1.0</v>
      </c>
      <c r="V231" s="20">
        <v>1.0</v>
      </c>
      <c r="W231" s="34" t="s">
        <v>2728</v>
      </c>
      <c r="X231" s="34" t="s">
        <v>2729</v>
      </c>
      <c r="Y231" s="16"/>
      <c r="Z231" s="16"/>
      <c r="AA231" s="16"/>
      <c r="AB231" s="16"/>
      <c r="AC231" s="16"/>
      <c r="AD231" s="16"/>
    </row>
    <row r="232">
      <c r="A232" s="27" t="s">
        <v>2730</v>
      </c>
      <c r="B232" s="112" t="s">
        <v>484</v>
      </c>
      <c r="C232" s="41" t="s">
        <v>1060</v>
      </c>
      <c r="D232" s="43" t="s">
        <v>42</v>
      </c>
      <c r="E232" s="45">
        <v>43120.0</v>
      </c>
      <c r="F232" s="47" t="s">
        <v>2731</v>
      </c>
      <c r="G232" s="48">
        <v>130.0</v>
      </c>
      <c r="H232" s="50"/>
      <c r="I232" s="29">
        <v>130.0</v>
      </c>
      <c r="J232" s="31"/>
      <c r="K232" s="31"/>
      <c r="L232" s="64" t="s">
        <v>2732</v>
      </c>
      <c r="M232" s="33" t="s">
        <v>52</v>
      </c>
      <c r="N232" s="29">
        <v>1.0</v>
      </c>
      <c r="O232" s="29">
        <v>1.0</v>
      </c>
      <c r="P232" s="29" t="s">
        <v>73</v>
      </c>
      <c r="Q232" s="27">
        <v>0.0</v>
      </c>
      <c r="R232" s="27">
        <v>0.0</v>
      </c>
      <c r="S232" s="27">
        <v>0.0</v>
      </c>
      <c r="T232" s="27">
        <v>0.0</v>
      </c>
      <c r="U232" s="27">
        <v>1.0</v>
      </c>
      <c r="V232" s="27">
        <v>1.0</v>
      </c>
      <c r="W232" s="34" t="s">
        <v>2733</v>
      </c>
      <c r="X232" s="34" t="s">
        <v>2734</v>
      </c>
      <c r="Y232" s="16"/>
      <c r="Z232" s="16"/>
      <c r="AA232" s="16"/>
      <c r="AB232" s="16"/>
      <c r="AC232" s="16"/>
      <c r="AD232" s="16"/>
    </row>
    <row r="233">
      <c r="A233" s="27" t="s">
        <v>2735</v>
      </c>
      <c r="B233" s="128" t="s">
        <v>2736</v>
      </c>
      <c r="C233" s="41" t="s">
        <v>730</v>
      </c>
      <c r="D233" s="43" t="s">
        <v>42</v>
      </c>
      <c r="E233" s="45">
        <v>43120.0</v>
      </c>
      <c r="F233" s="47" t="s">
        <v>2737</v>
      </c>
      <c r="G233" s="48">
        <v>60.0</v>
      </c>
      <c r="H233" s="50"/>
      <c r="I233" s="29">
        <v>60.0</v>
      </c>
      <c r="J233" s="31"/>
      <c r="K233" s="31"/>
      <c r="L233" s="27" t="s">
        <v>44</v>
      </c>
      <c r="M233" s="33" t="s">
        <v>52</v>
      </c>
      <c r="N233" s="29">
        <v>1.0</v>
      </c>
      <c r="O233" s="29">
        <v>1.0</v>
      </c>
      <c r="P233" s="29" t="s">
        <v>46</v>
      </c>
      <c r="Q233" s="29">
        <v>0.0</v>
      </c>
      <c r="R233" s="29">
        <v>0.0</v>
      </c>
      <c r="S233" s="29">
        <v>0.0</v>
      </c>
      <c r="T233" s="29">
        <v>0.0</v>
      </c>
      <c r="U233" s="20">
        <v>1.0</v>
      </c>
      <c r="V233" s="20">
        <v>1.0</v>
      </c>
      <c r="W233" s="34" t="s">
        <v>2738</v>
      </c>
      <c r="X233" s="34" t="s">
        <v>2739</v>
      </c>
      <c r="Y233" s="27" t="s">
        <v>1956</v>
      </c>
      <c r="Z233" s="34" t="s">
        <v>2740</v>
      </c>
      <c r="AA233" s="16"/>
      <c r="AB233" s="16"/>
      <c r="AC233" s="16"/>
      <c r="AD233" s="16"/>
    </row>
    <row r="234">
      <c r="A234" s="27" t="s">
        <v>2741</v>
      </c>
      <c r="B234" s="41" t="s">
        <v>2742</v>
      </c>
      <c r="C234" s="41" t="s">
        <v>486</v>
      </c>
      <c r="D234" s="43" t="s">
        <v>42</v>
      </c>
      <c r="E234" s="45">
        <v>43120.0</v>
      </c>
      <c r="F234" s="47" t="s">
        <v>2743</v>
      </c>
      <c r="G234" s="48">
        <v>200.0</v>
      </c>
      <c r="H234" s="50"/>
      <c r="I234" s="29">
        <v>200.0</v>
      </c>
      <c r="J234" s="31"/>
      <c r="K234" s="31"/>
      <c r="L234" s="27" t="s">
        <v>44</v>
      </c>
      <c r="M234" s="33" t="s">
        <v>52</v>
      </c>
      <c r="N234" s="29">
        <v>1.0</v>
      </c>
      <c r="O234" s="29">
        <v>1.0</v>
      </c>
      <c r="P234" s="29" t="s">
        <v>46</v>
      </c>
      <c r="Q234" s="29">
        <v>0.0</v>
      </c>
      <c r="R234" s="29">
        <v>0.0</v>
      </c>
      <c r="S234" s="29">
        <v>0.0</v>
      </c>
      <c r="T234" s="29">
        <v>0.0</v>
      </c>
      <c r="U234" s="20">
        <v>1.0</v>
      </c>
      <c r="V234" s="20">
        <v>1.0</v>
      </c>
      <c r="W234" s="34" t="s">
        <v>2744</v>
      </c>
      <c r="X234" s="34" t="s">
        <v>2745</v>
      </c>
      <c r="Y234" s="16"/>
      <c r="Z234" s="16"/>
      <c r="AA234" s="16"/>
      <c r="AB234" s="16"/>
      <c r="AC234" s="16"/>
      <c r="AD234" s="16"/>
    </row>
    <row r="235">
      <c r="A235" s="20" t="s">
        <v>2746</v>
      </c>
      <c r="B235" s="43" t="s">
        <v>2747</v>
      </c>
      <c r="C235" s="43" t="s">
        <v>171</v>
      </c>
      <c r="D235" s="41" t="s">
        <v>42</v>
      </c>
      <c r="E235" s="45">
        <v>43120.0</v>
      </c>
      <c r="F235" s="142" t="s">
        <v>1323</v>
      </c>
      <c r="G235" s="48">
        <v>200.0</v>
      </c>
      <c r="H235" s="48"/>
      <c r="I235" s="89">
        <v>200.0</v>
      </c>
      <c r="J235" s="29"/>
      <c r="K235" s="31"/>
      <c r="L235" s="64" t="s">
        <v>2748</v>
      </c>
      <c r="M235" s="33" t="s">
        <v>52</v>
      </c>
      <c r="N235" s="143">
        <v>1.0</v>
      </c>
      <c r="O235" s="29">
        <v>1.0</v>
      </c>
      <c r="P235" s="29" t="s">
        <v>73</v>
      </c>
      <c r="Q235" s="29">
        <v>0.0</v>
      </c>
      <c r="R235" s="29">
        <v>0.0</v>
      </c>
      <c r="S235" s="29">
        <v>0.0</v>
      </c>
      <c r="T235" s="29">
        <v>0.0</v>
      </c>
      <c r="U235" s="29">
        <v>1.0</v>
      </c>
      <c r="V235" s="20">
        <v>1.0</v>
      </c>
      <c r="W235" s="69" t="s">
        <v>2749</v>
      </c>
      <c r="X235" s="69" t="s">
        <v>2750</v>
      </c>
      <c r="Y235" s="20"/>
      <c r="Z235" s="22"/>
      <c r="AA235" s="22"/>
      <c r="AB235" s="22"/>
      <c r="AC235" s="22"/>
      <c r="AD235" s="22"/>
    </row>
    <row r="236">
      <c r="A236" s="27" t="s">
        <v>2751</v>
      </c>
      <c r="B236" s="27" t="s">
        <v>2752</v>
      </c>
      <c r="C236" s="41" t="s">
        <v>65</v>
      </c>
      <c r="D236" s="43" t="s">
        <v>42</v>
      </c>
      <c r="E236" s="45">
        <v>43120.0</v>
      </c>
      <c r="F236" s="47" t="s">
        <v>2753</v>
      </c>
      <c r="G236" s="48">
        <v>250.0</v>
      </c>
      <c r="H236" s="50"/>
      <c r="I236" s="75">
        <v>250.0</v>
      </c>
      <c r="J236" s="72"/>
      <c r="K236" s="77"/>
      <c r="L236" s="64" t="s">
        <v>2754</v>
      </c>
      <c r="M236" s="33" t="s">
        <v>52</v>
      </c>
      <c r="N236" s="89">
        <v>1.0</v>
      </c>
      <c r="O236" s="89">
        <v>1.0</v>
      </c>
      <c r="P236" s="89" t="s">
        <v>46</v>
      </c>
      <c r="Q236" s="90">
        <v>0.0</v>
      </c>
      <c r="R236" s="90">
        <v>0.0</v>
      </c>
      <c r="S236" s="90">
        <v>0.0</v>
      </c>
      <c r="T236" s="90">
        <v>0.0</v>
      </c>
      <c r="U236" s="90">
        <v>1.0</v>
      </c>
      <c r="V236" s="90">
        <v>1.0</v>
      </c>
      <c r="W236" s="34" t="s">
        <v>2755</v>
      </c>
      <c r="X236" s="69" t="s">
        <v>2756</v>
      </c>
      <c r="Y236" s="27"/>
      <c r="Z236" s="16"/>
      <c r="AA236" s="16"/>
      <c r="AB236" s="16"/>
      <c r="AC236" s="16"/>
      <c r="AD236" s="16"/>
    </row>
    <row r="237">
      <c r="A237" s="64" t="s">
        <v>2757</v>
      </c>
      <c r="B237" s="38" t="s">
        <v>1120</v>
      </c>
      <c r="C237" s="41" t="s">
        <v>718</v>
      </c>
      <c r="D237" s="43" t="s">
        <v>42</v>
      </c>
      <c r="E237" s="45">
        <v>43120.0</v>
      </c>
      <c r="F237" s="47" t="s">
        <v>2758</v>
      </c>
      <c r="G237" s="48">
        <v>1400.0</v>
      </c>
      <c r="H237" s="50"/>
      <c r="I237" s="75">
        <v>1400.0</v>
      </c>
      <c r="J237" s="72"/>
      <c r="K237" s="77"/>
      <c r="L237" s="64" t="s">
        <v>2759</v>
      </c>
      <c r="M237" s="33" t="s">
        <v>52</v>
      </c>
      <c r="N237" s="89">
        <v>1.0</v>
      </c>
      <c r="O237" s="89">
        <v>1.0</v>
      </c>
      <c r="P237" s="89" t="s">
        <v>73</v>
      </c>
      <c r="Q237" s="90">
        <v>0.0</v>
      </c>
      <c r="R237" s="90">
        <v>0.0</v>
      </c>
      <c r="S237" s="90">
        <v>0.0</v>
      </c>
      <c r="T237" s="90">
        <v>0.0</v>
      </c>
      <c r="U237" s="90">
        <v>1.0</v>
      </c>
      <c r="V237" s="90">
        <v>1.0</v>
      </c>
      <c r="W237" s="34" t="s">
        <v>2760</v>
      </c>
      <c r="X237" s="69" t="s">
        <v>2761</v>
      </c>
      <c r="Y237" s="34" t="s">
        <v>2762</v>
      </c>
      <c r="Z237" s="16"/>
      <c r="AA237" s="16"/>
      <c r="AB237" s="16"/>
      <c r="AC237" s="16"/>
      <c r="AD237" s="16"/>
    </row>
    <row r="238">
      <c r="A238" s="27" t="s">
        <v>2763</v>
      </c>
      <c r="B238" s="41" t="s">
        <v>2764</v>
      </c>
      <c r="C238" s="41" t="s">
        <v>65</v>
      </c>
      <c r="D238" s="43" t="s">
        <v>42</v>
      </c>
      <c r="E238" s="45">
        <v>43120.0</v>
      </c>
      <c r="F238" s="137" t="s">
        <v>2765</v>
      </c>
      <c r="G238" s="41">
        <v>389.0</v>
      </c>
      <c r="H238" s="87"/>
      <c r="I238" s="27">
        <v>389.0</v>
      </c>
      <c r="J238" s="16"/>
      <c r="K238" s="16"/>
      <c r="L238" s="94" t="s">
        <v>2766</v>
      </c>
      <c r="M238" s="33" t="s">
        <v>52</v>
      </c>
      <c r="N238" s="27">
        <v>1.0</v>
      </c>
      <c r="O238" s="29">
        <v>1.0</v>
      </c>
      <c r="P238" s="29" t="s">
        <v>73</v>
      </c>
      <c r="Q238" s="27">
        <v>0.0</v>
      </c>
      <c r="R238" s="27">
        <v>0.0</v>
      </c>
      <c r="S238" s="27">
        <v>0.0</v>
      </c>
      <c r="T238" s="27">
        <v>0.0</v>
      </c>
      <c r="U238" s="27">
        <v>1.0</v>
      </c>
      <c r="V238" s="27">
        <v>1.0</v>
      </c>
      <c r="W238" s="34" t="s">
        <v>2767</v>
      </c>
      <c r="X238" s="16"/>
      <c r="Y238" s="16"/>
      <c r="Z238" s="16"/>
      <c r="AA238" s="16"/>
      <c r="AB238" s="16"/>
      <c r="AC238" s="16"/>
      <c r="AD238" s="16"/>
    </row>
    <row r="239">
      <c r="A239" s="20" t="s">
        <v>2768</v>
      </c>
      <c r="B239" s="41" t="s">
        <v>2769</v>
      </c>
      <c r="C239" s="43" t="s">
        <v>65</v>
      </c>
      <c r="D239" s="43" t="s">
        <v>42</v>
      </c>
      <c r="E239" s="45">
        <v>43120.0</v>
      </c>
      <c r="F239" s="47">
        <v>300.0</v>
      </c>
      <c r="G239" s="48">
        <v>300.0</v>
      </c>
      <c r="H239" s="50"/>
      <c r="I239" s="29">
        <v>300.0</v>
      </c>
      <c r="J239" s="31"/>
      <c r="K239" s="31"/>
      <c r="L239" s="70" t="s">
        <v>44</v>
      </c>
      <c r="M239" s="33" t="s">
        <v>52</v>
      </c>
      <c r="N239" s="29">
        <v>1.0</v>
      </c>
      <c r="O239" s="29">
        <v>1.0</v>
      </c>
      <c r="P239" s="29" t="s">
        <v>73</v>
      </c>
      <c r="Q239" s="29">
        <v>0.0</v>
      </c>
      <c r="R239" s="29">
        <v>0.0</v>
      </c>
      <c r="S239" s="29">
        <v>0.0</v>
      </c>
      <c r="T239" s="29">
        <v>0.0</v>
      </c>
      <c r="U239" s="20">
        <v>1.0</v>
      </c>
      <c r="V239" s="20">
        <v>1.0</v>
      </c>
      <c r="W239" s="69" t="s">
        <v>2770</v>
      </c>
      <c r="X239" s="69" t="s">
        <v>2771</v>
      </c>
      <c r="Y239" s="22"/>
      <c r="Z239" s="22"/>
      <c r="AA239" s="22"/>
      <c r="AB239" s="22"/>
      <c r="AC239" s="22"/>
      <c r="AD239" s="22"/>
    </row>
    <row r="240">
      <c r="A240" s="20" t="s">
        <v>2772</v>
      </c>
      <c r="B240" s="43" t="s">
        <v>2774</v>
      </c>
      <c r="C240" s="43" t="s">
        <v>71</v>
      </c>
      <c r="D240" s="43" t="s">
        <v>42</v>
      </c>
      <c r="E240" s="45">
        <v>43120.0</v>
      </c>
      <c r="F240" s="47" t="s">
        <v>574</v>
      </c>
      <c r="G240" s="48">
        <v>12.0</v>
      </c>
      <c r="H240" s="50"/>
      <c r="I240" s="29">
        <v>12.0</v>
      </c>
      <c r="J240" s="31"/>
      <c r="K240" s="31"/>
      <c r="L240" s="70" t="s">
        <v>44</v>
      </c>
      <c r="M240" s="33" t="s">
        <v>52</v>
      </c>
      <c r="N240" s="29">
        <v>1.0</v>
      </c>
      <c r="O240" s="29">
        <v>1.0</v>
      </c>
      <c r="P240" s="29" t="s">
        <v>73</v>
      </c>
      <c r="Q240" s="29">
        <v>0.0</v>
      </c>
      <c r="R240" s="29">
        <v>0.0</v>
      </c>
      <c r="S240" s="29">
        <v>0.0</v>
      </c>
      <c r="T240" s="29">
        <v>0.0</v>
      </c>
      <c r="U240" s="20">
        <v>1.0</v>
      </c>
      <c r="V240" s="20">
        <v>1.0</v>
      </c>
      <c r="W240" s="69" t="s">
        <v>2776</v>
      </c>
      <c r="X240" s="69" t="s">
        <v>2777</v>
      </c>
      <c r="Y240" s="20"/>
      <c r="Z240" s="22"/>
      <c r="AA240" s="22"/>
      <c r="AB240" s="22"/>
      <c r="AC240" s="22"/>
      <c r="AD240" s="22"/>
    </row>
    <row r="241">
      <c r="A241" s="20" t="s">
        <v>2779</v>
      </c>
      <c r="B241" s="43" t="s">
        <v>2780</v>
      </c>
      <c r="C241" s="43" t="s">
        <v>41</v>
      </c>
      <c r="D241" s="43" t="s">
        <v>42</v>
      </c>
      <c r="E241" s="45">
        <v>43120.0</v>
      </c>
      <c r="F241" s="47" t="s">
        <v>2781</v>
      </c>
      <c r="G241" s="48">
        <v>3000.0</v>
      </c>
      <c r="H241" s="50"/>
      <c r="I241" s="29">
        <v>3000.0</v>
      </c>
      <c r="J241" s="31"/>
      <c r="K241" s="31"/>
      <c r="L241" s="70" t="s">
        <v>44</v>
      </c>
      <c r="M241" s="33" t="s">
        <v>52</v>
      </c>
      <c r="N241" s="29">
        <v>1.0</v>
      </c>
      <c r="O241" s="29">
        <v>1.0</v>
      </c>
      <c r="P241" s="29" t="s">
        <v>46</v>
      </c>
      <c r="Q241" s="29">
        <v>0.0</v>
      </c>
      <c r="R241" s="29">
        <v>0.0</v>
      </c>
      <c r="S241" s="29">
        <v>0.0</v>
      </c>
      <c r="T241" s="29">
        <v>0.0</v>
      </c>
      <c r="U241" s="20">
        <v>1.0</v>
      </c>
      <c r="V241" s="20">
        <v>1.0</v>
      </c>
      <c r="W241" s="69" t="s">
        <v>273</v>
      </c>
      <c r="X241" s="69" t="s">
        <v>2782</v>
      </c>
      <c r="Y241" s="69" t="s">
        <v>2784</v>
      </c>
      <c r="Z241" s="22"/>
      <c r="AA241" s="22"/>
      <c r="AB241" s="22"/>
      <c r="AC241" s="22"/>
      <c r="AD241" s="22"/>
    </row>
    <row r="242">
      <c r="A242" s="71" t="s">
        <v>2786</v>
      </c>
      <c r="B242" s="144" t="s">
        <v>2787</v>
      </c>
      <c r="C242" s="41" t="s">
        <v>807</v>
      </c>
      <c r="D242" s="43" t="s">
        <v>42</v>
      </c>
      <c r="E242" s="45">
        <v>43120.0</v>
      </c>
      <c r="F242" s="47" t="s">
        <v>1578</v>
      </c>
      <c r="G242" s="48">
        <v>40.0</v>
      </c>
      <c r="H242" s="50"/>
      <c r="I242" s="75">
        <v>40.0</v>
      </c>
      <c r="J242" s="77"/>
      <c r="K242" s="77"/>
      <c r="L242" s="70" t="s">
        <v>44</v>
      </c>
      <c r="M242" s="33" t="s">
        <v>52</v>
      </c>
      <c r="N242" s="29">
        <v>1.0</v>
      </c>
      <c r="O242" s="29">
        <v>1.0</v>
      </c>
      <c r="P242" s="29" t="s">
        <v>46</v>
      </c>
      <c r="Q242" s="27">
        <v>0.0</v>
      </c>
      <c r="R242" s="27">
        <v>0.0</v>
      </c>
      <c r="S242" s="27">
        <v>0.0</v>
      </c>
      <c r="T242" s="27">
        <v>0.0</v>
      </c>
      <c r="U242" s="27">
        <v>1.0</v>
      </c>
      <c r="V242" s="27">
        <v>1.0</v>
      </c>
      <c r="W242" s="34" t="s">
        <v>2794</v>
      </c>
      <c r="X242" s="16"/>
      <c r="Y242" s="16"/>
      <c r="Z242" s="16"/>
      <c r="AA242" s="16"/>
      <c r="AB242" s="16"/>
      <c r="AC242" s="16"/>
      <c r="AD242" s="16"/>
    </row>
    <row r="243">
      <c r="A243" s="71" t="s">
        <v>524</v>
      </c>
      <c r="B243" s="38" t="s">
        <v>2795</v>
      </c>
      <c r="C243" s="41" t="s">
        <v>71</v>
      </c>
      <c r="D243" s="43" t="s">
        <v>42</v>
      </c>
      <c r="E243" s="45">
        <v>43120.0</v>
      </c>
      <c r="F243" s="47" t="s">
        <v>2797</v>
      </c>
      <c r="G243" s="48">
        <v>637.0</v>
      </c>
      <c r="H243" s="50"/>
      <c r="I243" s="75">
        <v>637.0</v>
      </c>
      <c r="J243" s="77"/>
      <c r="K243" s="77"/>
      <c r="L243" s="64" t="s">
        <v>2799</v>
      </c>
      <c r="M243" s="33" t="s">
        <v>52</v>
      </c>
      <c r="N243" s="29">
        <v>1.0</v>
      </c>
      <c r="O243" s="29">
        <v>1.0</v>
      </c>
      <c r="P243" s="29" t="s">
        <v>219</v>
      </c>
      <c r="Q243" s="27">
        <v>0.0</v>
      </c>
      <c r="R243" s="27">
        <v>0.0</v>
      </c>
      <c r="S243" s="27">
        <v>0.0</v>
      </c>
      <c r="T243" s="27">
        <v>0.0</v>
      </c>
      <c r="U243" s="27">
        <v>0.0</v>
      </c>
      <c r="V243" s="27">
        <v>1.0</v>
      </c>
      <c r="W243" s="34" t="s">
        <v>2801</v>
      </c>
      <c r="X243" s="16"/>
      <c r="Y243" s="16"/>
      <c r="Z243" s="16"/>
      <c r="AA243" s="16"/>
      <c r="AB243" s="16"/>
      <c r="AC243" s="16"/>
      <c r="AD243" s="16"/>
    </row>
    <row r="244">
      <c r="A244" s="27" t="s">
        <v>2803</v>
      </c>
      <c r="B244" s="41" t="s">
        <v>2804</v>
      </c>
      <c r="C244" s="41" t="s">
        <v>969</v>
      </c>
      <c r="D244" s="43" t="s">
        <v>42</v>
      </c>
      <c r="E244" s="45">
        <v>43120.0</v>
      </c>
      <c r="F244" s="47" t="s">
        <v>2806</v>
      </c>
      <c r="G244" s="48">
        <v>1800.0</v>
      </c>
      <c r="H244" s="50"/>
      <c r="I244" s="29">
        <v>1800.0</v>
      </c>
      <c r="J244" s="31"/>
      <c r="K244" s="31"/>
      <c r="L244" s="27" t="s">
        <v>2808</v>
      </c>
      <c r="M244" s="33" t="s">
        <v>52</v>
      </c>
      <c r="N244" s="29">
        <v>1.0</v>
      </c>
      <c r="O244" s="29">
        <v>1.0</v>
      </c>
      <c r="P244" s="29" t="s">
        <v>46</v>
      </c>
      <c r="Q244" s="29">
        <v>0.0</v>
      </c>
      <c r="R244" s="29">
        <v>0.0</v>
      </c>
      <c r="S244" s="29">
        <v>0.0</v>
      </c>
      <c r="T244" s="29">
        <v>0.0</v>
      </c>
      <c r="U244" s="20">
        <v>1.0</v>
      </c>
      <c r="V244" s="20">
        <v>1.0</v>
      </c>
      <c r="W244" s="34" t="s">
        <v>2809</v>
      </c>
      <c r="X244" s="34" t="s">
        <v>2811</v>
      </c>
      <c r="Y244" s="34" t="s">
        <v>2809</v>
      </c>
      <c r="Z244" s="16"/>
      <c r="AA244" s="16"/>
      <c r="AB244" s="16"/>
      <c r="AC244" s="16"/>
      <c r="AD244" s="16"/>
    </row>
    <row r="245">
      <c r="A245" s="27" t="s">
        <v>672</v>
      </c>
      <c r="B245" s="41" t="s">
        <v>968</v>
      </c>
      <c r="C245" s="41" t="s">
        <v>674</v>
      </c>
      <c r="D245" s="43" t="s">
        <v>42</v>
      </c>
      <c r="E245" s="45">
        <v>43120.0</v>
      </c>
      <c r="F245" s="47" t="s">
        <v>1923</v>
      </c>
      <c r="G245" s="48">
        <v>1000.0</v>
      </c>
      <c r="H245" s="50"/>
      <c r="I245" s="29">
        <v>1000.0</v>
      </c>
      <c r="J245" s="31"/>
      <c r="K245" s="31"/>
      <c r="L245" s="27" t="s">
        <v>2817</v>
      </c>
      <c r="M245" s="33" t="s">
        <v>52</v>
      </c>
      <c r="N245" s="29">
        <v>1.0</v>
      </c>
      <c r="O245" s="29">
        <v>1.0</v>
      </c>
      <c r="P245" s="29" t="s">
        <v>46</v>
      </c>
      <c r="Q245" s="29">
        <v>0.0</v>
      </c>
      <c r="R245" s="29">
        <v>0.0</v>
      </c>
      <c r="S245" s="29">
        <v>0.0</v>
      </c>
      <c r="T245" s="29">
        <v>0.0</v>
      </c>
      <c r="U245" s="20">
        <v>1.0</v>
      </c>
      <c r="V245" s="20">
        <v>1.0</v>
      </c>
      <c r="W245" s="34" t="s">
        <v>2819</v>
      </c>
      <c r="X245" s="34" t="s">
        <v>2820</v>
      </c>
      <c r="Y245" s="16"/>
      <c r="Z245" s="16"/>
      <c r="AA245" s="16"/>
      <c r="AB245" s="16"/>
      <c r="AC245" s="16"/>
      <c r="AD245" s="16"/>
    </row>
    <row r="246">
      <c r="A246" s="27" t="s">
        <v>2821</v>
      </c>
      <c r="B246" s="38" t="s">
        <v>2822</v>
      </c>
      <c r="C246" s="41" t="s">
        <v>112</v>
      </c>
      <c r="D246" s="43" t="s">
        <v>42</v>
      </c>
      <c r="E246" s="45">
        <v>43120.0</v>
      </c>
      <c r="F246" s="47" t="s">
        <v>99</v>
      </c>
      <c r="G246" s="48">
        <v>200.0</v>
      </c>
      <c r="H246" s="50"/>
      <c r="I246" s="48">
        <v>200.0</v>
      </c>
      <c r="J246" s="51"/>
      <c r="K246" s="51"/>
      <c r="L246" s="38" t="s">
        <v>2824</v>
      </c>
      <c r="M246" s="33" t="s">
        <v>52</v>
      </c>
      <c r="N246" s="29">
        <v>1.0</v>
      </c>
      <c r="O246" s="29">
        <v>1.0</v>
      </c>
      <c r="P246" s="29" t="s">
        <v>73</v>
      </c>
      <c r="Q246" s="27">
        <v>0.0</v>
      </c>
      <c r="R246" s="27">
        <v>0.0</v>
      </c>
      <c r="S246" s="27">
        <v>0.0</v>
      </c>
      <c r="T246" s="27">
        <v>0.0</v>
      </c>
      <c r="U246" s="27">
        <v>1.0</v>
      </c>
      <c r="V246" s="27">
        <v>1.0</v>
      </c>
      <c r="W246" s="145" t="s">
        <v>2827</v>
      </c>
      <c r="X246" s="34" t="s">
        <v>2831</v>
      </c>
      <c r="Y246" s="16"/>
      <c r="Z246" s="16"/>
      <c r="AA246" s="16"/>
      <c r="AB246" s="16"/>
      <c r="AC246" s="16"/>
      <c r="AD246" s="16"/>
    </row>
    <row r="247">
      <c r="A247" s="71" t="s">
        <v>2832</v>
      </c>
      <c r="B247" s="41" t="s">
        <v>2834</v>
      </c>
      <c r="C247" s="41" t="s">
        <v>59</v>
      </c>
      <c r="D247" s="43" t="s">
        <v>42</v>
      </c>
      <c r="E247" s="45">
        <v>43120.0</v>
      </c>
      <c r="F247" s="47" t="s">
        <v>837</v>
      </c>
      <c r="G247" s="48">
        <v>11.0</v>
      </c>
      <c r="H247" s="50"/>
      <c r="I247" s="48">
        <v>11.0</v>
      </c>
      <c r="J247" s="51"/>
      <c r="K247" s="51"/>
      <c r="L247" s="38" t="s">
        <v>2836</v>
      </c>
      <c r="M247" s="47" t="s">
        <v>52</v>
      </c>
      <c r="N247" s="75">
        <v>1.0</v>
      </c>
      <c r="O247" s="75">
        <v>1.0</v>
      </c>
      <c r="P247" s="75" t="s">
        <v>73</v>
      </c>
      <c r="Q247" s="71">
        <v>0.0</v>
      </c>
      <c r="R247" s="71">
        <v>0.0</v>
      </c>
      <c r="S247" s="71">
        <v>0.0</v>
      </c>
      <c r="T247" s="71">
        <v>0.0</v>
      </c>
      <c r="U247" s="71">
        <v>1.0</v>
      </c>
      <c r="V247" s="71">
        <v>1.0</v>
      </c>
      <c r="W247" s="146" t="s">
        <v>2838</v>
      </c>
      <c r="X247" s="111"/>
      <c r="Y247" s="111"/>
      <c r="Z247" s="16"/>
      <c r="AA247" s="16"/>
      <c r="AB247" s="16"/>
      <c r="AC247" s="16"/>
      <c r="AD247" s="16"/>
    </row>
    <row r="248">
      <c r="A248" s="20" t="s">
        <v>535</v>
      </c>
      <c r="B248" s="43" t="s">
        <v>997</v>
      </c>
      <c r="C248" s="43" t="s">
        <v>105</v>
      </c>
      <c r="D248" s="43" t="s">
        <v>42</v>
      </c>
      <c r="E248" s="45">
        <v>43120.0</v>
      </c>
      <c r="F248" s="47" t="s">
        <v>159</v>
      </c>
      <c r="G248" s="48">
        <v>6500.0</v>
      </c>
      <c r="H248" s="50"/>
      <c r="I248" s="29">
        <v>6500.0</v>
      </c>
      <c r="J248" s="31"/>
      <c r="K248" s="31"/>
      <c r="L248" s="70" t="s">
        <v>2841</v>
      </c>
      <c r="M248" s="47" t="s">
        <v>52</v>
      </c>
      <c r="N248" s="29">
        <v>1.0</v>
      </c>
      <c r="O248" s="29">
        <v>1.0</v>
      </c>
      <c r="P248" s="29" t="s">
        <v>53</v>
      </c>
      <c r="Q248" s="29">
        <v>0.0</v>
      </c>
      <c r="R248" s="29">
        <v>0.0</v>
      </c>
      <c r="S248" s="29">
        <v>0.0</v>
      </c>
      <c r="T248" s="29">
        <v>0.0</v>
      </c>
      <c r="U248" s="20">
        <v>1.0</v>
      </c>
      <c r="V248" s="20">
        <v>1.0</v>
      </c>
      <c r="W248" s="69" t="s">
        <v>2843</v>
      </c>
      <c r="X248" s="69" t="s">
        <v>2845</v>
      </c>
      <c r="Y248" s="22"/>
      <c r="Z248" s="22"/>
      <c r="AA248" s="22"/>
      <c r="AB248" s="22"/>
      <c r="AC248" s="22"/>
      <c r="AD248" s="22"/>
    </row>
    <row r="249">
      <c r="A249" s="27" t="s">
        <v>2847</v>
      </c>
      <c r="B249" s="41" t="s">
        <v>2848</v>
      </c>
      <c r="C249" s="41" t="s">
        <v>1060</v>
      </c>
      <c r="D249" s="43" t="s">
        <v>42</v>
      </c>
      <c r="E249" s="45">
        <v>43120.0</v>
      </c>
      <c r="F249" s="47" t="s">
        <v>2849</v>
      </c>
      <c r="G249" s="48">
        <v>421.0</v>
      </c>
      <c r="H249" s="50"/>
      <c r="I249" s="29">
        <v>421.0</v>
      </c>
      <c r="J249" s="31"/>
      <c r="K249" s="31"/>
      <c r="L249" s="64" t="s">
        <v>2851</v>
      </c>
      <c r="M249" s="33" t="s">
        <v>52</v>
      </c>
      <c r="N249" s="29">
        <v>1.0</v>
      </c>
      <c r="O249" s="29">
        <v>1.0</v>
      </c>
      <c r="P249" s="29" t="s">
        <v>73</v>
      </c>
      <c r="Q249" s="27">
        <v>0.0</v>
      </c>
      <c r="R249" s="27">
        <v>0.0</v>
      </c>
      <c r="S249" s="27">
        <v>0.0</v>
      </c>
      <c r="T249" s="27">
        <v>0.0</v>
      </c>
      <c r="U249" s="27">
        <v>1.0</v>
      </c>
      <c r="V249" s="27">
        <v>1.0</v>
      </c>
      <c r="W249" s="34" t="s">
        <v>2853</v>
      </c>
      <c r="X249" s="16"/>
      <c r="Y249" s="16"/>
      <c r="Z249" s="16"/>
      <c r="AA249" s="16"/>
      <c r="AB249" s="16"/>
      <c r="AC249" s="16"/>
      <c r="AD249" s="16"/>
    </row>
    <row r="250">
      <c r="A250" s="71" t="s">
        <v>2855</v>
      </c>
      <c r="B250" s="41" t="s">
        <v>2856</v>
      </c>
      <c r="C250" s="41" t="s">
        <v>59</v>
      </c>
      <c r="D250" s="43" t="s">
        <v>42</v>
      </c>
      <c r="E250" s="45">
        <v>43120.0</v>
      </c>
      <c r="F250" s="47" t="s">
        <v>2857</v>
      </c>
      <c r="G250" s="48">
        <v>600.0</v>
      </c>
      <c r="H250" s="50"/>
      <c r="I250" s="48">
        <v>600.0</v>
      </c>
      <c r="J250" s="51"/>
      <c r="K250" s="51"/>
      <c r="L250" s="38" t="s">
        <v>2860</v>
      </c>
      <c r="M250" s="47" t="s">
        <v>52</v>
      </c>
      <c r="N250" s="75">
        <v>1.0</v>
      </c>
      <c r="O250" s="75">
        <v>1.0</v>
      </c>
      <c r="P250" s="75" t="s">
        <v>73</v>
      </c>
      <c r="Q250" s="71">
        <v>0.0</v>
      </c>
      <c r="R250" s="71">
        <v>0.0</v>
      </c>
      <c r="S250" s="71">
        <v>0.0</v>
      </c>
      <c r="T250" s="71">
        <v>0.0</v>
      </c>
      <c r="U250" s="71">
        <v>1.0</v>
      </c>
      <c r="V250" s="71">
        <v>1.0</v>
      </c>
      <c r="W250" s="100" t="s">
        <v>2861</v>
      </c>
      <c r="X250" s="100" t="s">
        <v>2863</v>
      </c>
      <c r="Y250" s="111"/>
      <c r="Z250" s="16"/>
      <c r="AA250" s="16"/>
      <c r="AB250" s="16"/>
      <c r="AC250" s="16"/>
      <c r="AD250" s="16"/>
    </row>
    <row r="251">
      <c r="A251" s="27" t="s">
        <v>2865</v>
      </c>
      <c r="B251" s="41" t="s">
        <v>2866</v>
      </c>
      <c r="C251" s="41" t="s">
        <v>512</v>
      </c>
      <c r="D251" s="43" t="s">
        <v>42</v>
      </c>
      <c r="E251" s="45">
        <v>43120.0</v>
      </c>
      <c r="F251" s="27" t="s">
        <v>2867</v>
      </c>
      <c r="G251" s="48">
        <v>10000.0</v>
      </c>
      <c r="H251" s="50"/>
      <c r="I251" s="29">
        <v>12000.0</v>
      </c>
      <c r="J251" s="31"/>
      <c r="K251" s="31"/>
      <c r="L251" s="64" t="s">
        <v>2869</v>
      </c>
      <c r="M251" s="47" t="s">
        <v>52</v>
      </c>
      <c r="N251" s="29">
        <v>1.0</v>
      </c>
      <c r="O251" s="29">
        <v>1.0</v>
      </c>
      <c r="P251" s="29" t="s">
        <v>73</v>
      </c>
      <c r="Q251" s="27">
        <v>0.0</v>
      </c>
      <c r="R251" s="27">
        <v>0.0</v>
      </c>
      <c r="S251" s="27">
        <v>0.0</v>
      </c>
      <c r="T251" s="27">
        <v>0.0</v>
      </c>
      <c r="U251" s="27">
        <v>1.0</v>
      </c>
      <c r="V251" s="27">
        <v>1.0</v>
      </c>
      <c r="W251" s="34" t="s">
        <v>2870</v>
      </c>
      <c r="X251" s="34" t="s">
        <v>2872</v>
      </c>
      <c r="Y251" s="16"/>
      <c r="Z251" s="16"/>
      <c r="AA251" s="16"/>
      <c r="AB251" s="16"/>
      <c r="AC251" s="16"/>
      <c r="AD251" s="16"/>
    </row>
    <row r="252">
      <c r="A252" s="27" t="s">
        <v>1381</v>
      </c>
      <c r="B252" s="41" t="s">
        <v>2873</v>
      </c>
      <c r="C252" s="41" t="s">
        <v>372</v>
      </c>
      <c r="D252" s="43" t="s">
        <v>42</v>
      </c>
      <c r="E252" s="45">
        <v>43120.0</v>
      </c>
      <c r="F252" s="47" t="s">
        <v>1923</v>
      </c>
      <c r="G252" s="48">
        <v>2100.0</v>
      </c>
      <c r="H252" s="50"/>
      <c r="I252" s="29">
        <v>3500.0</v>
      </c>
      <c r="J252" s="31"/>
      <c r="K252" s="31"/>
      <c r="L252" s="64" t="s">
        <v>2876</v>
      </c>
      <c r="M252" s="33" t="s">
        <v>52</v>
      </c>
      <c r="N252" s="29">
        <v>1.0</v>
      </c>
      <c r="O252" s="29">
        <v>1.0</v>
      </c>
      <c r="P252" s="29" t="s">
        <v>73</v>
      </c>
      <c r="Q252" s="27">
        <v>0.0</v>
      </c>
      <c r="R252" s="27">
        <v>0.0</v>
      </c>
      <c r="S252" s="27">
        <v>0.0</v>
      </c>
      <c r="T252" s="27">
        <v>0.0</v>
      </c>
      <c r="U252" s="27">
        <v>1.0</v>
      </c>
      <c r="V252" s="27">
        <v>1.0</v>
      </c>
      <c r="W252" s="34" t="s">
        <v>2878</v>
      </c>
      <c r="X252" s="34" t="s">
        <v>2880</v>
      </c>
      <c r="Y252" s="147" t="s">
        <v>2881</v>
      </c>
      <c r="Z252" s="16"/>
      <c r="AA252" s="16"/>
      <c r="AB252" s="16"/>
      <c r="AC252" s="16"/>
      <c r="AD252" s="16"/>
    </row>
    <row r="253">
      <c r="A253" s="27" t="s">
        <v>2884</v>
      </c>
      <c r="B253" s="41" t="s">
        <v>2885</v>
      </c>
      <c r="C253" s="41" t="s">
        <v>59</v>
      </c>
      <c r="D253" s="43" t="s">
        <v>42</v>
      </c>
      <c r="E253" s="45">
        <v>43120.0</v>
      </c>
      <c r="F253" s="47" t="s">
        <v>2887</v>
      </c>
      <c r="G253" s="48">
        <v>3000.0</v>
      </c>
      <c r="H253" s="50"/>
      <c r="I253" s="29">
        <v>3000.0</v>
      </c>
      <c r="J253" s="31"/>
      <c r="K253" s="31"/>
      <c r="L253" s="38" t="s">
        <v>2888</v>
      </c>
      <c r="M253" s="33" t="s">
        <v>52</v>
      </c>
      <c r="N253" s="29">
        <v>1.0</v>
      </c>
      <c r="O253" s="29">
        <v>1.0</v>
      </c>
      <c r="P253" s="29" t="s">
        <v>73</v>
      </c>
      <c r="Q253" s="27">
        <v>0.0</v>
      </c>
      <c r="R253" s="27">
        <v>0.0</v>
      </c>
      <c r="S253" s="27">
        <v>0.0</v>
      </c>
      <c r="T253" s="27">
        <v>0.0</v>
      </c>
      <c r="U253" s="27">
        <v>1.0</v>
      </c>
      <c r="V253" s="27">
        <v>1.0</v>
      </c>
      <c r="W253" s="34" t="s">
        <v>2890</v>
      </c>
      <c r="X253" s="34" t="s">
        <v>2893</v>
      </c>
      <c r="Y253" s="16"/>
      <c r="Z253" s="16"/>
      <c r="AA253" s="16"/>
      <c r="AB253" s="16"/>
      <c r="AC253" s="16"/>
      <c r="AD253" s="16"/>
    </row>
    <row r="254">
      <c r="A254" s="27" t="s">
        <v>2894</v>
      </c>
      <c r="B254" s="41" t="s">
        <v>2895</v>
      </c>
      <c r="C254" s="41" t="s">
        <v>372</v>
      </c>
      <c r="D254" s="43" t="s">
        <v>42</v>
      </c>
      <c r="E254" s="45">
        <v>43120.0</v>
      </c>
      <c r="F254" s="47" t="s">
        <v>1566</v>
      </c>
      <c r="G254" s="48">
        <v>4000.0</v>
      </c>
      <c r="H254" s="50"/>
      <c r="I254" s="29">
        <v>4000.0</v>
      </c>
      <c r="J254" s="31"/>
      <c r="K254" s="31"/>
      <c r="L254" s="64" t="s">
        <v>2899</v>
      </c>
      <c r="M254" s="33" t="s">
        <v>52</v>
      </c>
      <c r="N254" s="29">
        <v>1.0</v>
      </c>
      <c r="O254" s="29">
        <v>1.0</v>
      </c>
      <c r="P254" s="29" t="s">
        <v>73</v>
      </c>
      <c r="Q254" s="27">
        <v>0.0</v>
      </c>
      <c r="R254" s="27">
        <v>0.0</v>
      </c>
      <c r="S254" s="27">
        <v>0.0</v>
      </c>
      <c r="T254" s="27">
        <v>0.0</v>
      </c>
      <c r="U254" s="27">
        <v>1.0</v>
      </c>
      <c r="V254" s="27">
        <v>1.0</v>
      </c>
      <c r="W254" s="34" t="s">
        <v>2901</v>
      </c>
      <c r="X254" s="69" t="s">
        <v>2903</v>
      </c>
      <c r="Y254" s="34" t="s">
        <v>2904</v>
      </c>
      <c r="Z254" s="16"/>
      <c r="AA254" s="16"/>
      <c r="AB254" s="16"/>
      <c r="AC254" s="16"/>
      <c r="AD254" s="16"/>
    </row>
    <row r="255">
      <c r="A255" s="27" t="s">
        <v>2907</v>
      </c>
      <c r="B255" s="41" t="s">
        <v>2908</v>
      </c>
      <c r="C255" s="41" t="s">
        <v>277</v>
      </c>
      <c r="D255" s="43" t="s">
        <v>42</v>
      </c>
      <c r="E255" s="45">
        <v>43120.0</v>
      </c>
      <c r="F255" s="47" t="s">
        <v>99</v>
      </c>
      <c r="G255" s="48">
        <v>200.0</v>
      </c>
      <c r="H255" s="50"/>
      <c r="I255" s="29">
        <v>200.0</v>
      </c>
      <c r="J255" s="31"/>
      <c r="K255" s="31"/>
      <c r="L255" s="64" t="s">
        <v>2910</v>
      </c>
      <c r="M255" s="33" t="s">
        <v>52</v>
      </c>
      <c r="N255" s="29">
        <v>1.0</v>
      </c>
      <c r="O255" s="29">
        <v>1.0</v>
      </c>
      <c r="P255" s="29" t="s">
        <v>73</v>
      </c>
      <c r="Q255" s="27">
        <v>0.0</v>
      </c>
      <c r="R255" s="27">
        <v>0.0</v>
      </c>
      <c r="S255" s="27">
        <v>0.0</v>
      </c>
      <c r="T255" s="27">
        <v>0.0</v>
      </c>
      <c r="U255" s="27">
        <v>1.0</v>
      </c>
      <c r="V255" s="27">
        <v>1.0</v>
      </c>
      <c r="W255" s="101" t="s">
        <v>2912</v>
      </c>
      <c r="X255" s="34" t="s">
        <v>2913</v>
      </c>
      <c r="Y255" s="16"/>
      <c r="Z255" s="16"/>
      <c r="AA255" s="16"/>
      <c r="AB255" s="16"/>
      <c r="AC255" s="16"/>
      <c r="AD255" s="16"/>
    </row>
    <row r="256">
      <c r="A256" s="27" t="s">
        <v>2914</v>
      </c>
      <c r="B256" s="102" t="s">
        <v>2915</v>
      </c>
      <c r="C256" s="41" t="s">
        <v>422</v>
      </c>
      <c r="D256" s="43" t="s">
        <v>42</v>
      </c>
      <c r="E256" s="45">
        <v>43120.0</v>
      </c>
      <c r="F256" s="47" t="s">
        <v>66</v>
      </c>
      <c r="G256" s="48">
        <v>2000.0</v>
      </c>
      <c r="H256" s="50"/>
      <c r="I256" s="29">
        <v>2000.0</v>
      </c>
      <c r="J256" s="31"/>
      <c r="K256" s="31"/>
      <c r="L256" s="64" t="s">
        <v>44</v>
      </c>
      <c r="M256" s="33" t="s">
        <v>52</v>
      </c>
      <c r="N256" s="29">
        <v>1.0</v>
      </c>
      <c r="O256" s="29">
        <v>1.0</v>
      </c>
      <c r="P256" s="29" t="s">
        <v>46</v>
      </c>
      <c r="Q256" s="27">
        <v>0.0</v>
      </c>
      <c r="R256" s="27">
        <v>0.0</v>
      </c>
      <c r="S256" s="27">
        <v>0.0</v>
      </c>
      <c r="T256" s="27">
        <v>0.0</v>
      </c>
      <c r="U256" s="27">
        <v>1.0</v>
      </c>
      <c r="V256" s="27">
        <v>1.0</v>
      </c>
      <c r="W256" s="34" t="s">
        <v>426</v>
      </c>
      <c r="X256" s="34" t="s">
        <v>2917</v>
      </c>
      <c r="Y256" s="16"/>
      <c r="Z256" s="16"/>
      <c r="AA256" s="16"/>
      <c r="AB256" s="16"/>
      <c r="AC256" s="16"/>
      <c r="AD256" s="16"/>
    </row>
    <row r="257">
      <c r="A257" s="27" t="s">
        <v>2918</v>
      </c>
      <c r="B257" s="102" t="s">
        <v>2919</v>
      </c>
      <c r="C257" s="41" t="s">
        <v>422</v>
      </c>
      <c r="D257" s="43" t="s">
        <v>42</v>
      </c>
      <c r="E257" s="45">
        <v>43120.0</v>
      </c>
      <c r="F257" s="47" t="s">
        <v>2921</v>
      </c>
      <c r="G257" s="48">
        <v>200.0</v>
      </c>
      <c r="H257" s="50"/>
      <c r="I257" s="29">
        <v>300.0</v>
      </c>
      <c r="J257" s="31"/>
      <c r="K257" s="31"/>
      <c r="L257" s="64" t="s">
        <v>44</v>
      </c>
      <c r="M257" s="33" t="s">
        <v>52</v>
      </c>
      <c r="N257" s="29">
        <v>1.0</v>
      </c>
      <c r="O257" s="29">
        <v>1.0</v>
      </c>
      <c r="P257" s="29" t="s">
        <v>46</v>
      </c>
      <c r="Q257" s="27">
        <v>0.0</v>
      </c>
      <c r="R257" s="27">
        <v>0.0</v>
      </c>
      <c r="S257" s="27">
        <v>0.0</v>
      </c>
      <c r="T257" s="27">
        <v>0.0</v>
      </c>
      <c r="U257" s="27">
        <v>1.0</v>
      </c>
      <c r="V257" s="27">
        <v>1.0</v>
      </c>
      <c r="W257" s="34" t="s">
        <v>426</v>
      </c>
      <c r="X257" s="34" t="s">
        <v>2925</v>
      </c>
      <c r="Y257" s="34" t="s">
        <v>2925</v>
      </c>
      <c r="Z257" s="16"/>
      <c r="AA257" s="16"/>
      <c r="AB257" s="16"/>
      <c r="AC257" s="16"/>
      <c r="AD257" s="16"/>
    </row>
    <row r="258" ht="16.5" customHeight="1">
      <c r="A258" s="64" t="s">
        <v>2927</v>
      </c>
      <c r="B258" s="38" t="s">
        <v>2928</v>
      </c>
      <c r="C258" s="41" t="s">
        <v>71</v>
      </c>
      <c r="D258" s="43" t="s">
        <v>42</v>
      </c>
      <c r="E258" s="45">
        <v>43120.0</v>
      </c>
      <c r="F258" s="27" t="s">
        <v>2930</v>
      </c>
      <c r="G258" s="48">
        <v>200.0</v>
      </c>
      <c r="H258" s="50"/>
      <c r="I258" s="75">
        <v>200.0</v>
      </c>
      <c r="J258" s="77"/>
      <c r="K258" s="77"/>
      <c r="L258" s="5" t="s">
        <v>2932</v>
      </c>
      <c r="M258" s="33" t="s">
        <v>52</v>
      </c>
      <c r="N258" s="29">
        <v>1.0</v>
      </c>
      <c r="O258" s="29">
        <v>1.0</v>
      </c>
      <c r="P258" s="29" t="s">
        <v>73</v>
      </c>
      <c r="Q258" s="27">
        <v>0.0</v>
      </c>
      <c r="R258" s="27">
        <v>0.0</v>
      </c>
      <c r="S258" s="27">
        <v>0.0</v>
      </c>
      <c r="T258" s="27">
        <v>0.0</v>
      </c>
      <c r="U258" s="27">
        <v>1.0</v>
      </c>
      <c r="V258" s="27">
        <v>1.0</v>
      </c>
      <c r="W258" s="34" t="s">
        <v>2934</v>
      </c>
      <c r="X258" s="34" t="s">
        <v>2935</v>
      </c>
      <c r="Y258" s="16"/>
      <c r="Z258" s="16"/>
      <c r="AA258" s="16"/>
      <c r="AB258" s="16"/>
      <c r="AC258" s="16"/>
      <c r="AD258" s="16"/>
    </row>
    <row r="259">
      <c r="A259" s="20" t="s">
        <v>1393</v>
      </c>
      <c r="B259" s="43" t="s">
        <v>2937</v>
      </c>
      <c r="C259" s="43" t="s">
        <v>59</v>
      </c>
      <c r="D259" s="43" t="s">
        <v>42</v>
      </c>
      <c r="E259" s="45">
        <v>43120.0</v>
      </c>
      <c r="F259" s="41" t="s">
        <v>2938</v>
      </c>
      <c r="G259" s="48">
        <v>20000.0</v>
      </c>
      <c r="H259" s="50"/>
      <c r="I259" s="29">
        <v>30000.0</v>
      </c>
      <c r="J259" s="31"/>
      <c r="K259" s="31"/>
      <c r="L259" s="70" t="s">
        <v>2939</v>
      </c>
      <c r="M259" s="33" t="s">
        <v>52</v>
      </c>
      <c r="N259" s="29">
        <v>1.0</v>
      </c>
      <c r="O259" s="29">
        <v>1.0</v>
      </c>
      <c r="P259" s="29" t="s">
        <v>73</v>
      </c>
      <c r="Q259" s="29">
        <v>0.0</v>
      </c>
      <c r="R259" s="29">
        <v>0.0</v>
      </c>
      <c r="S259" s="29">
        <v>0.0</v>
      </c>
      <c r="T259" s="29">
        <v>0.0</v>
      </c>
      <c r="U259" s="20">
        <v>1.0</v>
      </c>
      <c r="V259" s="20">
        <v>1.0</v>
      </c>
      <c r="W259" s="69" t="s">
        <v>2940</v>
      </c>
      <c r="X259" s="69" t="s">
        <v>2942</v>
      </c>
      <c r="Y259" s="69" t="s">
        <v>2944</v>
      </c>
      <c r="Z259" s="22"/>
      <c r="AA259" s="22"/>
      <c r="AB259" s="22"/>
      <c r="AC259" s="22"/>
      <c r="AD259" s="22"/>
    </row>
    <row r="260">
      <c r="A260" s="27" t="s">
        <v>2946</v>
      </c>
      <c r="B260" s="38"/>
      <c r="C260" s="41" t="s">
        <v>65</v>
      </c>
      <c r="D260" s="43" t="s">
        <v>42</v>
      </c>
      <c r="E260" s="45">
        <v>43120.0</v>
      </c>
      <c r="F260" s="41" t="s">
        <v>2948</v>
      </c>
      <c r="G260" s="48">
        <v>350.0</v>
      </c>
      <c r="H260" s="50"/>
      <c r="I260" s="48">
        <v>400.0</v>
      </c>
      <c r="J260" s="51"/>
      <c r="K260" s="51"/>
      <c r="L260" s="38" t="s">
        <v>44</v>
      </c>
      <c r="M260" s="33" t="s">
        <v>52</v>
      </c>
      <c r="N260" s="29">
        <v>1.0</v>
      </c>
      <c r="O260" s="29">
        <v>1.0</v>
      </c>
      <c r="P260" s="29" t="s">
        <v>46</v>
      </c>
      <c r="Q260" s="27">
        <v>0.0</v>
      </c>
      <c r="R260" s="27">
        <v>0.0</v>
      </c>
      <c r="S260" s="27">
        <v>0.0</v>
      </c>
      <c r="T260" s="27">
        <v>0.0</v>
      </c>
      <c r="U260" s="27">
        <v>1.0</v>
      </c>
      <c r="V260" s="27">
        <v>1.0</v>
      </c>
      <c r="W260" s="34" t="s">
        <v>2951</v>
      </c>
      <c r="X260" s="16"/>
      <c r="Y260" s="16"/>
      <c r="Z260" s="16"/>
      <c r="AA260" s="16"/>
      <c r="AB260" s="16"/>
      <c r="AC260" s="16"/>
      <c r="AD260" s="16"/>
    </row>
    <row r="261">
      <c r="A261" s="27" t="s">
        <v>2953</v>
      </c>
      <c r="B261" s="38" t="s">
        <v>1773</v>
      </c>
      <c r="C261" s="41" t="s">
        <v>112</v>
      </c>
      <c r="D261" s="43" t="s">
        <v>42</v>
      </c>
      <c r="E261" s="45">
        <v>43120.0</v>
      </c>
      <c r="F261" s="47" t="s">
        <v>2954</v>
      </c>
      <c r="G261" s="48">
        <v>108.0</v>
      </c>
      <c r="H261" s="50"/>
      <c r="I261" s="48">
        <v>108.0</v>
      </c>
      <c r="J261" s="51"/>
      <c r="K261" s="51"/>
      <c r="L261" s="38" t="s">
        <v>2956</v>
      </c>
      <c r="M261" s="33" t="s">
        <v>52</v>
      </c>
      <c r="N261" s="29">
        <v>1.0</v>
      </c>
      <c r="O261" s="29">
        <v>1.0</v>
      </c>
      <c r="P261" s="29" t="s">
        <v>73</v>
      </c>
      <c r="Q261" s="27">
        <v>0.0</v>
      </c>
      <c r="R261" s="27">
        <v>0.0</v>
      </c>
      <c r="S261" s="27">
        <v>0.0</v>
      </c>
      <c r="T261" s="27">
        <v>0.0</v>
      </c>
      <c r="U261" s="27">
        <v>1.0</v>
      </c>
      <c r="V261" s="27">
        <v>1.0</v>
      </c>
      <c r="W261" s="34" t="s">
        <v>2960</v>
      </c>
      <c r="X261" s="16"/>
      <c r="Y261" s="16"/>
      <c r="Z261" s="16"/>
      <c r="AA261" s="16"/>
      <c r="AB261" s="16"/>
      <c r="AC261" s="16"/>
      <c r="AD261" s="16"/>
    </row>
    <row r="262">
      <c r="A262" s="27" t="s">
        <v>2962</v>
      </c>
      <c r="B262" s="38" t="s">
        <v>2963</v>
      </c>
      <c r="C262" s="41" t="s">
        <v>549</v>
      </c>
      <c r="D262" s="43" t="s">
        <v>42</v>
      </c>
      <c r="E262" s="45">
        <v>43120.0</v>
      </c>
      <c r="F262" s="47" t="s">
        <v>99</v>
      </c>
      <c r="G262" s="48">
        <v>200.0</v>
      </c>
      <c r="H262" s="50"/>
      <c r="I262" s="48">
        <v>200.0</v>
      </c>
      <c r="J262" s="51"/>
      <c r="K262" s="51"/>
      <c r="L262" s="38" t="s">
        <v>44</v>
      </c>
      <c r="M262" s="33" t="s">
        <v>52</v>
      </c>
      <c r="N262" s="29">
        <v>1.0</v>
      </c>
      <c r="O262" s="29">
        <v>1.0</v>
      </c>
      <c r="P262" s="29" t="s">
        <v>46</v>
      </c>
      <c r="Q262" s="27">
        <v>0.0</v>
      </c>
      <c r="R262" s="27">
        <v>0.0</v>
      </c>
      <c r="S262" s="27">
        <v>0.0</v>
      </c>
      <c r="T262" s="27">
        <v>0.0</v>
      </c>
      <c r="U262" s="27">
        <v>1.0</v>
      </c>
      <c r="V262" s="27">
        <v>1.0</v>
      </c>
      <c r="W262" s="34" t="s">
        <v>2965</v>
      </c>
      <c r="X262" s="34" t="s">
        <v>2967</v>
      </c>
      <c r="Y262" s="16"/>
      <c r="Z262" s="16"/>
      <c r="AA262" s="16"/>
      <c r="AB262" s="16"/>
      <c r="AC262" s="16"/>
      <c r="AD262" s="16"/>
    </row>
    <row r="263">
      <c r="A263" s="27" t="s">
        <v>1633</v>
      </c>
      <c r="B263" s="41" t="s">
        <v>2970</v>
      </c>
      <c r="C263" s="41" t="s">
        <v>77</v>
      </c>
      <c r="D263" s="43" t="s">
        <v>42</v>
      </c>
      <c r="E263" s="45">
        <v>43120.0</v>
      </c>
      <c r="F263" s="47" t="s">
        <v>2971</v>
      </c>
      <c r="G263" s="48">
        <v>500.0</v>
      </c>
      <c r="H263" s="50"/>
      <c r="I263" s="29">
        <v>500.0</v>
      </c>
      <c r="J263" s="31"/>
      <c r="K263" s="31"/>
      <c r="L263" s="38" t="s">
        <v>44</v>
      </c>
      <c r="M263" s="33" t="s">
        <v>52</v>
      </c>
      <c r="N263" s="29">
        <v>1.0</v>
      </c>
      <c r="O263" s="29">
        <v>1.0</v>
      </c>
      <c r="P263" s="29" t="s">
        <v>219</v>
      </c>
      <c r="Q263" s="27">
        <v>0.0</v>
      </c>
      <c r="R263" s="27">
        <v>0.0</v>
      </c>
      <c r="S263" s="27">
        <v>0.0</v>
      </c>
      <c r="T263" s="27">
        <v>0.0</v>
      </c>
      <c r="U263" s="27">
        <v>1.0</v>
      </c>
      <c r="V263" s="27">
        <v>1.0</v>
      </c>
      <c r="W263" s="34" t="s">
        <v>2973</v>
      </c>
      <c r="X263" s="34" t="s">
        <v>2974</v>
      </c>
      <c r="Y263" s="16"/>
      <c r="Z263" s="16"/>
      <c r="AA263" s="16"/>
      <c r="AB263" s="16"/>
      <c r="AC263" s="16"/>
      <c r="AD263" s="16"/>
    </row>
    <row r="264">
      <c r="A264" s="27" t="s">
        <v>1103</v>
      </c>
      <c r="B264" s="41" t="s">
        <v>2976</v>
      </c>
      <c r="C264" s="41" t="s">
        <v>59</v>
      </c>
      <c r="D264" s="43" t="s">
        <v>42</v>
      </c>
      <c r="E264" s="45">
        <v>43120.0</v>
      </c>
      <c r="F264" s="47" t="s">
        <v>159</v>
      </c>
      <c r="G264" s="48">
        <v>37000.0</v>
      </c>
      <c r="H264" s="50"/>
      <c r="I264" s="29">
        <v>100000.0</v>
      </c>
      <c r="J264" s="31"/>
      <c r="K264" s="31"/>
      <c r="L264" s="64" t="s">
        <v>2977</v>
      </c>
      <c r="M264" s="33" t="s">
        <v>52</v>
      </c>
      <c r="N264" s="29">
        <v>1.0</v>
      </c>
      <c r="O264" s="29">
        <v>1.0</v>
      </c>
      <c r="P264" s="29" t="s">
        <v>73</v>
      </c>
      <c r="Q264" s="27">
        <v>0.0</v>
      </c>
      <c r="R264" s="27">
        <v>0.0</v>
      </c>
      <c r="S264" s="27">
        <v>0.0</v>
      </c>
      <c r="T264" s="27">
        <v>0.0</v>
      </c>
      <c r="U264" s="27">
        <v>1.0</v>
      </c>
      <c r="V264" s="27">
        <v>1.0</v>
      </c>
      <c r="W264" s="34" t="s">
        <v>2979</v>
      </c>
      <c r="X264" s="34" t="s">
        <v>2981</v>
      </c>
      <c r="Y264" s="34" t="s">
        <v>2982</v>
      </c>
      <c r="Z264" s="16"/>
      <c r="AA264" s="16"/>
      <c r="AB264" s="16"/>
      <c r="AC264" s="16"/>
      <c r="AD264" s="16"/>
    </row>
    <row r="265" ht="18.75" customHeight="1">
      <c r="A265" s="27" t="s">
        <v>2986</v>
      </c>
      <c r="B265" s="41" t="s">
        <v>2987</v>
      </c>
      <c r="C265" s="41" t="s">
        <v>1074</v>
      </c>
      <c r="D265" s="43" t="s">
        <v>42</v>
      </c>
      <c r="E265" s="45">
        <v>43120.0</v>
      </c>
      <c r="F265" s="47" t="s">
        <v>2988</v>
      </c>
      <c r="G265" s="48">
        <v>951.0</v>
      </c>
      <c r="H265" s="50"/>
      <c r="I265" s="29">
        <v>951.0</v>
      </c>
      <c r="J265" s="31"/>
      <c r="K265" s="31"/>
      <c r="L265" s="32" t="s">
        <v>2989</v>
      </c>
      <c r="M265" s="33" t="s">
        <v>52</v>
      </c>
      <c r="N265" s="29">
        <v>1.0</v>
      </c>
      <c r="O265" s="29">
        <v>1.0</v>
      </c>
      <c r="P265" s="29" t="s">
        <v>61</v>
      </c>
      <c r="Q265" s="29">
        <v>0.0</v>
      </c>
      <c r="R265" s="29">
        <v>0.0</v>
      </c>
      <c r="S265" s="29">
        <v>0.0</v>
      </c>
      <c r="T265" s="29">
        <v>0.0</v>
      </c>
      <c r="U265" s="20">
        <v>1.0</v>
      </c>
      <c r="V265" s="20">
        <v>1.0</v>
      </c>
      <c r="W265" s="34" t="s">
        <v>2991</v>
      </c>
      <c r="X265" s="34" t="s">
        <v>2994</v>
      </c>
      <c r="Y265" s="34" t="s">
        <v>2995</v>
      </c>
      <c r="Z265" s="16"/>
      <c r="AA265" s="16"/>
      <c r="AB265" s="16"/>
      <c r="AC265" s="16"/>
      <c r="AD265" s="16"/>
    </row>
    <row r="266" ht="18.75" customHeight="1">
      <c r="A266" s="27" t="s">
        <v>682</v>
      </c>
      <c r="B266" s="41" t="s">
        <v>651</v>
      </c>
      <c r="C266" s="41" t="s">
        <v>59</v>
      </c>
      <c r="D266" s="43" t="s">
        <v>42</v>
      </c>
      <c r="E266" s="45">
        <v>43120.0</v>
      </c>
      <c r="F266" s="47" t="s">
        <v>2997</v>
      </c>
      <c r="G266" s="48">
        <v>50000.0</v>
      </c>
      <c r="H266" s="50"/>
      <c r="I266" s="29">
        <v>60000.0</v>
      </c>
      <c r="J266" s="31"/>
      <c r="K266" s="31"/>
      <c r="L266" s="32" t="s">
        <v>2998</v>
      </c>
      <c r="M266" s="33" t="s">
        <v>52</v>
      </c>
      <c r="N266" s="29">
        <v>1.0</v>
      </c>
      <c r="O266" s="29">
        <v>1.0</v>
      </c>
      <c r="P266" s="29" t="s">
        <v>73</v>
      </c>
      <c r="Q266" s="29">
        <v>0.0</v>
      </c>
      <c r="R266" s="29">
        <v>0.0</v>
      </c>
      <c r="S266" s="29">
        <v>0.0</v>
      </c>
      <c r="T266" s="29">
        <v>0.0</v>
      </c>
      <c r="U266" s="20">
        <v>1.0</v>
      </c>
      <c r="V266" s="20">
        <v>1.0</v>
      </c>
      <c r="W266" s="34" t="s">
        <v>3000</v>
      </c>
      <c r="X266" s="34" t="s">
        <v>3001</v>
      </c>
      <c r="Y266" s="16"/>
      <c r="Z266" s="16"/>
      <c r="AA266" s="16"/>
      <c r="AB266" s="16"/>
      <c r="AC266" s="16"/>
      <c r="AD266" s="16"/>
    </row>
    <row r="267">
      <c r="A267" s="27" t="s">
        <v>3003</v>
      </c>
      <c r="B267" s="41" t="s">
        <v>3004</v>
      </c>
      <c r="C267" s="41" t="s">
        <v>59</v>
      </c>
      <c r="D267" s="43" t="s">
        <v>42</v>
      </c>
      <c r="E267" s="45">
        <v>43120.0</v>
      </c>
      <c r="F267" s="47" t="s">
        <v>3006</v>
      </c>
      <c r="G267" s="48">
        <v>1400.0</v>
      </c>
      <c r="H267" s="50"/>
      <c r="I267" s="29">
        <v>1400.0</v>
      </c>
      <c r="J267" s="31"/>
      <c r="K267" s="31"/>
      <c r="L267" s="64" t="s">
        <v>3008</v>
      </c>
      <c r="M267" s="33" t="s">
        <v>52</v>
      </c>
      <c r="N267" s="29">
        <v>1.0</v>
      </c>
      <c r="O267" s="29">
        <v>1.0</v>
      </c>
      <c r="P267" s="29" t="s">
        <v>132</v>
      </c>
      <c r="Q267" s="27">
        <v>0.0</v>
      </c>
      <c r="R267" s="27">
        <v>0.0</v>
      </c>
      <c r="S267" s="27">
        <v>0.0</v>
      </c>
      <c r="T267" s="27">
        <v>0.0</v>
      </c>
      <c r="U267" s="27">
        <v>1.0</v>
      </c>
      <c r="V267" s="27">
        <v>1.0</v>
      </c>
      <c r="W267" s="34" t="s">
        <v>3009</v>
      </c>
      <c r="X267" s="16"/>
      <c r="Y267" s="16"/>
      <c r="Z267" s="16"/>
      <c r="AA267" s="16"/>
      <c r="AB267" s="16"/>
      <c r="AC267" s="16"/>
      <c r="AD267" s="16"/>
    </row>
    <row r="268">
      <c r="A268" s="27" t="s">
        <v>3011</v>
      </c>
      <c r="B268" s="41" t="s">
        <v>3012</v>
      </c>
      <c r="C268" s="41" t="s">
        <v>59</v>
      </c>
      <c r="D268" s="43" t="s">
        <v>42</v>
      </c>
      <c r="E268" s="45">
        <v>43120.0</v>
      </c>
      <c r="F268" s="47" t="s">
        <v>3013</v>
      </c>
      <c r="G268" s="48">
        <v>3000.0</v>
      </c>
      <c r="H268" s="50"/>
      <c r="I268" s="29">
        <v>4000.0</v>
      </c>
      <c r="J268" s="31"/>
      <c r="K268" s="31"/>
      <c r="L268" s="38"/>
      <c r="M268" s="33" t="s">
        <v>52</v>
      </c>
      <c r="N268" s="29">
        <v>1.0</v>
      </c>
      <c r="O268" s="29">
        <v>1.0</v>
      </c>
      <c r="P268" s="29" t="s">
        <v>73</v>
      </c>
      <c r="Q268" s="27">
        <v>0.0</v>
      </c>
      <c r="R268" s="27">
        <v>0.0</v>
      </c>
      <c r="S268" s="27">
        <v>0.0</v>
      </c>
      <c r="T268" s="27">
        <v>0.0</v>
      </c>
      <c r="U268" s="27">
        <v>1.0</v>
      </c>
      <c r="V268" s="27">
        <v>1.0</v>
      </c>
      <c r="W268" s="34" t="s">
        <v>3017</v>
      </c>
      <c r="X268" s="34" t="s">
        <v>3019</v>
      </c>
      <c r="Y268" s="27"/>
      <c r="Z268" s="16"/>
      <c r="AA268" s="16"/>
      <c r="AB268" s="16"/>
      <c r="AC268" s="16"/>
      <c r="AD268" s="16"/>
    </row>
    <row r="269">
      <c r="A269" s="27" t="s">
        <v>1358</v>
      </c>
      <c r="B269" s="41" t="s">
        <v>828</v>
      </c>
      <c r="C269" s="41" t="s">
        <v>59</v>
      </c>
      <c r="D269" s="43" t="s">
        <v>42</v>
      </c>
      <c r="E269" s="45">
        <v>43120.0</v>
      </c>
      <c r="F269" s="47" t="s">
        <v>159</v>
      </c>
      <c r="G269" s="48">
        <v>20000.0</v>
      </c>
      <c r="H269" s="50"/>
      <c r="I269" s="29">
        <v>20000.0</v>
      </c>
      <c r="J269" s="31"/>
      <c r="K269" s="31"/>
      <c r="L269" s="32" t="s">
        <v>3022</v>
      </c>
      <c r="M269" s="33" t="s">
        <v>52</v>
      </c>
      <c r="N269" s="29">
        <v>1.0</v>
      </c>
      <c r="O269" s="29">
        <v>1.0</v>
      </c>
      <c r="P269" s="29" t="s">
        <v>73</v>
      </c>
      <c r="Q269" s="29">
        <v>0.0</v>
      </c>
      <c r="R269" s="29">
        <v>0.0</v>
      </c>
      <c r="S269" s="29">
        <v>0.0</v>
      </c>
      <c r="T269" s="29">
        <v>0.0</v>
      </c>
      <c r="U269" s="20">
        <v>1.0</v>
      </c>
      <c r="V269" s="20">
        <v>1.0</v>
      </c>
      <c r="W269" s="34" t="s">
        <v>3024</v>
      </c>
      <c r="X269" s="34" t="s">
        <v>2942</v>
      </c>
      <c r="Y269" s="34" t="s">
        <v>859</v>
      </c>
      <c r="Z269" s="16"/>
      <c r="AA269" s="16"/>
      <c r="AB269" s="16"/>
      <c r="AC269" s="16"/>
      <c r="AD269" s="16"/>
    </row>
    <row r="270">
      <c r="A270" s="27" t="s">
        <v>3029</v>
      </c>
      <c r="B270" s="38" t="s">
        <v>3030</v>
      </c>
      <c r="C270" s="41" t="s">
        <v>59</v>
      </c>
      <c r="D270" s="43" t="s">
        <v>42</v>
      </c>
      <c r="E270" s="45">
        <v>43120.0</v>
      </c>
      <c r="F270" s="47" t="s">
        <v>3031</v>
      </c>
      <c r="G270" s="48">
        <v>20000.0</v>
      </c>
      <c r="H270" s="50"/>
      <c r="I270" s="29">
        <v>24000.0</v>
      </c>
      <c r="J270" s="31"/>
      <c r="K270" s="31"/>
      <c r="L270" s="64" t="s">
        <v>3032</v>
      </c>
      <c r="M270" s="33" t="s">
        <v>52</v>
      </c>
      <c r="N270" s="29">
        <v>1.0</v>
      </c>
      <c r="O270" s="29">
        <v>1.0</v>
      </c>
      <c r="P270" s="29" t="s">
        <v>73</v>
      </c>
      <c r="Q270" s="27">
        <v>0.0</v>
      </c>
      <c r="R270" s="27">
        <v>0.0</v>
      </c>
      <c r="S270" s="27">
        <v>0.0</v>
      </c>
      <c r="T270" s="27">
        <v>0.0</v>
      </c>
      <c r="U270" s="27">
        <v>1.0</v>
      </c>
      <c r="V270" s="27">
        <v>1.0</v>
      </c>
      <c r="W270" s="34" t="s">
        <v>3036</v>
      </c>
      <c r="X270" s="34" t="s">
        <v>3038</v>
      </c>
      <c r="Y270" s="34" t="s">
        <v>3040</v>
      </c>
      <c r="Z270" s="16"/>
      <c r="AA270" s="16"/>
      <c r="AB270" s="16"/>
      <c r="AC270" s="16"/>
      <c r="AD270" s="16"/>
    </row>
    <row r="271">
      <c r="A271" s="27" t="s">
        <v>3042</v>
      </c>
      <c r="B271" s="41" t="s">
        <v>3043</v>
      </c>
      <c r="C271" s="41" t="s">
        <v>59</v>
      </c>
      <c r="D271" s="43" t="s">
        <v>42</v>
      </c>
      <c r="E271" s="45">
        <v>43120.0</v>
      </c>
      <c r="F271" s="47" t="s">
        <v>3044</v>
      </c>
      <c r="G271" s="48">
        <v>2000.0</v>
      </c>
      <c r="H271" s="50"/>
      <c r="I271" s="29">
        <v>2000.0</v>
      </c>
      <c r="J271" s="31"/>
      <c r="K271" s="31"/>
      <c r="L271" s="38" t="s">
        <v>3046</v>
      </c>
      <c r="M271" s="33" t="s">
        <v>52</v>
      </c>
      <c r="N271" s="29">
        <v>1.0</v>
      </c>
      <c r="O271" s="29">
        <v>1.0</v>
      </c>
      <c r="P271" s="29" t="s">
        <v>73</v>
      </c>
      <c r="Q271" s="27">
        <v>0.0</v>
      </c>
      <c r="R271" s="27">
        <v>0.0</v>
      </c>
      <c r="S271" s="27">
        <v>0.0</v>
      </c>
      <c r="T271" s="27">
        <v>0.0</v>
      </c>
      <c r="U271" s="27">
        <v>1.0</v>
      </c>
      <c r="V271" s="27">
        <v>1.0</v>
      </c>
      <c r="W271" s="34" t="s">
        <v>3047</v>
      </c>
      <c r="X271" s="34" t="s">
        <v>3049</v>
      </c>
      <c r="Y271" s="16"/>
      <c r="Z271" s="16"/>
      <c r="AA271" s="16"/>
      <c r="AB271" s="16"/>
      <c r="AC271" s="16"/>
      <c r="AD271" s="16"/>
    </row>
    <row r="272">
      <c r="A272" s="27" t="s">
        <v>3051</v>
      </c>
      <c r="B272" s="41" t="s">
        <v>3052</v>
      </c>
      <c r="C272" s="41" t="s">
        <v>59</v>
      </c>
      <c r="D272" s="43" t="s">
        <v>42</v>
      </c>
      <c r="E272" s="45">
        <v>43120.0</v>
      </c>
      <c r="F272" s="47" t="s">
        <v>3053</v>
      </c>
      <c r="G272" s="48">
        <v>19000.0</v>
      </c>
      <c r="H272" s="50"/>
      <c r="I272" s="29">
        <v>30000.0</v>
      </c>
      <c r="J272" s="31"/>
      <c r="K272" s="31"/>
      <c r="L272" s="64" t="s">
        <v>3054</v>
      </c>
      <c r="M272" s="33" t="s">
        <v>52</v>
      </c>
      <c r="N272" s="29">
        <v>1.0</v>
      </c>
      <c r="O272" s="29">
        <v>1.0</v>
      </c>
      <c r="P272" s="29" t="s">
        <v>73</v>
      </c>
      <c r="Q272" s="27">
        <v>0.0</v>
      </c>
      <c r="R272" s="27">
        <v>0.0</v>
      </c>
      <c r="S272" s="27">
        <v>0.0</v>
      </c>
      <c r="T272" s="27">
        <v>0.0</v>
      </c>
      <c r="U272" s="27">
        <v>1.0</v>
      </c>
      <c r="V272" s="27">
        <v>1.0</v>
      </c>
      <c r="W272" s="34" t="s">
        <v>3056</v>
      </c>
      <c r="X272" s="5" t="s">
        <v>3057</v>
      </c>
      <c r="Y272" s="5" t="s">
        <v>3058</v>
      </c>
      <c r="Z272" s="16"/>
      <c r="AA272" s="16"/>
      <c r="AB272" s="16"/>
      <c r="AC272" s="16"/>
      <c r="AD272" s="16"/>
    </row>
    <row r="273">
      <c r="A273" s="27" t="s">
        <v>3059</v>
      </c>
      <c r="B273" s="41" t="s">
        <v>1120</v>
      </c>
      <c r="C273" s="41" t="s">
        <v>59</v>
      </c>
      <c r="D273" s="43" t="s">
        <v>42</v>
      </c>
      <c r="E273" s="45">
        <v>43120.0</v>
      </c>
      <c r="F273" s="27" t="s">
        <v>3061</v>
      </c>
      <c r="G273" s="48">
        <v>2000.0</v>
      </c>
      <c r="H273" s="50"/>
      <c r="I273" s="29">
        <v>2000.0</v>
      </c>
      <c r="J273" s="31"/>
      <c r="K273" s="31"/>
      <c r="L273" s="32" t="s">
        <v>44</v>
      </c>
      <c r="M273" s="33" t="s">
        <v>52</v>
      </c>
      <c r="N273" s="29">
        <v>1.0</v>
      </c>
      <c r="O273" s="29">
        <v>1.0</v>
      </c>
      <c r="P273" s="29" t="s">
        <v>219</v>
      </c>
      <c r="Q273" s="29">
        <v>0.0</v>
      </c>
      <c r="R273" s="29">
        <v>0.0</v>
      </c>
      <c r="S273" s="29">
        <v>0.0</v>
      </c>
      <c r="T273" s="29">
        <v>0.0</v>
      </c>
      <c r="U273" s="20">
        <v>1.0</v>
      </c>
      <c r="V273" s="20">
        <v>1.0</v>
      </c>
      <c r="W273" s="34" t="s">
        <v>2583</v>
      </c>
      <c r="X273" s="34" t="s">
        <v>3063</v>
      </c>
      <c r="Y273" s="34" t="s">
        <v>3065</v>
      </c>
      <c r="Z273" s="16"/>
      <c r="AA273" s="16"/>
      <c r="AB273" s="16"/>
      <c r="AC273" s="16"/>
      <c r="AD273" s="16"/>
    </row>
    <row r="274">
      <c r="A274" s="27" t="s">
        <v>3066</v>
      </c>
      <c r="B274" s="41" t="s">
        <v>3067</v>
      </c>
      <c r="C274" s="41" t="s">
        <v>127</v>
      </c>
      <c r="D274" s="43" t="s">
        <v>42</v>
      </c>
      <c r="E274" s="45">
        <v>43120.0</v>
      </c>
      <c r="F274" s="47" t="s">
        <v>1741</v>
      </c>
      <c r="G274" s="48">
        <v>500.0</v>
      </c>
      <c r="H274" s="50"/>
      <c r="I274" s="29">
        <v>500.0</v>
      </c>
      <c r="J274" s="31"/>
      <c r="K274" s="31"/>
      <c r="L274" s="38" t="s">
        <v>3068</v>
      </c>
      <c r="M274" s="33" t="s">
        <v>52</v>
      </c>
      <c r="N274" s="29">
        <v>1.0</v>
      </c>
      <c r="O274" s="29">
        <v>1.0</v>
      </c>
      <c r="P274" s="29" t="s">
        <v>73</v>
      </c>
      <c r="Q274" s="27">
        <v>0.0</v>
      </c>
      <c r="R274" s="27">
        <v>0.0</v>
      </c>
      <c r="S274" s="27">
        <v>0.0</v>
      </c>
      <c r="T274" s="27">
        <v>0.0</v>
      </c>
      <c r="U274" s="27">
        <v>1.0</v>
      </c>
      <c r="V274" s="27">
        <v>1.0</v>
      </c>
      <c r="W274" s="34" t="s">
        <v>3069</v>
      </c>
      <c r="X274" s="34" t="s">
        <v>3070</v>
      </c>
      <c r="Y274" s="16"/>
      <c r="Z274" s="16"/>
      <c r="AA274" s="16"/>
      <c r="AB274" s="16"/>
      <c r="AC274" s="16"/>
      <c r="AD274" s="16"/>
    </row>
    <row r="275" ht="14.25" customHeight="1">
      <c r="A275" s="27" t="s">
        <v>3071</v>
      </c>
      <c r="B275" s="41" t="s">
        <v>3072</v>
      </c>
      <c r="C275" s="41" t="s">
        <v>59</v>
      </c>
      <c r="D275" s="43" t="s">
        <v>42</v>
      </c>
      <c r="E275" s="45">
        <v>43120.0</v>
      </c>
      <c r="F275" s="47">
        <v>3000.0</v>
      </c>
      <c r="G275" s="48">
        <v>3000.0</v>
      </c>
      <c r="H275" s="50"/>
      <c r="I275" s="29">
        <v>3000.0</v>
      </c>
      <c r="J275" s="31"/>
      <c r="K275" s="31"/>
      <c r="L275" s="64" t="s">
        <v>44</v>
      </c>
      <c r="M275" s="33" t="s">
        <v>52</v>
      </c>
      <c r="N275" s="29">
        <v>1.0</v>
      </c>
      <c r="O275" s="29">
        <v>1.0</v>
      </c>
      <c r="P275" s="29" t="s">
        <v>46</v>
      </c>
      <c r="Q275" s="29">
        <v>0.0</v>
      </c>
      <c r="R275" s="29">
        <v>0.0</v>
      </c>
      <c r="S275" s="29">
        <v>0.0</v>
      </c>
      <c r="T275" s="29">
        <v>0.0</v>
      </c>
      <c r="U275" s="20">
        <v>1.0</v>
      </c>
      <c r="V275" s="20">
        <v>1.0</v>
      </c>
      <c r="W275" s="34" t="s">
        <v>3075</v>
      </c>
      <c r="X275" s="27"/>
      <c r="Y275" s="16"/>
      <c r="Z275" s="16"/>
      <c r="AA275" s="16"/>
      <c r="AB275" s="16"/>
      <c r="AC275" s="16"/>
      <c r="AD275" s="16"/>
    </row>
    <row r="276">
      <c r="A276" s="27" t="s">
        <v>3076</v>
      </c>
      <c r="B276" s="41" t="s">
        <v>3077</v>
      </c>
      <c r="C276" s="41" t="s">
        <v>41</v>
      </c>
      <c r="D276" s="43" t="s">
        <v>42</v>
      </c>
      <c r="E276" s="45">
        <v>43120.0</v>
      </c>
      <c r="F276" s="47" t="s">
        <v>159</v>
      </c>
      <c r="G276" s="48">
        <v>120000.0</v>
      </c>
      <c r="H276" s="50"/>
      <c r="I276" s="29">
        <v>175000.0</v>
      </c>
      <c r="J276" s="31"/>
      <c r="K276" s="31"/>
      <c r="L276" s="27" t="s">
        <v>3080</v>
      </c>
      <c r="M276" s="33" t="s">
        <v>52</v>
      </c>
      <c r="N276" s="29">
        <v>1.0</v>
      </c>
      <c r="O276" s="29">
        <v>1.0</v>
      </c>
      <c r="P276" s="29" t="s">
        <v>73</v>
      </c>
      <c r="Q276" s="27">
        <v>1.0</v>
      </c>
      <c r="R276" s="27">
        <v>0.0</v>
      </c>
      <c r="S276" s="27">
        <v>0.0</v>
      </c>
      <c r="T276" s="27">
        <v>0.0</v>
      </c>
      <c r="U276" s="27">
        <v>1.0</v>
      </c>
      <c r="V276" s="27">
        <v>1.0</v>
      </c>
      <c r="W276" s="34" t="s">
        <v>3081</v>
      </c>
      <c r="X276" s="34" t="s">
        <v>3082</v>
      </c>
      <c r="Y276" s="34" t="s">
        <v>3084</v>
      </c>
      <c r="Z276" s="34" t="s">
        <v>3086</v>
      </c>
      <c r="AA276" s="16"/>
      <c r="AB276" s="16"/>
      <c r="AC276" s="16"/>
      <c r="AD276" s="16"/>
    </row>
    <row r="277">
      <c r="A277" s="71" t="s">
        <v>3089</v>
      </c>
      <c r="B277" s="38" t="s">
        <v>3090</v>
      </c>
      <c r="C277" s="41" t="s">
        <v>59</v>
      </c>
      <c r="D277" s="43" t="s">
        <v>42</v>
      </c>
      <c r="E277" s="45">
        <v>43120.0</v>
      </c>
      <c r="F277" s="47" t="s">
        <v>3092</v>
      </c>
      <c r="G277" s="48">
        <v>200.0</v>
      </c>
      <c r="H277" s="50"/>
      <c r="I277" s="48">
        <v>200.0</v>
      </c>
      <c r="J277" s="51"/>
      <c r="K277" s="51"/>
      <c r="L277" s="38" t="s">
        <v>3094</v>
      </c>
      <c r="M277" s="33" t="s">
        <v>52</v>
      </c>
      <c r="N277" s="75">
        <v>1.0</v>
      </c>
      <c r="O277" s="75">
        <v>1.0</v>
      </c>
      <c r="P277" s="75" t="s">
        <v>73</v>
      </c>
      <c r="Q277" s="71">
        <v>0.0</v>
      </c>
      <c r="R277" s="71">
        <v>0.0</v>
      </c>
      <c r="S277" s="71">
        <v>0.0</v>
      </c>
      <c r="T277" s="71">
        <v>0.0</v>
      </c>
      <c r="U277" s="71">
        <v>1.0</v>
      </c>
      <c r="V277" s="71">
        <v>1.0</v>
      </c>
      <c r="W277" s="100" t="s">
        <v>3096</v>
      </c>
      <c r="X277" s="100" t="s">
        <v>3100</v>
      </c>
      <c r="Y277" s="111"/>
      <c r="Z277" s="16"/>
      <c r="AA277" s="16"/>
      <c r="AB277" s="16"/>
      <c r="AC277" s="16"/>
      <c r="AD277" s="16"/>
    </row>
    <row r="278">
      <c r="A278" s="64" t="s">
        <v>3105</v>
      </c>
      <c r="B278" s="38" t="s">
        <v>3106</v>
      </c>
      <c r="C278" s="41" t="s">
        <v>385</v>
      </c>
      <c r="D278" s="43" t="s">
        <v>42</v>
      </c>
      <c r="E278" s="45">
        <v>43120.0</v>
      </c>
      <c r="F278" s="47"/>
      <c r="G278" s="48"/>
      <c r="H278" s="50"/>
      <c r="I278" s="75"/>
      <c r="J278" s="77"/>
      <c r="K278" s="77"/>
      <c r="L278" s="64" t="s">
        <v>3108</v>
      </c>
      <c r="M278" s="33" t="s">
        <v>52</v>
      </c>
      <c r="N278" s="89">
        <v>1.0</v>
      </c>
      <c r="O278" s="89">
        <v>1.0</v>
      </c>
      <c r="P278" s="89" t="s">
        <v>73</v>
      </c>
      <c r="Q278" s="90"/>
      <c r="R278" s="90"/>
      <c r="S278" s="90"/>
      <c r="T278" s="90"/>
      <c r="U278" s="90"/>
      <c r="V278" s="90"/>
      <c r="W278" s="34" t="s">
        <v>3110</v>
      </c>
      <c r="X278" s="16"/>
      <c r="Y278" s="16"/>
      <c r="Z278" s="16"/>
      <c r="AA278" s="16"/>
      <c r="AB278" s="16"/>
      <c r="AC278" s="16"/>
      <c r="AD278" s="16"/>
    </row>
    <row r="279">
      <c r="A279" s="64" t="s">
        <v>3113</v>
      </c>
      <c r="B279" s="38" t="s">
        <v>3114</v>
      </c>
      <c r="C279" s="41" t="s">
        <v>718</v>
      </c>
      <c r="D279" s="43" t="s">
        <v>42</v>
      </c>
      <c r="E279" s="45">
        <v>43120.0</v>
      </c>
      <c r="F279" s="47">
        <v>500.0</v>
      </c>
      <c r="G279" s="48">
        <v>500.0</v>
      </c>
      <c r="H279" s="50"/>
      <c r="I279" s="75">
        <v>500.0</v>
      </c>
      <c r="J279" s="77"/>
      <c r="K279" s="77"/>
      <c r="L279" s="64" t="s">
        <v>3115</v>
      </c>
      <c r="M279" s="33" t="s">
        <v>52</v>
      </c>
      <c r="N279" s="89">
        <v>1.0</v>
      </c>
      <c r="O279" s="89">
        <v>1.0</v>
      </c>
      <c r="P279" s="89" t="s">
        <v>73</v>
      </c>
      <c r="Q279" s="90">
        <v>0.0</v>
      </c>
      <c r="R279" s="90">
        <v>0.0</v>
      </c>
      <c r="S279" s="90">
        <v>0.0</v>
      </c>
      <c r="T279" s="90">
        <v>0.0</v>
      </c>
      <c r="U279" s="90">
        <v>1.0</v>
      </c>
      <c r="V279" s="90">
        <v>1.0</v>
      </c>
      <c r="W279" s="34" t="s">
        <v>3117</v>
      </c>
      <c r="X279" s="34" t="s">
        <v>3120</v>
      </c>
      <c r="Y279" s="16"/>
      <c r="Z279" s="16"/>
      <c r="AA279" s="16"/>
      <c r="AB279" s="16"/>
      <c r="AC279" s="16"/>
      <c r="AD279" s="16"/>
    </row>
    <row r="280">
      <c r="A280" s="27" t="s">
        <v>3122</v>
      </c>
      <c r="B280" s="41" t="s">
        <v>3124</v>
      </c>
      <c r="C280" s="41" t="s">
        <v>41</v>
      </c>
      <c r="D280" s="43" t="s">
        <v>42</v>
      </c>
      <c r="E280" s="45">
        <v>43120.0</v>
      </c>
      <c r="F280" s="47" t="s">
        <v>1031</v>
      </c>
      <c r="G280" s="48">
        <v>1.0</v>
      </c>
      <c r="H280" s="50"/>
      <c r="I280" s="29">
        <v>1.0</v>
      </c>
      <c r="J280" s="31"/>
      <c r="K280" s="31"/>
      <c r="L280" s="64" t="s">
        <v>3126</v>
      </c>
      <c r="M280" s="33" t="s">
        <v>52</v>
      </c>
      <c r="N280" s="29">
        <v>1.0</v>
      </c>
      <c r="O280" s="29">
        <v>1.0</v>
      </c>
      <c r="P280" s="29" t="s">
        <v>73</v>
      </c>
      <c r="Q280" s="27">
        <v>0.0</v>
      </c>
      <c r="R280" s="27">
        <v>0.0</v>
      </c>
      <c r="S280" s="27">
        <v>0.0</v>
      </c>
      <c r="T280" s="27">
        <v>0.0</v>
      </c>
      <c r="U280" s="27">
        <v>1.0</v>
      </c>
      <c r="V280" s="27">
        <v>1.0</v>
      </c>
      <c r="W280" s="34" t="s">
        <v>3128</v>
      </c>
      <c r="X280" s="16"/>
      <c r="Y280" s="16"/>
      <c r="Z280" s="16"/>
      <c r="AA280" s="16"/>
      <c r="AB280" s="16"/>
      <c r="AC280" s="16"/>
      <c r="AD280" s="16"/>
    </row>
    <row r="281">
      <c r="A281" s="27" t="s">
        <v>3131</v>
      </c>
      <c r="B281" s="41" t="s">
        <v>3132</v>
      </c>
      <c r="C281" s="41" t="s">
        <v>65</v>
      </c>
      <c r="D281" s="43" t="s">
        <v>42</v>
      </c>
      <c r="E281" s="45">
        <v>43120.0</v>
      </c>
      <c r="F281" s="47" t="s">
        <v>3133</v>
      </c>
      <c r="G281" s="48">
        <v>2000.0</v>
      </c>
      <c r="H281" s="50"/>
      <c r="I281" s="29">
        <v>15000.0</v>
      </c>
      <c r="J281" s="31"/>
      <c r="K281" s="31"/>
      <c r="L281" s="32" t="s">
        <v>3134</v>
      </c>
      <c r="M281" s="33" t="s">
        <v>52</v>
      </c>
      <c r="N281" s="29">
        <v>1.0</v>
      </c>
      <c r="O281" s="29">
        <v>1.0</v>
      </c>
      <c r="P281" s="29" t="s">
        <v>73</v>
      </c>
      <c r="Q281" s="29">
        <v>0.0</v>
      </c>
      <c r="R281" s="29">
        <v>0.0</v>
      </c>
      <c r="S281" s="29">
        <v>0.0</v>
      </c>
      <c r="T281" s="29">
        <v>0.0</v>
      </c>
      <c r="U281" s="20">
        <v>1.0</v>
      </c>
      <c r="V281" s="20">
        <v>1.0</v>
      </c>
      <c r="W281" s="34" t="s">
        <v>3136</v>
      </c>
      <c r="X281" s="34" t="s">
        <v>3137</v>
      </c>
      <c r="Y281" s="34" t="s">
        <v>3139</v>
      </c>
      <c r="Z281" s="27" t="s">
        <v>3140</v>
      </c>
      <c r="AA281" s="16"/>
      <c r="AB281" s="16"/>
      <c r="AC281" s="16"/>
      <c r="AD281" s="16"/>
    </row>
    <row r="282">
      <c r="A282" s="27" t="s">
        <v>3141</v>
      </c>
      <c r="B282" s="41" t="s">
        <v>3142</v>
      </c>
      <c r="C282" s="41" t="s">
        <v>323</v>
      </c>
      <c r="D282" s="43" t="s">
        <v>42</v>
      </c>
      <c r="E282" s="45">
        <v>43120.0</v>
      </c>
      <c r="F282" s="47" t="s">
        <v>1271</v>
      </c>
      <c r="G282" s="48">
        <v>200.0</v>
      </c>
      <c r="H282" s="50"/>
      <c r="I282" s="29">
        <v>200.0</v>
      </c>
      <c r="J282" s="31"/>
      <c r="K282" s="31"/>
      <c r="L282" s="38" t="s">
        <v>3143</v>
      </c>
      <c r="M282" s="33" t="s">
        <v>52</v>
      </c>
      <c r="N282" s="29">
        <v>1.0</v>
      </c>
      <c r="O282" s="29">
        <v>1.0</v>
      </c>
      <c r="P282" s="29" t="s">
        <v>73</v>
      </c>
      <c r="Q282" s="29">
        <v>0.0</v>
      </c>
      <c r="R282" s="29">
        <v>0.0</v>
      </c>
      <c r="S282" s="29">
        <v>0.0</v>
      </c>
      <c r="T282" s="29">
        <v>0.0</v>
      </c>
      <c r="U282" s="20">
        <v>1.0</v>
      </c>
      <c r="V282" s="20">
        <v>1.0</v>
      </c>
      <c r="W282" s="34" t="s">
        <v>3145</v>
      </c>
      <c r="X282" s="34" t="s">
        <v>3147</v>
      </c>
      <c r="Y282" s="16"/>
      <c r="Z282" s="16"/>
      <c r="AA282" s="16"/>
      <c r="AB282" s="16"/>
      <c r="AC282" s="16"/>
      <c r="AD282" s="16"/>
    </row>
    <row r="283">
      <c r="A283" s="27" t="s">
        <v>3149</v>
      </c>
      <c r="B283" s="41" t="s">
        <v>3150</v>
      </c>
      <c r="C283" s="41" t="s">
        <v>41</v>
      </c>
      <c r="D283" s="43" t="s">
        <v>42</v>
      </c>
      <c r="E283" s="45">
        <v>43120.0</v>
      </c>
      <c r="F283" s="47" t="s">
        <v>159</v>
      </c>
      <c r="G283" s="48">
        <v>158.0</v>
      </c>
      <c r="H283" s="50"/>
      <c r="I283" s="29">
        <v>158.0</v>
      </c>
      <c r="J283" s="31"/>
      <c r="K283" s="31"/>
      <c r="L283" s="94" t="s">
        <v>44</v>
      </c>
      <c r="M283" s="33" t="s">
        <v>52</v>
      </c>
      <c r="N283" s="29">
        <v>1.0</v>
      </c>
      <c r="O283" s="29">
        <v>1.0</v>
      </c>
      <c r="P283" s="29" t="s">
        <v>46</v>
      </c>
      <c r="Q283" s="27">
        <v>0.0</v>
      </c>
      <c r="R283" s="27">
        <v>0.0</v>
      </c>
      <c r="S283" s="27">
        <v>0.0</v>
      </c>
      <c r="T283" s="27">
        <v>0.0</v>
      </c>
      <c r="U283" s="27">
        <v>1.0</v>
      </c>
      <c r="V283" s="27">
        <v>1.0</v>
      </c>
      <c r="W283" s="34" t="s">
        <v>3153</v>
      </c>
      <c r="X283" s="27" t="s">
        <v>162</v>
      </c>
      <c r="Y283" s="16"/>
      <c r="Z283" s="16"/>
      <c r="AA283" s="16"/>
      <c r="AB283" s="16"/>
      <c r="AC283" s="16"/>
      <c r="AD283" s="16"/>
    </row>
    <row r="284">
      <c r="A284" s="27" t="s">
        <v>3155</v>
      </c>
      <c r="B284" s="41" t="s">
        <v>3156</v>
      </c>
      <c r="C284" s="41" t="s">
        <v>171</v>
      </c>
      <c r="D284" s="43" t="s">
        <v>42</v>
      </c>
      <c r="E284" s="45">
        <v>43120.0</v>
      </c>
      <c r="F284" s="47" t="s">
        <v>596</v>
      </c>
      <c r="G284" s="48">
        <v>12.0</v>
      </c>
      <c r="H284" s="50"/>
      <c r="I284" s="29">
        <v>12.0</v>
      </c>
      <c r="J284" s="31"/>
      <c r="K284" s="31"/>
      <c r="L284" s="149" t="s">
        <v>3158</v>
      </c>
      <c r="M284" s="33" t="s">
        <v>52</v>
      </c>
      <c r="N284" s="29">
        <v>1.0</v>
      </c>
      <c r="O284" s="29">
        <v>1.0</v>
      </c>
      <c r="P284" s="29" t="s">
        <v>3162</v>
      </c>
      <c r="Q284" s="27">
        <v>0.0</v>
      </c>
      <c r="R284" s="27">
        <v>0.0</v>
      </c>
      <c r="S284" s="27">
        <v>0.0</v>
      </c>
      <c r="T284" s="27">
        <v>0.0</v>
      </c>
      <c r="U284" s="27">
        <v>1.0</v>
      </c>
      <c r="V284" s="27">
        <v>1.0</v>
      </c>
      <c r="W284" s="34" t="s">
        <v>3164</v>
      </c>
      <c r="X284" s="34" t="s">
        <v>3166</v>
      </c>
      <c r="Y284" s="27"/>
      <c r="Z284" s="27"/>
      <c r="AA284" s="16"/>
      <c r="AB284" s="16"/>
      <c r="AC284" s="16"/>
      <c r="AD284" s="16"/>
    </row>
    <row r="285">
      <c r="A285" s="27" t="s">
        <v>3168</v>
      </c>
      <c r="B285" s="41" t="s">
        <v>3169</v>
      </c>
      <c r="C285" s="41" t="s">
        <v>819</v>
      </c>
      <c r="D285" s="43" t="s">
        <v>42</v>
      </c>
      <c r="E285" s="45">
        <v>43120.0</v>
      </c>
      <c r="F285" s="47" t="s">
        <v>3171</v>
      </c>
      <c r="G285" s="48">
        <v>800.0</v>
      </c>
      <c r="H285" s="50"/>
      <c r="I285" s="29">
        <v>800.0</v>
      </c>
      <c r="J285" s="31"/>
      <c r="K285" s="31"/>
      <c r="L285" s="64" t="s">
        <v>3173</v>
      </c>
      <c r="M285" s="33" t="s">
        <v>52</v>
      </c>
      <c r="N285" s="29">
        <v>1.0</v>
      </c>
      <c r="O285" s="29">
        <v>1.0</v>
      </c>
      <c r="P285" s="29" t="s">
        <v>73</v>
      </c>
      <c r="Q285" s="27">
        <v>0.0</v>
      </c>
      <c r="R285" s="27">
        <v>0.0</v>
      </c>
      <c r="S285" s="27">
        <v>0.0</v>
      </c>
      <c r="T285" s="27">
        <v>0.0</v>
      </c>
      <c r="U285" s="27">
        <v>1.0</v>
      </c>
      <c r="V285" s="27">
        <v>1.0</v>
      </c>
      <c r="W285" s="34" t="s">
        <v>3175</v>
      </c>
      <c r="X285" s="34" t="s">
        <v>3177</v>
      </c>
      <c r="Y285" s="34" t="s">
        <v>3179</v>
      </c>
      <c r="Z285" s="34" t="s">
        <v>3181</v>
      </c>
      <c r="AA285" s="16"/>
      <c r="AB285" s="16"/>
      <c r="AC285" s="16"/>
      <c r="AD285" s="16"/>
    </row>
    <row r="286">
      <c r="A286" s="150" t="s">
        <v>3183</v>
      </c>
      <c r="B286" s="151" t="s">
        <v>3187</v>
      </c>
      <c r="C286" s="41" t="s">
        <v>1060</v>
      </c>
      <c r="D286" s="43" t="s">
        <v>42</v>
      </c>
      <c r="E286" s="45">
        <v>43120.0</v>
      </c>
      <c r="F286" s="47" t="s">
        <v>159</v>
      </c>
      <c r="G286" s="48">
        <v>2500.0</v>
      </c>
      <c r="H286" s="50"/>
      <c r="I286" s="29">
        <v>2500.0</v>
      </c>
      <c r="J286" s="31"/>
      <c r="K286" s="31"/>
      <c r="L286" s="152" t="s">
        <v>3193</v>
      </c>
      <c r="M286" s="33" t="s">
        <v>52</v>
      </c>
      <c r="N286" s="29">
        <v>1.0</v>
      </c>
      <c r="O286" s="29">
        <v>1.0</v>
      </c>
      <c r="P286" s="29" t="s">
        <v>73</v>
      </c>
      <c r="Q286" s="27">
        <v>0.0</v>
      </c>
      <c r="R286" s="27">
        <v>0.0</v>
      </c>
      <c r="S286" s="27">
        <v>0.0</v>
      </c>
      <c r="T286" s="27">
        <v>0.0</v>
      </c>
      <c r="U286" s="27">
        <v>1.0</v>
      </c>
      <c r="V286" s="27">
        <v>1.0</v>
      </c>
      <c r="W286" s="34" t="s">
        <v>3197</v>
      </c>
      <c r="X286" s="34" t="s">
        <v>3199</v>
      </c>
      <c r="Y286" s="16"/>
      <c r="Z286" s="16"/>
      <c r="AA286" s="16"/>
      <c r="AB286" s="16"/>
      <c r="AC286" s="16"/>
      <c r="AD286" s="16"/>
    </row>
    <row r="287">
      <c r="A287" s="27" t="s">
        <v>3200</v>
      </c>
      <c r="B287" s="41"/>
      <c r="C287" s="41" t="s">
        <v>85</v>
      </c>
      <c r="D287" s="43" t="s">
        <v>42</v>
      </c>
      <c r="E287" s="45">
        <v>43120.0</v>
      </c>
      <c r="F287" s="137" t="s">
        <v>1943</v>
      </c>
      <c r="G287" s="41">
        <v>300.0</v>
      </c>
      <c r="H287" s="87"/>
      <c r="I287" s="27">
        <v>300.0</v>
      </c>
      <c r="J287" s="16"/>
      <c r="K287" s="16"/>
      <c r="L287" s="94" t="s">
        <v>44</v>
      </c>
      <c r="M287" s="33" t="s">
        <v>52</v>
      </c>
      <c r="N287" s="27">
        <v>1.0</v>
      </c>
      <c r="O287" s="29">
        <v>1.0</v>
      </c>
      <c r="P287" s="29" t="s">
        <v>46</v>
      </c>
      <c r="Q287" s="27">
        <v>0.0</v>
      </c>
      <c r="R287" s="27">
        <v>0.0</v>
      </c>
      <c r="S287" s="27">
        <v>0.0</v>
      </c>
      <c r="T287" s="27">
        <v>0.0</v>
      </c>
      <c r="U287" s="27">
        <v>1.0</v>
      </c>
      <c r="V287" s="27">
        <v>1.0</v>
      </c>
      <c r="W287" s="34" t="s">
        <v>1987</v>
      </c>
      <c r="X287" s="16"/>
      <c r="Y287" s="16"/>
      <c r="Z287" s="16"/>
      <c r="AA287" s="16"/>
      <c r="AB287" s="16"/>
      <c r="AC287" s="16"/>
      <c r="AD287" s="16"/>
    </row>
    <row r="288">
      <c r="A288" s="27" t="s">
        <v>3204</v>
      </c>
      <c r="B288" s="41" t="s">
        <v>3206</v>
      </c>
      <c r="C288" s="41" t="s">
        <v>807</v>
      </c>
      <c r="D288" s="43" t="s">
        <v>42</v>
      </c>
      <c r="E288" s="45">
        <v>43120.0</v>
      </c>
      <c r="F288" s="153"/>
      <c r="G288" s="87"/>
      <c r="H288" s="87"/>
      <c r="I288" s="16"/>
      <c r="J288" s="16"/>
      <c r="K288" s="16"/>
      <c r="L288" s="94" t="s">
        <v>44</v>
      </c>
      <c r="M288" s="33" t="s">
        <v>52</v>
      </c>
      <c r="N288" s="27">
        <v>1.0</v>
      </c>
      <c r="O288" s="29">
        <v>1.0</v>
      </c>
      <c r="P288" s="29" t="s">
        <v>46</v>
      </c>
      <c r="Q288" s="16"/>
      <c r="R288" s="16"/>
      <c r="S288" s="16"/>
      <c r="T288" s="16"/>
      <c r="U288" s="27">
        <v>1.0</v>
      </c>
      <c r="V288" s="27">
        <v>1.0</v>
      </c>
      <c r="W288" s="34" t="s">
        <v>3212</v>
      </c>
      <c r="X288" s="16"/>
      <c r="Y288" s="16"/>
      <c r="Z288" s="16"/>
      <c r="AA288" s="16"/>
      <c r="AB288" s="16"/>
      <c r="AC288" s="16"/>
      <c r="AD288" s="16"/>
    </row>
    <row r="289">
      <c r="A289" s="27" t="s">
        <v>3214</v>
      </c>
      <c r="B289" s="27" t="s">
        <v>3215</v>
      </c>
      <c r="C289" s="41" t="s">
        <v>85</v>
      </c>
      <c r="D289" s="43" t="s">
        <v>42</v>
      </c>
      <c r="E289" s="45">
        <v>43120.0</v>
      </c>
      <c r="F289" s="27" t="s">
        <v>3216</v>
      </c>
      <c r="G289" s="48">
        <v>75.0</v>
      </c>
      <c r="H289" s="50"/>
      <c r="I289" s="29">
        <v>75.0</v>
      </c>
      <c r="J289" s="31"/>
      <c r="K289" s="31"/>
      <c r="L289" s="94" t="s">
        <v>44</v>
      </c>
      <c r="M289" s="33" t="s">
        <v>3219</v>
      </c>
      <c r="N289" s="29">
        <v>1.0</v>
      </c>
      <c r="O289" s="29">
        <v>1.0</v>
      </c>
      <c r="P289" s="29" t="s">
        <v>46</v>
      </c>
      <c r="Q289" s="27">
        <v>0.0</v>
      </c>
      <c r="R289" s="27">
        <v>0.0</v>
      </c>
      <c r="S289" s="27">
        <v>0.0</v>
      </c>
      <c r="T289" s="27">
        <v>0.0</v>
      </c>
      <c r="U289" s="27">
        <v>1.0</v>
      </c>
      <c r="V289" s="27">
        <v>1.0</v>
      </c>
      <c r="W289" s="34" t="s">
        <v>3220</v>
      </c>
      <c r="X289" s="16"/>
      <c r="Y289" s="16"/>
      <c r="Z289" s="16"/>
      <c r="AA289" s="16"/>
      <c r="AB289" s="16"/>
      <c r="AC289" s="16"/>
      <c r="AD289" s="16"/>
    </row>
    <row r="290">
      <c r="A290" s="27" t="s">
        <v>3222</v>
      </c>
      <c r="B290" s="41" t="s">
        <v>3223</v>
      </c>
      <c r="C290" s="41" t="s">
        <v>59</v>
      </c>
      <c r="D290" s="43" t="s">
        <v>42</v>
      </c>
      <c r="E290" s="45">
        <v>43120.0</v>
      </c>
      <c r="F290" s="27" t="s">
        <v>3061</v>
      </c>
      <c r="G290" s="48">
        <v>2000.0</v>
      </c>
      <c r="H290" s="50"/>
      <c r="I290" s="29">
        <v>2000.0</v>
      </c>
      <c r="J290" s="31"/>
      <c r="K290" s="31"/>
      <c r="L290" s="64" t="s">
        <v>44</v>
      </c>
      <c r="M290" s="33" t="s">
        <v>52</v>
      </c>
      <c r="N290" s="29">
        <v>1.0</v>
      </c>
      <c r="O290" s="29">
        <v>1.0</v>
      </c>
      <c r="P290" s="29" t="s">
        <v>46</v>
      </c>
      <c r="Q290" s="27">
        <v>0.0</v>
      </c>
      <c r="R290" s="27">
        <v>0.0</v>
      </c>
      <c r="S290" s="27">
        <v>0.0</v>
      </c>
      <c r="T290" s="27">
        <v>0.0</v>
      </c>
      <c r="U290" s="27">
        <v>1.0</v>
      </c>
      <c r="V290" s="27">
        <v>1.0</v>
      </c>
      <c r="W290" s="34" t="s">
        <v>3227</v>
      </c>
      <c r="X290" s="34" t="s">
        <v>3065</v>
      </c>
      <c r="Y290" s="16"/>
      <c r="Z290" s="16"/>
      <c r="AA290" s="16"/>
      <c r="AB290" s="16"/>
      <c r="AC290" s="16"/>
      <c r="AD290" s="16"/>
    </row>
    <row r="291">
      <c r="A291" s="27" t="s">
        <v>3232</v>
      </c>
      <c r="B291" s="41" t="s">
        <v>484</v>
      </c>
      <c r="C291" s="41" t="s">
        <v>422</v>
      </c>
      <c r="D291" s="43" t="s">
        <v>42</v>
      </c>
      <c r="E291" s="45">
        <v>43120.0</v>
      </c>
      <c r="F291" s="47" t="s">
        <v>1250</v>
      </c>
      <c r="G291" s="48">
        <v>500.0</v>
      </c>
      <c r="H291" s="50"/>
      <c r="I291" s="29">
        <v>500.0</v>
      </c>
      <c r="J291" s="31"/>
      <c r="K291" s="31"/>
      <c r="L291" s="64" t="s">
        <v>3234</v>
      </c>
      <c r="M291" s="33" t="s">
        <v>52</v>
      </c>
      <c r="N291" s="29">
        <v>1.0</v>
      </c>
      <c r="O291" s="29">
        <v>1.0</v>
      </c>
      <c r="P291" s="29" t="s">
        <v>73</v>
      </c>
      <c r="Q291" s="27">
        <v>0.0</v>
      </c>
      <c r="R291" s="27">
        <v>0.0</v>
      </c>
      <c r="S291" s="27">
        <v>0.0</v>
      </c>
      <c r="T291" s="27">
        <v>0.0</v>
      </c>
      <c r="U291" s="27">
        <v>1.0</v>
      </c>
      <c r="V291" s="27">
        <v>1.0</v>
      </c>
      <c r="W291" s="34" t="s">
        <v>3235</v>
      </c>
      <c r="X291" s="34" t="s">
        <v>3237</v>
      </c>
      <c r="Y291" s="16"/>
      <c r="Z291" s="16"/>
      <c r="AA291" s="16"/>
      <c r="AB291" s="16"/>
      <c r="AC291" s="16"/>
      <c r="AD291" s="16"/>
    </row>
    <row r="292">
      <c r="A292" s="27" t="s">
        <v>704</v>
      </c>
      <c r="B292" s="27" t="s">
        <v>3238</v>
      </c>
      <c r="C292" s="41" t="s">
        <v>502</v>
      </c>
      <c r="D292" s="43" t="s">
        <v>42</v>
      </c>
      <c r="E292" s="45">
        <v>43120.0</v>
      </c>
      <c r="F292" s="137" t="s">
        <v>3240</v>
      </c>
      <c r="G292" s="41">
        <v>2000.0</v>
      </c>
      <c r="H292" s="87"/>
      <c r="I292" s="27">
        <v>5000.0</v>
      </c>
      <c r="J292" s="16"/>
      <c r="K292" s="16"/>
      <c r="L292" s="94" t="s">
        <v>44</v>
      </c>
      <c r="M292" s="33" t="s">
        <v>52</v>
      </c>
      <c r="N292" s="27">
        <v>1.0</v>
      </c>
      <c r="O292" s="29">
        <v>1.0</v>
      </c>
      <c r="P292" s="29" t="s">
        <v>46</v>
      </c>
      <c r="Q292" s="27">
        <v>0.0</v>
      </c>
      <c r="R292" s="27">
        <v>0.0</v>
      </c>
      <c r="S292" s="27">
        <v>0.0</v>
      </c>
      <c r="T292" s="27">
        <v>0.0</v>
      </c>
      <c r="U292" s="27">
        <v>1.0</v>
      </c>
      <c r="V292" s="27">
        <v>1.0</v>
      </c>
      <c r="W292" s="34" t="s">
        <v>3242</v>
      </c>
      <c r="X292" s="34" t="s">
        <v>3246</v>
      </c>
      <c r="Y292" s="154" t="s">
        <v>3247</v>
      </c>
      <c r="Z292" s="16"/>
      <c r="AA292" s="16"/>
      <c r="AB292" s="16"/>
      <c r="AC292" s="16"/>
      <c r="AD292" s="16"/>
    </row>
    <row r="293">
      <c r="A293" s="27" t="s">
        <v>3252</v>
      </c>
      <c r="B293" s="41"/>
      <c r="C293" s="41" t="s">
        <v>1074</v>
      </c>
      <c r="D293" s="43" t="s">
        <v>42</v>
      </c>
      <c r="E293" s="45">
        <v>43120.0</v>
      </c>
      <c r="F293" s="137" t="s">
        <v>159</v>
      </c>
      <c r="G293" s="41">
        <v>19.0</v>
      </c>
      <c r="H293" s="87"/>
      <c r="I293" s="27">
        <v>20.0</v>
      </c>
      <c r="J293" s="16"/>
      <c r="K293" s="16"/>
      <c r="L293" s="94" t="s">
        <v>44</v>
      </c>
      <c r="M293" s="33" t="s">
        <v>52</v>
      </c>
      <c r="N293" s="27">
        <v>1.0</v>
      </c>
      <c r="O293" s="29">
        <v>1.0</v>
      </c>
      <c r="P293" s="29" t="s">
        <v>46</v>
      </c>
      <c r="Q293" s="27">
        <v>0.0</v>
      </c>
      <c r="R293" s="27">
        <v>0.0</v>
      </c>
      <c r="S293" s="27">
        <v>0.0</v>
      </c>
      <c r="T293" s="27">
        <v>0.0</v>
      </c>
      <c r="U293" s="27">
        <v>1.0</v>
      </c>
      <c r="V293" s="27">
        <v>1.0</v>
      </c>
      <c r="W293" s="27" t="s">
        <v>162</v>
      </c>
      <c r="X293" s="16"/>
      <c r="Y293" s="16"/>
      <c r="Z293" s="16"/>
      <c r="AA293" s="16"/>
      <c r="AB293" s="16"/>
      <c r="AC293" s="16"/>
      <c r="AD293" s="16"/>
    </row>
    <row r="294">
      <c r="A294" s="27" t="s">
        <v>3254</v>
      </c>
      <c r="B294" s="27" t="s">
        <v>3255</v>
      </c>
      <c r="C294" s="41" t="s">
        <v>323</v>
      </c>
      <c r="D294" s="43" t="s">
        <v>42</v>
      </c>
      <c r="E294" s="45">
        <v>43120.0</v>
      </c>
      <c r="F294" s="27" t="s">
        <v>3257</v>
      </c>
      <c r="G294" s="41">
        <v>300.0</v>
      </c>
      <c r="H294" s="87"/>
      <c r="I294" s="27">
        <v>500.0</v>
      </c>
      <c r="J294" s="16"/>
      <c r="K294" s="16"/>
      <c r="L294" s="94" t="s">
        <v>44</v>
      </c>
      <c r="M294" s="33" t="s">
        <v>52</v>
      </c>
      <c r="N294" s="27">
        <v>1.0</v>
      </c>
      <c r="O294" s="29">
        <v>1.0</v>
      </c>
      <c r="P294" s="29" t="s">
        <v>46</v>
      </c>
      <c r="Q294" s="27">
        <v>0.0</v>
      </c>
      <c r="R294" s="27">
        <v>0.0</v>
      </c>
      <c r="S294" s="27">
        <v>0.0</v>
      </c>
      <c r="T294" s="27">
        <v>0.0</v>
      </c>
      <c r="U294" s="27">
        <v>1.0</v>
      </c>
      <c r="V294" s="27">
        <v>1.0</v>
      </c>
      <c r="W294" s="34" t="s">
        <v>3258</v>
      </c>
      <c r="X294" s="16"/>
      <c r="Y294" s="16"/>
      <c r="Z294" s="16"/>
      <c r="AA294" s="16"/>
      <c r="AB294" s="16"/>
      <c r="AC294" s="16"/>
      <c r="AD294" s="16"/>
    </row>
    <row r="295">
      <c r="A295" s="27" t="s">
        <v>3260</v>
      </c>
      <c r="B295" s="41" t="s">
        <v>3261</v>
      </c>
      <c r="C295" s="41" t="s">
        <v>512</v>
      </c>
      <c r="D295" s="43" t="s">
        <v>42</v>
      </c>
      <c r="E295" s="45">
        <v>43120.0</v>
      </c>
      <c r="F295" s="137" t="s">
        <v>159</v>
      </c>
      <c r="G295" s="41">
        <v>400.0</v>
      </c>
      <c r="H295" s="87"/>
      <c r="I295" s="27">
        <v>400.0</v>
      </c>
      <c r="J295" s="16"/>
      <c r="K295" s="16"/>
      <c r="L295" s="94" t="s">
        <v>44</v>
      </c>
      <c r="M295" s="33" t="s">
        <v>52</v>
      </c>
      <c r="N295" s="27">
        <v>1.0</v>
      </c>
      <c r="O295" s="29">
        <v>1.0</v>
      </c>
      <c r="P295" s="29" t="s">
        <v>46</v>
      </c>
      <c r="Q295" s="27">
        <v>0.0</v>
      </c>
      <c r="R295" s="27">
        <v>0.0</v>
      </c>
      <c r="S295" s="27">
        <v>0.0</v>
      </c>
      <c r="T295" s="27">
        <v>0.0</v>
      </c>
      <c r="U295" s="27">
        <v>1.0</v>
      </c>
      <c r="V295" s="27">
        <v>1.0</v>
      </c>
      <c r="W295" s="34" t="s">
        <v>3264</v>
      </c>
      <c r="X295" s="34" t="s">
        <v>3267</v>
      </c>
      <c r="Y295" s="16"/>
      <c r="Z295" s="16"/>
      <c r="AA295" s="16"/>
      <c r="AB295" s="16"/>
      <c r="AC295" s="16"/>
      <c r="AD295" s="16"/>
    </row>
    <row r="296">
      <c r="A296" s="27" t="s">
        <v>3269</v>
      </c>
      <c r="B296" s="102" t="s">
        <v>3270</v>
      </c>
      <c r="C296" s="41" t="s">
        <v>59</v>
      </c>
      <c r="D296" s="43" t="s">
        <v>42</v>
      </c>
      <c r="E296" s="45">
        <v>43120.0</v>
      </c>
      <c r="F296" s="47"/>
      <c r="G296" s="48"/>
      <c r="H296" s="50"/>
      <c r="I296" s="29"/>
      <c r="J296" s="31"/>
      <c r="K296" s="31"/>
      <c r="L296" s="64" t="s">
        <v>44</v>
      </c>
      <c r="M296" s="33" t="s">
        <v>52</v>
      </c>
      <c r="N296" s="29">
        <v>1.0</v>
      </c>
      <c r="O296" s="29">
        <v>1.0</v>
      </c>
      <c r="P296" s="29" t="s">
        <v>46</v>
      </c>
      <c r="Q296" s="27">
        <v>0.0</v>
      </c>
      <c r="R296" s="27">
        <v>0.0</v>
      </c>
      <c r="S296" s="27">
        <v>0.0</v>
      </c>
      <c r="T296" s="27">
        <v>0.0</v>
      </c>
      <c r="U296" s="27">
        <v>1.0</v>
      </c>
      <c r="V296" s="27">
        <v>1.0</v>
      </c>
      <c r="W296" s="34" t="s">
        <v>3273</v>
      </c>
      <c r="X296" s="16"/>
      <c r="Y296" s="16"/>
      <c r="Z296" s="16"/>
      <c r="AA296" s="16"/>
      <c r="AB296" s="16"/>
      <c r="AC296" s="16"/>
      <c r="AD296" s="16"/>
    </row>
    <row r="297">
      <c r="A297" s="27" t="s">
        <v>3275</v>
      </c>
      <c r="B297" s="138" t="s">
        <v>3277</v>
      </c>
      <c r="C297" s="41" t="s">
        <v>65</v>
      </c>
      <c r="D297" s="43" t="s">
        <v>42</v>
      </c>
      <c r="E297" s="45">
        <v>43120.0</v>
      </c>
      <c r="F297" s="47" t="s">
        <v>2057</v>
      </c>
      <c r="G297" s="48">
        <v>200.0</v>
      </c>
      <c r="H297" s="50"/>
      <c r="I297" s="29">
        <v>200.0</v>
      </c>
      <c r="J297" s="31"/>
      <c r="K297" s="31"/>
      <c r="L297" s="155" t="s">
        <v>3278</v>
      </c>
      <c r="M297" s="33" t="s">
        <v>52</v>
      </c>
      <c r="N297" s="29">
        <v>1.0</v>
      </c>
      <c r="O297" s="29">
        <v>1.0</v>
      </c>
      <c r="P297" s="29" t="s">
        <v>61</v>
      </c>
      <c r="Q297" s="27">
        <v>0.0</v>
      </c>
      <c r="R297" s="27">
        <v>0.0</v>
      </c>
      <c r="S297" s="27">
        <v>0.0</v>
      </c>
      <c r="T297" s="27">
        <v>0.0</v>
      </c>
      <c r="U297" s="27">
        <v>1.0</v>
      </c>
      <c r="V297" s="27">
        <v>1.0</v>
      </c>
      <c r="W297" s="34" t="s">
        <v>3281</v>
      </c>
      <c r="X297" s="34" t="s">
        <v>3282</v>
      </c>
      <c r="Y297" s="16"/>
      <c r="Z297" s="16"/>
      <c r="AA297" s="16"/>
      <c r="AB297" s="16"/>
      <c r="AC297" s="16"/>
      <c r="AD297" s="16"/>
    </row>
    <row r="298">
      <c r="A298" s="27" t="s">
        <v>3283</v>
      </c>
      <c r="B298" s="87"/>
      <c r="C298" s="41" t="s">
        <v>98</v>
      </c>
      <c r="D298" s="43" t="s">
        <v>42</v>
      </c>
      <c r="E298" s="45">
        <v>43120.0</v>
      </c>
      <c r="F298" s="47" t="s">
        <v>574</v>
      </c>
      <c r="G298" s="48">
        <v>12.0</v>
      </c>
      <c r="H298" s="50"/>
      <c r="I298" s="29">
        <v>12.0</v>
      </c>
      <c r="J298" s="31"/>
      <c r="K298" s="31"/>
      <c r="L298" s="38" t="s">
        <v>3284</v>
      </c>
      <c r="M298" s="33" t="s">
        <v>52</v>
      </c>
      <c r="N298" s="29">
        <v>1.0</v>
      </c>
      <c r="O298" s="29">
        <v>1.0</v>
      </c>
      <c r="P298" s="29" t="s">
        <v>73</v>
      </c>
      <c r="Q298" s="27">
        <v>0.0</v>
      </c>
      <c r="R298" s="27">
        <v>0.0</v>
      </c>
      <c r="S298" s="27">
        <v>0.0</v>
      </c>
      <c r="T298" s="27">
        <v>0.0</v>
      </c>
      <c r="U298" s="27">
        <v>1.0</v>
      </c>
      <c r="V298" s="27">
        <v>1.0</v>
      </c>
      <c r="W298" s="34" t="s">
        <v>3285</v>
      </c>
      <c r="X298" s="16"/>
      <c r="Y298" s="16"/>
      <c r="Z298" s="16"/>
      <c r="AA298" s="16"/>
      <c r="AB298" s="16"/>
      <c r="AC298" s="16"/>
      <c r="AD298" s="16"/>
    </row>
    <row r="299">
      <c r="A299" s="20" t="s">
        <v>1988</v>
      </c>
      <c r="B299" s="43" t="s">
        <v>3286</v>
      </c>
      <c r="C299" s="43" t="s">
        <v>385</v>
      </c>
      <c r="D299" s="43" t="s">
        <v>42</v>
      </c>
      <c r="E299" s="45">
        <v>43120.0</v>
      </c>
      <c r="F299" s="47" t="s">
        <v>3288</v>
      </c>
      <c r="G299" s="48">
        <v>450.0</v>
      </c>
      <c r="H299" s="50"/>
      <c r="I299" s="29">
        <v>450.0</v>
      </c>
      <c r="J299" s="31"/>
      <c r="K299" s="31"/>
      <c r="L299" s="32" t="s">
        <v>3289</v>
      </c>
      <c r="M299" s="33" t="s">
        <v>52</v>
      </c>
      <c r="N299" s="29">
        <v>1.0</v>
      </c>
      <c r="O299" s="29">
        <v>1.0</v>
      </c>
      <c r="P299" s="29" t="s">
        <v>53</v>
      </c>
      <c r="Q299" s="29">
        <v>0.0</v>
      </c>
      <c r="R299" s="29">
        <v>0.0</v>
      </c>
      <c r="S299" s="29">
        <v>0.0</v>
      </c>
      <c r="T299" s="29">
        <v>0.0</v>
      </c>
      <c r="U299" s="20">
        <v>1.0</v>
      </c>
      <c r="V299" s="20">
        <v>1.0</v>
      </c>
      <c r="W299" s="69" t="s">
        <v>3290</v>
      </c>
      <c r="X299" s="22"/>
      <c r="Y299" s="22"/>
      <c r="Z299" s="22"/>
      <c r="AA299" s="22"/>
      <c r="AB299" s="22"/>
      <c r="AC299" s="22"/>
      <c r="AD299" s="22"/>
    </row>
    <row r="300">
      <c r="A300" s="71" t="s">
        <v>3291</v>
      </c>
      <c r="B300" s="128" t="s">
        <v>3292</v>
      </c>
      <c r="C300" s="41" t="s">
        <v>807</v>
      </c>
      <c r="D300" s="43" t="s">
        <v>42</v>
      </c>
      <c r="E300" s="45">
        <v>43120.0</v>
      </c>
      <c r="F300" s="47" t="s">
        <v>3293</v>
      </c>
      <c r="G300" s="48">
        <v>200.0</v>
      </c>
      <c r="H300" s="50"/>
      <c r="I300" s="75">
        <v>200.0</v>
      </c>
      <c r="J300" s="77"/>
      <c r="K300" s="77"/>
      <c r="L300" s="64" t="s">
        <v>44</v>
      </c>
      <c r="M300" s="33" t="s">
        <v>52</v>
      </c>
      <c r="N300" s="29">
        <v>1.0</v>
      </c>
      <c r="O300" s="29">
        <v>1.0</v>
      </c>
      <c r="P300" s="29" t="s">
        <v>73</v>
      </c>
      <c r="Q300" s="27">
        <v>0.0</v>
      </c>
      <c r="R300" s="27">
        <v>0.0</v>
      </c>
      <c r="S300" s="27">
        <v>0.0</v>
      </c>
      <c r="T300" s="27">
        <v>0.0</v>
      </c>
      <c r="U300" s="27">
        <v>1.0</v>
      </c>
      <c r="V300" s="27">
        <v>1.0</v>
      </c>
      <c r="W300" s="34" t="s">
        <v>3295</v>
      </c>
      <c r="X300" s="34" t="s">
        <v>3297</v>
      </c>
      <c r="Y300" s="16"/>
      <c r="Z300" s="16"/>
      <c r="AA300" s="16"/>
      <c r="AB300" s="16"/>
      <c r="AC300" s="16"/>
      <c r="AD300" s="16"/>
    </row>
    <row r="301">
      <c r="A301" s="71" t="s">
        <v>3298</v>
      </c>
      <c r="B301" s="38" t="s">
        <v>3299</v>
      </c>
      <c r="C301" s="41" t="s">
        <v>71</v>
      </c>
      <c r="D301" s="43" t="s">
        <v>42</v>
      </c>
      <c r="E301" s="45">
        <v>43120.0</v>
      </c>
      <c r="F301" s="47" t="s">
        <v>3300</v>
      </c>
      <c r="G301" s="48">
        <v>400.0</v>
      </c>
      <c r="H301" s="50"/>
      <c r="I301" s="75">
        <v>400.0</v>
      </c>
      <c r="J301" s="77"/>
      <c r="K301" s="77"/>
      <c r="L301" s="64" t="s">
        <v>3301</v>
      </c>
      <c r="M301" s="33" t="s">
        <v>52</v>
      </c>
      <c r="N301" s="29">
        <v>1.0</v>
      </c>
      <c r="O301" s="29">
        <v>1.0</v>
      </c>
      <c r="P301" s="29" t="s">
        <v>61</v>
      </c>
      <c r="Q301" s="27">
        <v>0.0</v>
      </c>
      <c r="R301" s="27">
        <v>0.0</v>
      </c>
      <c r="S301" s="27">
        <v>0.0</v>
      </c>
      <c r="T301" s="27">
        <v>0.0</v>
      </c>
      <c r="U301" s="27">
        <v>1.0</v>
      </c>
      <c r="V301" s="27">
        <v>1.0</v>
      </c>
      <c r="W301" s="34" t="s">
        <v>3303</v>
      </c>
      <c r="X301" s="34" t="s">
        <v>3305</v>
      </c>
      <c r="Y301" s="16"/>
      <c r="Z301" s="16"/>
      <c r="AA301" s="16"/>
      <c r="AB301" s="16"/>
      <c r="AC301" s="16"/>
      <c r="AD301" s="16"/>
    </row>
    <row r="302">
      <c r="A302" s="71" t="s">
        <v>3306</v>
      </c>
      <c r="B302" s="38" t="s">
        <v>370</v>
      </c>
      <c r="C302" s="41" t="s">
        <v>277</v>
      </c>
      <c r="D302" s="43" t="s">
        <v>42</v>
      </c>
      <c r="E302" s="45">
        <v>43120.0</v>
      </c>
      <c r="F302" s="47"/>
      <c r="G302" s="48"/>
      <c r="H302" s="50"/>
      <c r="I302" s="75"/>
      <c r="J302" s="77"/>
      <c r="K302" s="77"/>
      <c r="L302" s="64" t="s">
        <v>44</v>
      </c>
      <c r="M302" s="33" t="s">
        <v>52</v>
      </c>
      <c r="N302" s="29">
        <v>1.0</v>
      </c>
      <c r="O302" s="29">
        <v>1.0</v>
      </c>
      <c r="P302" s="29" t="s">
        <v>46</v>
      </c>
      <c r="Q302" s="27">
        <v>0.0</v>
      </c>
      <c r="R302" s="27">
        <v>0.0</v>
      </c>
      <c r="S302" s="27">
        <v>0.0</v>
      </c>
      <c r="T302" s="27">
        <v>0.0</v>
      </c>
      <c r="U302" s="27">
        <v>1.0</v>
      </c>
      <c r="V302" s="27">
        <v>1.0</v>
      </c>
      <c r="W302" s="34" t="s">
        <v>3309</v>
      </c>
      <c r="X302" s="34" t="s">
        <v>3310</v>
      </c>
      <c r="Y302" s="16"/>
      <c r="Z302" s="16"/>
      <c r="AA302" s="16"/>
      <c r="AB302" s="16"/>
      <c r="AC302" s="16"/>
      <c r="AD302" s="16"/>
    </row>
    <row r="303">
      <c r="A303" s="71" t="s">
        <v>3313</v>
      </c>
      <c r="B303" s="38"/>
      <c r="C303" s="41" t="s">
        <v>71</v>
      </c>
      <c r="D303" s="43" t="s">
        <v>42</v>
      </c>
      <c r="E303" s="45">
        <v>43120.0</v>
      </c>
      <c r="F303" s="47" t="s">
        <v>1365</v>
      </c>
      <c r="G303" s="48">
        <v>100.0</v>
      </c>
      <c r="H303" s="50"/>
      <c r="I303" s="75">
        <v>100.0</v>
      </c>
      <c r="J303" s="77"/>
      <c r="K303" s="77"/>
      <c r="L303" s="158" t="s">
        <v>1367</v>
      </c>
      <c r="M303" s="33" t="s">
        <v>52</v>
      </c>
      <c r="N303" s="29">
        <v>1.0</v>
      </c>
      <c r="O303" s="29">
        <v>1.0</v>
      </c>
      <c r="P303" s="29" t="s">
        <v>61</v>
      </c>
      <c r="Q303" s="27">
        <v>0.0</v>
      </c>
      <c r="R303" s="27">
        <v>0.0</v>
      </c>
      <c r="S303" s="27">
        <v>0.0</v>
      </c>
      <c r="T303" s="27">
        <v>0.0</v>
      </c>
      <c r="U303" s="27">
        <v>1.0</v>
      </c>
      <c r="V303" s="27">
        <v>1.0</v>
      </c>
      <c r="W303" s="34" t="s">
        <v>3319</v>
      </c>
      <c r="X303" s="34" t="s">
        <v>3320</v>
      </c>
      <c r="Y303" s="16"/>
      <c r="Z303" s="16"/>
      <c r="AA303" s="16"/>
      <c r="AB303" s="16"/>
      <c r="AC303" s="16"/>
      <c r="AD303" s="16"/>
    </row>
    <row r="304">
      <c r="A304" s="71" t="s">
        <v>3322</v>
      </c>
      <c r="B304" s="38" t="s">
        <v>3323</v>
      </c>
      <c r="C304" s="41" t="s">
        <v>171</v>
      </c>
      <c r="D304" s="43" t="s">
        <v>42</v>
      </c>
      <c r="E304" s="45">
        <v>43120.0</v>
      </c>
      <c r="F304" s="47" t="s">
        <v>3325</v>
      </c>
      <c r="G304" s="48">
        <v>141.0</v>
      </c>
      <c r="H304" s="50"/>
      <c r="I304" s="75">
        <v>141.0</v>
      </c>
      <c r="J304" s="77"/>
      <c r="K304" s="77"/>
      <c r="L304" s="158" t="s">
        <v>3326</v>
      </c>
      <c r="M304" s="33" t="s">
        <v>52</v>
      </c>
      <c r="N304" s="29">
        <v>1.0</v>
      </c>
      <c r="O304" s="29">
        <v>1.0</v>
      </c>
      <c r="P304" s="29" t="s">
        <v>219</v>
      </c>
      <c r="Q304" s="27">
        <v>0.0</v>
      </c>
      <c r="R304" s="27">
        <v>0.0</v>
      </c>
      <c r="S304" s="27">
        <v>0.0</v>
      </c>
      <c r="T304" s="27">
        <v>0.0</v>
      </c>
      <c r="U304" s="27">
        <v>1.0</v>
      </c>
      <c r="V304" s="27">
        <v>1.0</v>
      </c>
      <c r="W304" s="34" t="s">
        <v>3328</v>
      </c>
      <c r="X304" s="16"/>
      <c r="Y304" s="16"/>
      <c r="Z304" s="16"/>
      <c r="AA304" s="16"/>
      <c r="AB304" s="16"/>
      <c r="AC304" s="16"/>
      <c r="AD304" s="16"/>
    </row>
    <row r="305">
      <c r="A305" s="71" t="s">
        <v>3332</v>
      </c>
      <c r="B305" s="102" t="s">
        <v>3333</v>
      </c>
      <c r="C305" s="41" t="s">
        <v>50</v>
      </c>
      <c r="D305" s="43" t="s">
        <v>42</v>
      </c>
      <c r="E305" s="45">
        <v>43120.0</v>
      </c>
      <c r="F305" s="47" t="s">
        <v>159</v>
      </c>
      <c r="G305" s="48">
        <v>3000.0</v>
      </c>
      <c r="H305" s="50"/>
      <c r="I305" s="75">
        <v>4500.0</v>
      </c>
      <c r="J305" s="77"/>
      <c r="K305" s="77"/>
      <c r="L305" s="64" t="s">
        <v>44</v>
      </c>
      <c r="M305" s="33" t="s">
        <v>52</v>
      </c>
      <c r="N305" s="29">
        <v>1.0</v>
      </c>
      <c r="O305" s="29">
        <v>1.0</v>
      </c>
      <c r="P305" s="29" t="s">
        <v>46</v>
      </c>
      <c r="Q305" s="27">
        <v>0.0</v>
      </c>
      <c r="R305" s="27">
        <v>0.0</v>
      </c>
      <c r="S305" s="27">
        <v>0.0</v>
      </c>
      <c r="T305" s="27">
        <v>0.0</v>
      </c>
      <c r="U305" s="27">
        <v>1.0</v>
      </c>
      <c r="V305" s="27">
        <v>1.0</v>
      </c>
      <c r="W305" s="34" t="s">
        <v>3337</v>
      </c>
      <c r="X305" s="34" t="s">
        <v>3339</v>
      </c>
      <c r="Y305" s="27" t="s">
        <v>162</v>
      </c>
      <c r="Z305" s="16"/>
      <c r="AA305" s="16"/>
      <c r="AB305" s="16"/>
      <c r="AC305" s="16"/>
      <c r="AD305" s="16"/>
    </row>
    <row r="306">
      <c r="A306" s="71" t="s">
        <v>3341</v>
      </c>
      <c r="B306" s="38" t="s">
        <v>3342</v>
      </c>
      <c r="C306" s="41" t="s">
        <v>112</v>
      </c>
      <c r="D306" s="43" t="s">
        <v>42</v>
      </c>
      <c r="E306" s="45">
        <v>43120.0</v>
      </c>
      <c r="F306" s="47" t="s">
        <v>2083</v>
      </c>
      <c r="G306" s="48">
        <v>18.0</v>
      </c>
      <c r="H306" s="50"/>
      <c r="I306" s="75">
        <v>18.0</v>
      </c>
      <c r="J306" s="77"/>
      <c r="K306" s="77"/>
      <c r="L306" s="64" t="s">
        <v>3345</v>
      </c>
      <c r="M306" s="33" t="s">
        <v>52</v>
      </c>
      <c r="N306" s="29">
        <v>1.0</v>
      </c>
      <c r="O306" s="29">
        <v>1.0</v>
      </c>
      <c r="P306" s="29" t="s">
        <v>73</v>
      </c>
      <c r="Q306" s="27">
        <v>0.0</v>
      </c>
      <c r="R306" s="27">
        <v>0.0</v>
      </c>
      <c r="S306" s="27">
        <v>0.0</v>
      </c>
      <c r="T306" s="27">
        <v>0.0</v>
      </c>
      <c r="U306" s="27">
        <v>1.0</v>
      </c>
      <c r="V306" s="27">
        <v>1.0</v>
      </c>
      <c r="W306" s="34" t="s">
        <v>3347</v>
      </c>
      <c r="X306" s="16"/>
      <c r="Y306" s="16"/>
      <c r="Z306" s="16"/>
      <c r="AA306" s="16"/>
      <c r="AB306" s="16"/>
      <c r="AC306" s="16"/>
      <c r="AD306" s="16"/>
    </row>
    <row r="307">
      <c r="A307" s="27" t="s">
        <v>3349</v>
      </c>
      <c r="B307" s="41" t="s">
        <v>3350</v>
      </c>
      <c r="C307" s="41" t="s">
        <v>807</v>
      </c>
      <c r="D307" s="43" t="s">
        <v>42</v>
      </c>
      <c r="E307" s="45">
        <v>43120.0</v>
      </c>
      <c r="F307" s="47" t="s">
        <v>3352</v>
      </c>
      <c r="G307" s="48">
        <v>13.0</v>
      </c>
      <c r="H307" s="50"/>
      <c r="I307" s="29">
        <v>13.0</v>
      </c>
      <c r="J307" s="31"/>
      <c r="K307" s="31"/>
      <c r="L307" s="64" t="s">
        <v>3354</v>
      </c>
      <c r="M307" s="33" t="s">
        <v>52</v>
      </c>
      <c r="N307" s="29">
        <v>1.0</v>
      </c>
      <c r="O307" s="29">
        <v>1.0</v>
      </c>
      <c r="P307" s="29" t="s">
        <v>73</v>
      </c>
      <c r="Q307" s="27">
        <v>0.0</v>
      </c>
      <c r="R307" s="27">
        <v>0.0</v>
      </c>
      <c r="S307" s="27">
        <v>0.0</v>
      </c>
      <c r="T307" s="27">
        <v>0.0</v>
      </c>
      <c r="U307" s="27">
        <v>1.0</v>
      </c>
      <c r="V307" s="27">
        <v>1.0</v>
      </c>
      <c r="W307" s="34" t="s">
        <v>3359</v>
      </c>
      <c r="X307" s="16"/>
      <c r="Y307" s="16"/>
      <c r="Z307" s="16"/>
      <c r="AA307" s="16"/>
      <c r="AB307" s="16"/>
      <c r="AC307" s="16"/>
      <c r="AD307" s="16"/>
    </row>
    <row r="308">
      <c r="A308" s="64" t="s">
        <v>3361</v>
      </c>
      <c r="B308" s="27" t="s">
        <v>3362</v>
      </c>
      <c r="C308" s="41" t="s">
        <v>718</v>
      </c>
      <c r="D308" s="43" t="s">
        <v>42</v>
      </c>
      <c r="E308" s="45">
        <v>43120.0</v>
      </c>
      <c r="F308" s="47" t="s">
        <v>2057</v>
      </c>
      <c r="G308" s="48">
        <v>200.0</v>
      </c>
      <c r="H308" s="50"/>
      <c r="I308" s="75">
        <v>200.0</v>
      </c>
      <c r="J308" s="77"/>
      <c r="K308" s="77"/>
      <c r="L308" s="64" t="s">
        <v>44</v>
      </c>
      <c r="M308" s="33" t="s">
        <v>52</v>
      </c>
      <c r="N308" s="89">
        <v>1.0</v>
      </c>
      <c r="O308" s="89">
        <v>1.0</v>
      </c>
      <c r="P308" s="89" t="s">
        <v>1240</v>
      </c>
      <c r="Q308" s="90">
        <v>0.0</v>
      </c>
      <c r="R308" s="90">
        <v>0.0</v>
      </c>
      <c r="S308" s="90">
        <v>0.0</v>
      </c>
      <c r="T308" s="90">
        <v>0.0</v>
      </c>
      <c r="U308" s="90">
        <v>1.0</v>
      </c>
      <c r="V308" s="90">
        <v>1.0</v>
      </c>
      <c r="W308" s="34" t="s">
        <v>3365</v>
      </c>
      <c r="Y308" s="16"/>
      <c r="Z308" s="16"/>
      <c r="AA308" s="16"/>
      <c r="AB308" s="16"/>
      <c r="AC308" s="16"/>
      <c r="AD308" s="16"/>
    </row>
    <row r="309">
      <c r="A309" s="27" t="s">
        <v>2381</v>
      </c>
      <c r="B309" s="41" t="s">
        <v>3367</v>
      </c>
      <c r="C309" s="41" t="s">
        <v>2224</v>
      </c>
      <c r="D309" s="43" t="s">
        <v>42</v>
      </c>
      <c r="E309" s="45">
        <v>43120.0</v>
      </c>
      <c r="F309" s="47" t="s">
        <v>66</v>
      </c>
      <c r="G309" s="48">
        <v>3000.0</v>
      </c>
      <c r="H309" s="50"/>
      <c r="I309" s="29">
        <v>3500.0</v>
      </c>
      <c r="J309" s="31"/>
      <c r="K309" s="31"/>
      <c r="L309" s="160" t="s">
        <v>3368</v>
      </c>
      <c r="M309" s="33" t="s">
        <v>52</v>
      </c>
      <c r="N309" s="29">
        <v>1.0</v>
      </c>
      <c r="O309" s="29">
        <v>1.0</v>
      </c>
      <c r="P309" s="29" t="s">
        <v>73</v>
      </c>
      <c r="Q309" s="27">
        <v>0.0</v>
      </c>
      <c r="R309" s="27">
        <v>0.0</v>
      </c>
      <c r="S309" s="27">
        <v>0.0</v>
      </c>
      <c r="T309" s="27">
        <v>0.0</v>
      </c>
      <c r="U309" s="27">
        <v>1.0</v>
      </c>
      <c r="V309" s="27">
        <v>1.0</v>
      </c>
      <c r="W309" s="34" t="s">
        <v>3373</v>
      </c>
      <c r="X309" s="34" t="s">
        <v>3375</v>
      </c>
      <c r="Y309" s="34" t="s">
        <v>3377</v>
      </c>
      <c r="Z309" s="34" t="s">
        <v>3378</v>
      </c>
      <c r="AA309" s="27" t="s">
        <v>162</v>
      </c>
      <c r="AB309" s="16"/>
      <c r="AC309" s="16"/>
      <c r="AD309" s="16"/>
    </row>
    <row r="310">
      <c r="A310" s="27" t="s">
        <v>3380</v>
      </c>
      <c r="B310" s="41" t="s">
        <v>3381</v>
      </c>
      <c r="C310" s="41" t="s">
        <v>59</v>
      </c>
      <c r="D310" s="43" t="s">
        <v>42</v>
      </c>
      <c r="E310" s="45">
        <v>43120.0</v>
      </c>
      <c r="F310" s="47" t="s">
        <v>99</v>
      </c>
      <c r="G310" s="48">
        <v>200.0</v>
      </c>
      <c r="H310" s="50"/>
      <c r="I310" s="29">
        <v>200.0</v>
      </c>
      <c r="J310" s="31"/>
      <c r="K310" s="31"/>
      <c r="L310" s="38" t="s">
        <v>3385</v>
      </c>
      <c r="M310" s="33" t="s">
        <v>52</v>
      </c>
      <c r="N310" s="29">
        <v>1.0</v>
      </c>
      <c r="O310" s="29">
        <v>1.0</v>
      </c>
      <c r="P310" s="29" t="s">
        <v>73</v>
      </c>
      <c r="Q310" s="27">
        <v>0.0</v>
      </c>
      <c r="R310" s="27">
        <v>0.0</v>
      </c>
      <c r="S310" s="27">
        <v>0.0</v>
      </c>
      <c r="T310" s="27">
        <v>0.0</v>
      </c>
      <c r="U310" s="27">
        <v>1.0</v>
      </c>
      <c r="V310" s="27">
        <v>1.0</v>
      </c>
      <c r="W310" s="34" t="s">
        <v>3387</v>
      </c>
      <c r="X310" s="34" t="s">
        <v>3389</v>
      </c>
      <c r="Y310" s="34" t="s">
        <v>3391</v>
      </c>
      <c r="Z310" s="16"/>
      <c r="AA310" s="16"/>
      <c r="AB310" s="16"/>
      <c r="AC310" s="16"/>
      <c r="AD310" s="16"/>
    </row>
    <row r="311">
      <c r="A311" s="27" t="s">
        <v>3392</v>
      </c>
      <c r="B311" s="128" t="s">
        <v>3394</v>
      </c>
      <c r="C311" s="41" t="s">
        <v>65</v>
      </c>
      <c r="D311" s="43" t="s">
        <v>42</v>
      </c>
      <c r="E311" s="45">
        <v>43120.0</v>
      </c>
      <c r="F311" s="47" t="s">
        <v>2057</v>
      </c>
      <c r="G311" s="48">
        <v>200.0</v>
      </c>
      <c r="H311" s="50"/>
      <c r="I311" s="29">
        <v>200.0</v>
      </c>
      <c r="J311" s="31"/>
      <c r="K311" s="31"/>
      <c r="L311" s="66" t="s">
        <v>3396</v>
      </c>
      <c r="M311" s="33" t="s">
        <v>52</v>
      </c>
      <c r="N311" s="29">
        <v>1.0</v>
      </c>
      <c r="O311" s="29">
        <v>1.0</v>
      </c>
      <c r="P311" s="29" t="s">
        <v>46</v>
      </c>
      <c r="Q311" s="27">
        <v>0.0</v>
      </c>
      <c r="R311" s="27">
        <v>0.0</v>
      </c>
      <c r="S311" s="27">
        <v>0.0</v>
      </c>
      <c r="T311" s="27">
        <v>0.0</v>
      </c>
      <c r="U311" s="27">
        <v>1.0</v>
      </c>
      <c r="V311" s="27">
        <v>1.0</v>
      </c>
      <c r="W311" s="34" t="s">
        <v>3398</v>
      </c>
      <c r="X311" s="34" t="s">
        <v>3400</v>
      </c>
      <c r="Y311" s="16"/>
      <c r="Z311" s="16"/>
      <c r="AA311" s="16"/>
      <c r="AB311" s="16"/>
      <c r="AC311" s="16"/>
      <c r="AD311" s="16"/>
    </row>
    <row r="312">
      <c r="A312" s="27" t="s">
        <v>3402</v>
      </c>
      <c r="B312" s="27" t="s">
        <v>3403</v>
      </c>
      <c r="C312" s="41" t="s">
        <v>112</v>
      </c>
      <c r="D312" s="43" t="s">
        <v>42</v>
      </c>
      <c r="E312" s="45">
        <v>43120.0</v>
      </c>
      <c r="F312" s="47"/>
      <c r="G312" s="48"/>
      <c r="H312" s="50"/>
      <c r="I312" s="29"/>
      <c r="J312" s="31"/>
      <c r="K312" s="31"/>
      <c r="L312" s="64" t="s">
        <v>44</v>
      </c>
      <c r="M312" s="33" t="s">
        <v>52</v>
      </c>
      <c r="N312" s="29">
        <v>1.0</v>
      </c>
      <c r="O312" s="29">
        <v>1.0</v>
      </c>
      <c r="P312" s="29" t="s">
        <v>46</v>
      </c>
      <c r="Q312" s="27"/>
      <c r="R312" s="27"/>
      <c r="S312" s="27"/>
      <c r="T312" s="27"/>
      <c r="U312" s="27">
        <v>1.0</v>
      </c>
      <c r="V312" s="27">
        <v>1.0</v>
      </c>
      <c r="W312" s="34" t="s">
        <v>3405</v>
      </c>
      <c r="X312" s="16"/>
      <c r="Y312" s="16"/>
      <c r="Z312" s="16"/>
      <c r="AA312" s="16"/>
      <c r="AB312" s="16"/>
      <c r="AC312" s="16"/>
      <c r="AD312" s="16"/>
    </row>
    <row r="313">
      <c r="A313" s="27" t="s">
        <v>3407</v>
      </c>
      <c r="B313" s="41" t="s">
        <v>3408</v>
      </c>
      <c r="C313" s="41" t="s">
        <v>85</v>
      </c>
      <c r="D313" s="43" t="s">
        <v>42</v>
      </c>
      <c r="E313" s="45">
        <v>43120.0</v>
      </c>
      <c r="F313" s="47" t="s">
        <v>287</v>
      </c>
      <c r="G313" s="48">
        <v>24.0</v>
      </c>
      <c r="H313" s="50"/>
      <c r="I313" s="29">
        <v>24.0</v>
      </c>
      <c r="J313" s="31"/>
      <c r="K313" s="31"/>
      <c r="L313" s="38" t="s">
        <v>3409</v>
      </c>
      <c r="M313" s="33" t="s">
        <v>52</v>
      </c>
      <c r="N313" s="29">
        <v>1.0</v>
      </c>
      <c r="O313" s="29">
        <v>1.0</v>
      </c>
      <c r="P313" s="29" t="s">
        <v>219</v>
      </c>
      <c r="Q313" s="27">
        <v>0.0</v>
      </c>
      <c r="R313" s="27">
        <v>0.0</v>
      </c>
      <c r="S313" s="27">
        <v>0.0</v>
      </c>
      <c r="T313" s="27">
        <v>0.0</v>
      </c>
      <c r="U313" s="27">
        <v>1.0</v>
      </c>
      <c r="V313" s="27">
        <v>1.0</v>
      </c>
      <c r="W313" s="34" t="s">
        <v>3411</v>
      </c>
      <c r="X313" s="34" t="s">
        <v>3413</v>
      </c>
      <c r="Y313" s="16"/>
      <c r="Z313" s="16"/>
      <c r="AA313" s="16"/>
      <c r="AB313" s="16"/>
      <c r="AC313" s="16"/>
      <c r="AD313" s="16"/>
    </row>
    <row r="314">
      <c r="A314" s="27" t="s">
        <v>3416</v>
      </c>
      <c r="B314" s="87"/>
      <c r="C314" s="41" t="s">
        <v>59</v>
      </c>
      <c r="D314" s="43" t="s">
        <v>42</v>
      </c>
      <c r="E314" s="45">
        <v>43120.0</v>
      </c>
      <c r="F314" s="47" t="s">
        <v>3418</v>
      </c>
      <c r="G314" s="48">
        <v>140.0</v>
      </c>
      <c r="H314" s="50"/>
      <c r="I314" s="29">
        <v>140.0</v>
      </c>
      <c r="J314" s="31"/>
      <c r="K314" s="31"/>
      <c r="L314" s="38" t="s">
        <v>3419</v>
      </c>
      <c r="M314" s="33" t="s">
        <v>52</v>
      </c>
      <c r="N314" s="29">
        <v>1.0</v>
      </c>
      <c r="O314" s="29">
        <v>1.0</v>
      </c>
      <c r="P314" s="29" t="s">
        <v>73</v>
      </c>
      <c r="Q314" s="27">
        <v>0.0</v>
      </c>
      <c r="R314" s="27">
        <v>0.0</v>
      </c>
      <c r="S314" s="27">
        <v>0.0</v>
      </c>
      <c r="T314" s="27">
        <v>0.0</v>
      </c>
      <c r="U314" s="27">
        <v>1.0</v>
      </c>
      <c r="V314" s="27">
        <v>1.0</v>
      </c>
      <c r="W314" s="34" t="s">
        <v>3422</v>
      </c>
      <c r="X314" s="16"/>
      <c r="Y314" s="16"/>
      <c r="Z314" s="16"/>
      <c r="AA314" s="16"/>
      <c r="AB314" s="16"/>
      <c r="AC314" s="16"/>
      <c r="AD314" s="16"/>
    </row>
    <row r="315">
      <c r="A315" s="27" t="s">
        <v>3425</v>
      </c>
      <c r="B315" s="41"/>
      <c r="C315" s="41" t="s">
        <v>59</v>
      </c>
      <c r="D315" s="43" t="s">
        <v>42</v>
      </c>
      <c r="E315" s="45">
        <v>43120.0</v>
      </c>
      <c r="F315" s="47" t="s">
        <v>3427</v>
      </c>
      <c r="G315" s="48">
        <v>1500.0</v>
      </c>
      <c r="H315" s="50"/>
      <c r="I315" s="29">
        <v>1500.0</v>
      </c>
      <c r="J315" s="31"/>
      <c r="K315" s="31"/>
      <c r="L315" s="38" t="s">
        <v>3428</v>
      </c>
      <c r="M315" s="33" t="s">
        <v>52</v>
      </c>
      <c r="N315" s="29">
        <v>1.0</v>
      </c>
      <c r="O315" s="29">
        <v>1.0</v>
      </c>
      <c r="P315" s="29" t="s">
        <v>46</v>
      </c>
      <c r="Q315" s="27">
        <v>0.0</v>
      </c>
      <c r="R315" s="27">
        <v>0.0</v>
      </c>
      <c r="S315" s="27">
        <v>0.0</v>
      </c>
      <c r="T315" s="27">
        <v>0.0</v>
      </c>
      <c r="U315" s="27">
        <v>1.0</v>
      </c>
      <c r="V315" s="27">
        <v>1.0</v>
      </c>
      <c r="W315" s="34" t="s">
        <v>3430</v>
      </c>
      <c r="X315" s="16"/>
      <c r="Y315" s="16"/>
      <c r="Z315" s="16"/>
      <c r="AA315" s="16"/>
      <c r="AB315" s="16"/>
      <c r="AC315" s="16"/>
      <c r="AD315" s="16"/>
    </row>
    <row r="316">
      <c r="A316" s="27" t="s">
        <v>3432</v>
      </c>
      <c r="B316" s="41"/>
      <c r="C316" s="41" t="s">
        <v>385</v>
      </c>
      <c r="D316" s="43" t="s">
        <v>42</v>
      </c>
      <c r="E316" s="45">
        <v>43120.0</v>
      </c>
      <c r="F316" s="47"/>
      <c r="G316" s="48"/>
      <c r="H316" s="50"/>
      <c r="I316" s="29"/>
      <c r="J316" s="31"/>
      <c r="K316" s="31"/>
      <c r="L316" s="64" t="s">
        <v>3434</v>
      </c>
      <c r="M316" s="33" t="s">
        <v>52</v>
      </c>
      <c r="N316" s="29">
        <v>1.0</v>
      </c>
      <c r="O316" s="29">
        <v>1.0</v>
      </c>
      <c r="P316" s="29" t="s">
        <v>73</v>
      </c>
      <c r="Q316" s="27"/>
      <c r="R316" s="27"/>
      <c r="S316" s="27"/>
      <c r="T316" s="27"/>
      <c r="U316" s="27"/>
      <c r="V316" s="27"/>
      <c r="W316" s="34" t="s">
        <v>3436</v>
      </c>
      <c r="X316" s="16"/>
      <c r="Y316" s="16"/>
      <c r="Z316" s="16"/>
      <c r="AA316" s="16"/>
      <c r="AB316" s="16"/>
      <c r="AC316" s="16"/>
      <c r="AD316" s="16"/>
    </row>
    <row r="317">
      <c r="A317" s="27" t="s">
        <v>3438</v>
      </c>
      <c r="B317" s="41" t="s">
        <v>3440</v>
      </c>
      <c r="C317" s="41" t="s">
        <v>171</v>
      </c>
      <c r="D317" s="43" t="s">
        <v>42</v>
      </c>
      <c r="E317" s="45">
        <v>43120.0</v>
      </c>
      <c r="F317" s="47" t="s">
        <v>3441</v>
      </c>
      <c r="G317" s="48">
        <v>40.0</v>
      </c>
      <c r="H317" s="50"/>
      <c r="I317" s="29">
        <v>40.0</v>
      </c>
      <c r="J317" s="31"/>
      <c r="K317" s="31"/>
      <c r="L317" s="64" t="s">
        <v>44</v>
      </c>
      <c r="M317" s="33" t="s">
        <v>52</v>
      </c>
      <c r="N317" s="29">
        <v>1.0</v>
      </c>
      <c r="O317" s="29">
        <v>1.0</v>
      </c>
      <c r="P317" s="29" t="s">
        <v>219</v>
      </c>
      <c r="Q317" s="27">
        <v>0.0</v>
      </c>
      <c r="R317" s="27">
        <v>0.0</v>
      </c>
      <c r="S317" s="27">
        <v>0.0</v>
      </c>
      <c r="T317" s="27">
        <v>0.0</v>
      </c>
      <c r="U317" s="27">
        <v>1.0</v>
      </c>
      <c r="V317" s="27">
        <v>1.0</v>
      </c>
      <c r="W317" s="34" t="s">
        <v>3445</v>
      </c>
      <c r="X317" s="16"/>
      <c r="Y317" s="16"/>
      <c r="Z317" s="16"/>
      <c r="AA317" s="16"/>
      <c r="AB317" s="16"/>
      <c r="AC317" s="16"/>
      <c r="AD317" s="16"/>
    </row>
    <row r="318">
      <c r="A318" s="27" t="s">
        <v>3447</v>
      </c>
      <c r="B318" s="41" t="s">
        <v>3448</v>
      </c>
      <c r="C318" s="41" t="s">
        <v>59</v>
      </c>
      <c r="D318" s="43" t="s">
        <v>42</v>
      </c>
      <c r="E318" s="45">
        <v>43120.0</v>
      </c>
      <c r="F318" s="47" t="s">
        <v>99</v>
      </c>
      <c r="G318" s="48">
        <v>200.0</v>
      </c>
      <c r="H318" s="50"/>
      <c r="I318" s="29">
        <v>200.0</v>
      </c>
      <c r="J318" s="31"/>
      <c r="K318" s="31"/>
      <c r="L318" s="64" t="s">
        <v>3450</v>
      </c>
      <c r="M318" s="33" t="s">
        <v>52</v>
      </c>
      <c r="N318" s="29">
        <v>1.0</v>
      </c>
      <c r="O318" s="29">
        <v>1.0</v>
      </c>
      <c r="P318" s="29" t="s">
        <v>73</v>
      </c>
      <c r="Q318" s="27">
        <v>0.0</v>
      </c>
      <c r="R318" s="27">
        <v>0.0</v>
      </c>
      <c r="S318" s="27">
        <v>0.0</v>
      </c>
      <c r="T318" s="27">
        <v>0.0</v>
      </c>
      <c r="U318" s="27">
        <v>1.0</v>
      </c>
      <c r="V318" s="27">
        <v>1.0</v>
      </c>
      <c r="W318" s="34" t="s">
        <v>3452</v>
      </c>
      <c r="X318" s="34" t="s">
        <v>3454</v>
      </c>
      <c r="Y318" s="34" t="s">
        <v>3456</v>
      </c>
      <c r="Z318" s="16"/>
      <c r="AA318" s="16"/>
      <c r="AB318" s="16"/>
      <c r="AC318" s="16"/>
      <c r="AD318" s="16"/>
    </row>
    <row r="319">
      <c r="A319" s="27" t="s">
        <v>3457</v>
      </c>
      <c r="B319" s="41" t="s">
        <v>3458</v>
      </c>
      <c r="C319" s="41" t="s">
        <v>77</v>
      </c>
      <c r="D319" s="43" t="s">
        <v>42</v>
      </c>
      <c r="E319" s="45">
        <v>43120.0</v>
      </c>
      <c r="F319" s="47" t="s">
        <v>3459</v>
      </c>
      <c r="G319" s="48">
        <v>350.0</v>
      </c>
      <c r="H319" s="50"/>
      <c r="I319" s="29">
        <v>350.0</v>
      </c>
      <c r="J319" s="31"/>
      <c r="K319" s="31"/>
      <c r="L319" s="64" t="s">
        <v>3460</v>
      </c>
      <c r="M319" s="33" t="s">
        <v>52</v>
      </c>
      <c r="N319" s="29">
        <v>1.0</v>
      </c>
      <c r="O319" s="29">
        <v>1.0</v>
      </c>
      <c r="P319" s="29" t="s">
        <v>73</v>
      </c>
      <c r="Q319" s="27">
        <v>0.0</v>
      </c>
      <c r="R319" s="27">
        <v>0.0</v>
      </c>
      <c r="S319" s="27">
        <v>0.0</v>
      </c>
      <c r="T319" s="27">
        <v>0.0</v>
      </c>
      <c r="U319" s="27">
        <v>1.0</v>
      </c>
      <c r="V319" s="27">
        <v>1.0</v>
      </c>
      <c r="W319" s="34" t="s">
        <v>3462</v>
      </c>
      <c r="X319" s="34" t="s">
        <v>3464</v>
      </c>
      <c r="Y319" s="16"/>
      <c r="Z319" s="16"/>
      <c r="AA319" s="16"/>
      <c r="AB319" s="16"/>
      <c r="AC319" s="16"/>
      <c r="AD319" s="16"/>
    </row>
    <row r="320">
      <c r="A320" s="27" t="s">
        <v>3466</v>
      </c>
      <c r="B320" s="41" t="s">
        <v>3467</v>
      </c>
      <c r="C320" s="41" t="s">
        <v>59</v>
      </c>
      <c r="D320" s="43" t="s">
        <v>42</v>
      </c>
      <c r="E320" s="45">
        <v>43120.0</v>
      </c>
      <c r="F320" s="47" t="s">
        <v>3469</v>
      </c>
      <c r="G320" s="48">
        <v>10000.0</v>
      </c>
      <c r="H320" s="50"/>
      <c r="I320" s="29">
        <v>10000.0</v>
      </c>
      <c r="J320" s="31"/>
      <c r="K320" s="31"/>
      <c r="L320" s="38" t="s">
        <v>3428</v>
      </c>
      <c r="M320" s="33" t="s">
        <v>52</v>
      </c>
      <c r="N320" s="29">
        <v>1.0</v>
      </c>
      <c r="O320" s="29">
        <v>1.0</v>
      </c>
      <c r="P320" s="29" t="s">
        <v>73</v>
      </c>
      <c r="Q320" s="27">
        <v>0.0</v>
      </c>
      <c r="R320" s="27">
        <v>0.0</v>
      </c>
      <c r="S320" s="27">
        <v>0.0</v>
      </c>
      <c r="T320" s="27">
        <v>0.0</v>
      </c>
      <c r="U320" s="27">
        <v>1.0</v>
      </c>
      <c r="V320" s="27">
        <v>1.0</v>
      </c>
      <c r="W320" s="34" t="s">
        <v>3472</v>
      </c>
      <c r="X320" s="34" t="s">
        <v>3473</v>
      </c>
      <c r="Y320" s="34" t="s">
        <v>859</v>
      </c>
      <c r="Z320" s="16"/>
      <c r="AA320" s="16"/>
      <c r="AB320" s="16"/>
      <c r="AC320" s="16"/>
      <c r="AD320" s="16"/>
    </row>
    <row r="321">
      <c r="A321" s="27" t="s">
        <v>3476</v>
      </c>
      <c r="B321" s="41" t="s">
        <v>3477</v>
      </c>
      <c r="C321" s="41" t="s">
        <v>1270</v>
      </c>
      <c r="D321" s="43" t="s">
        <v>42</v>
      </c>
      <c r="E321" s="45">
        <v>43120.0</v>
      </c>
      <c r="F321" s="47" t="s">
        <v>1365</v>
      </c>
      <c r="G321" s="48">
        <v>100.0</v>
      </c>
      <c r="H321" s="50"/>
      <c r="I321" s="29">
        <v>100.0</v>
      </c>
      <c r="J321" s="31"/>
      <c r="K321" s="31"/>
      <c r="L321" s="64" t="s">
        <v>1367</v>
      </c>
      <c r="M321" s="33" t="s">
        <v>52</v>
      </c>
      <c r="N321" s="29">
        <v>1.0</v>
      </c>
      <c r="O321" s="29">
        <v>1.0</v>
      </c>
      <c r="P321" s="29" t="s">
        <v>73</v>
      </c>
      <c r="Q321" s="27">
        <v>0.0</v>
      </c>
      <c r="R321" s="27">
        <v>0.0</v>
      </c>
      <c r="S321" s="27">
        <v>0.0</v>
      </c>
      <c r="T321" s="27">
        <v>0.0</v>
      </c>
      <c r="U321" s="27">
        <v>1.0</v>
      </c>
      <c r="V321" s="27">
        <v>1.0</v>
      </c>
      <c r="W321" s="34" t="s">
        <v>3479</v>
      </c>
      <c r="X321" s="27"/>
      <c r="Y321" s="16"/>
      <c r="Z321" s="16"/>
      <c r="AA321" s="16"/>
      <c r="AB321" s="16"/>
      <c r="AC321" s="16"/>
      <c r="AD321" s="16"/>
    </row>
    <row r="322">
      <c r="A322" s="27" t="s">
        <v>1415</v>
      </c>
      <c r="B322" s="41" t="s">
        <v>3480</v>
      </c>
      <c r="C322" s="41" t="s">
        <v>1417</v>
      </c>
      <c r="D322" s="43" t="s">
        <v>42</v>
      </c>
      <c r="E322" s="45">
        <v>43120.0</v>
      </c>
      <c r="F322" s="47" t="s">
        <v>159</v>
      </c>
      <c r="G322" s="48">
        <v>50000.0</v>
      </c>
      <c r="H322" s="50"/>
      <c r="I322" s="29">
        <v>75000.0</v>
      </c>
      <c r="J322" s="31"/>
      <c r="K322" s="31"/>
      <c r="L322" s="64" t="s">
        <v>3481</v>
      </c>
      <c r="M322" s="33" t="s">
        <v>52</v>
      </c>
      <c r="N322" s="29">
        <v>1.0</v>
      </c>
      <c r="O322" s="29">
        <v>1.0</v>
      </c>
      <c r="P322" s="29" t="s">
        <v>73</v>
      </c>
      <c r="Q322" s="27">
        <v>0.0</v>
      </c>
      <c r="R322" s="27">
        <v>0.0</v>
      </c>
      <c r="S322" s="27">
        <v>0.0</v>
      </c>
      <c r="T322" s="27">
        <v>0.0</v>
      </c>
      <c r="U322" s="27">
        <v>1.0</v>
      </c>
      <c r="V322" s="27">
        <v>1.0</v>
      </c>
      <c r="W322" s="34" t="s">
        <v>3483</v>
      </c>
      <c r="X322" s="27" t="s">
        <v>162</v>
      </c>
      <c r="Y322" s="16"/>
      <c r="Z322" s="16"/>
      <c r="AA322" s="16"/>
      <c r="AB322" s="16"/>
      <c r="AC322" s="16"/>
      <c r="AD322" s="16"/>
    </row>
    <row r="323">
      <c r="A323" s="27" t="s">
        <v>548</v>
      </c>
      <c r="B323" s="41" t="s">
        <v>3485</v>
      </c>
      <c r="C323" s="41" t="s">
        <v>65</v>
      </c>
      <c r="D323" s="43" t="s">
        <v>42</v>
      </c>
      <c r="E323" s="45">
        <v>43120.0</v>
      </c>
      <c r="F323" s="47" t="s">
        <v>99</v>
      </c>
      <c r="G323" s="48">
        <v>200.0</v>
      </c>
      <c r="H323" s="50"/>
      <c r="I323" s="29">
        <v>200.0</v>
      </c>
      <c r="J323" s="31"/>
      <c r="K323" s="31"/>
      <c r="L323" s="38" t="s">
        <v>3488</v>
      </c>
      <c r="M323" s="33" t="s">
        <v>52</v>
      </c>
      <c r="N323" s="29">
        <v>1.0</v>
      </c>
      <c r="O323" s="29">
        <v>1.0</v>
      </c>
      <c r="P323" s="29" t="s">
        <v>219</v>
      </c>
      <c r="Q323" s="27">
        <v>0.0</v>
      </c>
      <c r="R323" s="27">
        <v>0.0</v>
      </c>
      <c r="S323" s="27">
        <v>0.0</v>
      </c>
      <c r="T323" s="27">
        <v>0.0</v>
      </c>
      <c r="U323" s="27">
        <v>1.0</v>
      </c>
      <c r="V323" s="27">
        <v>1.0</v>
      </c>
      <c r="W323" s="34" t="s">
        <v>3490</v>
      </c>
      <c r="X323" s="34" t="s">
        <v>647</v>
      </c>
      <c r="Y323" s="16"/>
      <c r="Z323" s="16"/>
      <c r="AA323" s="16"/>
      <c r="AB323" s="16"/>
      <c r="AC323" s="16"/>
      <c r="AD323" s="16"/>
    </row>
    <row r="324">
      <c r="A324" s="27" t="s">
        <v>3491</v>
      </c>
      <c r="B324" s="41" t="s">
        <v>3492</v>
      </c>
      <c r="C324" s="41" t="s">
        <v>1270</v>
      </c>
      <c r="D324" s="43" t="s">
        <v>42</v>
      </c>
      <c r="E324" s="45">
        <v>43120.0</v>
      </c>
      <c r="F324" s="47" t="s">
        <v>3493</v>
      </c>
      <c r="G324" s="48">
        <v>300.0</v>
      </c>
      <c r="H324" s="50"/>
      <c r="I324" s="29">
        <v>300.0</v>
      </c>
      <c r="J324" s="31"/>
      <c r="K324" s="31"/>
      <c r="L324" s="64" t="s">
        <v>2187</v>
      </c>
      <c r="M324" s="33" t="s">
        <v>52</v>
      </c>
      <c r="N324" s="29">
        <v>1.0</v>
      </c>
      <c r="O324" s="29">
        <v>1.0</v>
      </c>
      <c r="P324" s="29" t="s">
        <v>132</v>
      </c>
      <c r="Q324" s="27">
        <v>0.0</v>
      </c>
      <c r="R324" s="27">
        <v>0.0</v>
      </c>
      <c r="S324" s="27">
        <v>0.0</v>
      </c>
      <c r="T324" s="27">
        <v>0.0</v>
      </c>
      <c r="U324" s="27">
        <v>1.0</v>
      </c>
      <c r="V324" s="27">
        <v>1.0</v>
      </c>
      <c r="W324" s="34" t="s">
        <v>3495</v>
      </c>
      <c r="X324" s="34" t="s">
        <v>3497</v>
      </c>
      <c r="Y324" s="16"/>
      <c r="Z324" s="16"/>
      <c r="AA324" s="16"/>
      <c r="AB324" s="16"/>
      <c r="AC324" s="16"/>
      <c r="AD324" s="16"/>
    </row>
    <row r="325">
      <c r="A325" s="27" t="s">
        <v>3500</v>
      </c>
      <c r="B325" s="41"/>
      <c r="C325" s="41" t="s">
        <v>1351</v>
      </c>
      <c r="D325" s="43" t="s">
        <v>42</v>
      </c>
      <c r="E325" s="45">
        <v>43120.0</v>
      </c>
      <c r="F325" s="47" t="s">
        <v>159</v>
      </c>
      <c r="G325" s="48">
        <v>22.0</v>
      </c>
      <c r="H325" s="50"/>
      <c r="I325" s="29">
        <v>22.0</v>
      </c>
      <c r="J325" s="31"/>
      <c r="K325" s="31"/>
      <c r="L325" s="64" t="s">
        <v>44</v>
      </c>
      <c r="M325" s="33" t="s">
        <v>52</v>
      </c>
      <c r="N325" s="29">
        <v>1.0</v>
      </c>
      <c r="O325" s="29">
        <v>1.0</v>
      </c>
      <c r="P325" s="29" t="s">
        <v>46</v>
      </c>
      <c r="Q325" s="27">
        <v>0.0</v>
      </c>
      <c r="R325" s="27">
        <v>0.0</v>
      </c>
      <c r="S325" s="27">
        <v>0.0</v>
      </c>
      <c r="T325" s="27">
        <v>0.0</v>
      </c>
      <c r="U325" s="27">
        <v>1.0</v>
      </c>
      <c r="V325" s="27">
        <v>1.0</v>
      </c>
      <c r="W325" s="34" t="s">
        <v>3504</v>
      </c>
      <c r="X325" s="27" t="s">
        <v>162</v>
      </c>
      <c r="Y325" s="16"/>
      <c r="Z325" s="16"/>
      <c r="AA325" s="16"/>
      <c r="AB325" s="16"/>
      <c r="AC325" s="16"/>
      <c r="AD325" s="16"/>
    </row>
    <row r="326">
      <c r="A326" s="27" t="s">
        <v>3507</v>
      </c>
      <c r="B326" s="41" t="s">
        <v>3508</v>
      </c>
      <c r="C326" s="41" t="s">
        <v>1087</v>
      </c>
      <c r="D326" s="43" t="s">
        <v>42</v>
      </c>
      <c r="E326" s="45">
        <v>43120.0</v>
      </c>
      <c r="F326" s="47" t="s">
        <v>1923</v>
      </c>
      <c r="G326" s="48">
        <v>1000.0</v>
      </c>
      <c r="H326" s="50"/>
      <c r="I326" s="29">
        <v>1000.0</v>
      </c>
      <c r="J326" s="31"/>
      <c r="K326" s="31"/>
      <c r="L326" s="64" t="s">
        <v>44</v>
      </c>
      <c r="M326" s="33" t="s">
        <v>52</v>
      </c>
      <c r="N326" s="29">
        <v>1.0</v>
      </c>
      <c r="O326" s="29">
        <v>1.0</v>
      </c>
      <c r="P326" s="29" t="s">
        <v>73</v>
      </c>
      <c r="Q326" s="27">
        <v>0.0</v>
      </c>
      <c r="R326" s="27">
        <v>0.0</v>
      </c>
      <c r="S326" s="27">
        <v>0.0</v>
      </c>
      <c r="T326" s="27">
        <v>0.0</v>
      </c>
      <c r="U326" s="27">
        <v>1.0</v>
      </c>
      <c r="V326" s="27">
        <v>1.0</v>
      </c>
      <c r="W326" s="34" t="s">
        <v>3511</v>
      </c>
      <c r="X326" s="16"/>
      <c r="Y326" s="16"/>
      <c r="Z326" s="16"/>
      <c r="AA326" s="16"/>
      <c r="AB326" s="16"/>
      <c r="AC326" s="16"/>
      <c r="AD326" s="16"/>
    </row>
    <row r="327">
      <c r="A327" s="27" t="s">
        <v>3513</v>
      </c>
      <c r="B327" s="41" t="s">
        <v>2389</v>
      </c>
      <c r="C327" s="41" t="s">
        <v>2114</v>
      </c>
      <c r="D327" s="43" t="s">
        <v>42</v>
      </c>
      <c r="E327" s="45">
        <v>43120.0</v>
      </c>
      <c r="F327" s="47" t="s">
        <v>159</v>
      </c>
      <c r="G327" s="48">
        <v>500.0</v>
      </c>
      <c r="H327" s="50"/>
      <c r="I327" s="29">
        <v>500.0</v>
      </c>
      <c r="J327" s="31"/>
      <c r="K327" s="31"/>
      <c r="L327" s="64" t="s">
        <v>3516</v>
      </c>
      <c r="M327" s="33" t="s">
        <v>52</v>
      </c>
      <c r="N327" s="29">
        <v>1.0</v>
      </c>
      <c r="O327" s="29">
        <v>1.0</v>
      </c>
      <c r="P327" s="29" t="s">
        <v>73</v>
      </c>
      <c r="Q327" s="27">
        <v>0.0</v>
      </c>
      <c r="R327" s="27">
        <v>0.0</v>
      </c>
      <c r="S327" s="27">
        <v>0.0</v>
      </c>
      <c r="T327" s="27">
        <v>0.0</v>
      </c>
      <c r="U327" s="27">
        <v>1.0</v>
      </c>
      <c r="V327" s="27">
        <v>1.0</v>
      </c>
      <c r="W327" s="34" t="s">
        <v>3519</v>
      </c>
      <c r="X327" s="5" t="s">
        <v>3521</v>
      </c>
      <c r="Y327" s="16"/>
      <c r="Z327" s="16"/>
      <c r="AA327" s="16"/>
      <c r="AB327" s="16"/>
      <c r="AC327" s="16"/>
      <c r="AD327" s="16"/>
    </row>
    <row r="328">
      <c r="A328" s="27" t="s">
        <v>3522</v>
      </c>
      <c r="B328" s="41" t="s">
        <v>3523</v>
      </c>
      <c r="C328" s="41" t="s">
        <v>77</v>
      </c>
      <c r="D328" s="43" t="s">
        <v>42</v>
      </c>
      <c r="E328" s="45">
        <v>43120.0</v>
      </c>
      <c r="F328" s="47" t="s">
        <v>287</v>
      </c>
      <c r="G328" s="48">
        <v>24.0</v>
      </c>
      <c r="H328" s="50"/>
      <c r="I328" s="29">
        <v>24.0</v>
      </c>
      <c r="J328" s="31"/>
      <c r="K328" s="31"/>
      <c r="L328" s="129" t="s">
        <v>3526</v>
      </c>
      <c r="M328" s="33" t="s">
        <v>52</v>
      </c>
      <c r="N328" s="29">
        <v>1.0</v>
      </c>
      <c r="O328" s="29">
        <v>1.0</v>
      </c>
      <c r="P328" s="29" t="s">
        <v>46</v>
      </c>
      <c r="Q328" s="27">
        <v>0.0</v>
      </c>
      <c r="R328" s="27">
        <v>0.0</v>
      </c>
      <c r="S328" s="27">
        <v>0.0</v>
      </c>
      <c r="T328" s="27">
        <v>0.0</v>
      </c>
      <c r="U328" s="27">
        <v>1.0</v>
      </c>
      <c r="V328" s="27">
        <v>1.0</v>
      </c>
      <c r="W328" s="34" t="s">
        <v>3529</v>
      </c>
      <c r="X328" s="34" t="s">
        <v>3531</v>
      </c>
      <c r="Y328" s="16"/>
      <c r="Z328" s="16"/>
      <c r="AA328" s="16"/>
      <c r="AB328" s="16"/>
      <c r="AC328" s="16"/>
      <c r="AD328" s="16"/>
    </row>
    <row r="329">
      <c r="A329" s="27" t="s">
        <v>3532</v>
      </c>
      <c r="B329" s="41" t="s">
        <v>3534</v>
      </c>
      <c r="C329" s="41" t="s">
        <v>372</v>
      </c>
      <c r="D329" s="43" t="s">
        <v>42</v>
      </c>
      <c r="E329" s="45">
        <v>43120.0</v>
      </c>
      <c r="F329" s="47" t="s">
        <v>1923</v>
      </c>
      <c r="G329" s="48">
        <v>1000.0</v>
      </c>
      <c r="H329" s="50"/>
      <c r="I329" s="29">
        <v>1000.0</v>
      </c>
      <c r="J329" s="31"/>
      <c r="K329" s="31"/>
      <c r="L329" s="27" t="s">
        <v>3535</v>
      </c>
      <c r="M329" s="33" t="s">
        <v>52</v>
      </c>
      <c r="N329" s="29">
        <v>1.0</v>
      </c>
      <c r="O329" s="29">
        <v>1.0</v>
      </c>
      <c r="P329" s="29" t="s">
        <v>73</v>
      </c>
      <c r="Q329" s="27">
        <v>0.0</v>
      </c>
      <c r="R329" s="27">
        <v>0.0</v>
      </c>
      <c r="S329" s="27">
        <v>0.0</v>
      </c>
      <c r="T329" s="27">
        <v>0.0</v>
      </c>
      <c r="U329" s="27">
        <v>1.0</v>
      </c>
      <c r="V329" s="27">
        <v>1.0</v>
      </c>
      <c r="W329" s="34" t="s">
        <v>3537</v>
      </c>
      <c r="X329" s="34" t="s">
        <v>3538</v>
      </c>
      <c r="Y329" s="27"/>
      <c r="Z329" s="16"/>
      <c r="AA329" s="16"/>
      <c r="AB329" s="16"/>
      <c r="AC329" s="16"/>
      <c r="AD329" s="16"/>
    </row>
    <row r="330">
      <c r="A330" s="27" t="s">
        <v>1425</v>
      </c>
      <c r="B330" s="41" t="s">
        <v>3540</v>
      </c>
      <c r="C330" s="41" t="s">
        <v>105</v>
      </c>
      <c r="D330" s="43" t="s">
        <v>42</v>
      </c>
      <c r="E330" s="45">
        <v>43120.0</v>
      </c>
      <c r="F330" s="47" t="s">
        <v>3541</v>
      </c>
      <c r="G330" s="48">
        <v>2000.0</v>
      </c>
      <c r="H330" s="50"/>
      <c r="I330" s="29">
        <v>2000.0</v>
      </c>
      <c r="J330" s="31"/>
      <c r="K330" s="31"/>
      <c r="L330" s="27" t="s">
        <v>3542</v>
      </c>
      <c r="M330" s="33" t="s">
        <v>52</v>
      </c>
      <c r="N330" s="29">
        <v>1.0</v>
      </c>
      <c r="O330" s="29">
        <v>1.0</v>
      </c>
      <c r="P330" s="29" t="s">
        <v>219</v>
      </c>
      <c r="Q330" s="27">
        <v>0.0</v>
      </c>
      <c r="R330" s="27">
        <v>0.0</v>
      </c>
      <c r="S330" s="27">
        <v>0.0</v>
      </c>
      <c r="T330" s="27">
        <v>0.0</v>
      </c>
      <c r="U330" s="27">
        <v>1.0</v>
      </c>
      <c r="V330" s="27">
        <v>1.0</v>
      </c>
      <c r="W330" s="34" t="s">
        <v>3543</v>
      </c>
      <c r="X330" s="34" t="s">
        <v>3544</v>
      </c>
      <c r="Y330" s="34" t="s">
        <v>3545</v>
      </c>
      <c r="Z330" s="16"/>
      <c r="AA330" s="16"/>
      <c r="AB330" s="16"/>
      <c r="AC330" s="16"/>
      <c r="AD330" s="16"/>
    </row>
    <row r="331">
      <c r="A331" s="27" t="s">
        <v>3547</v>
      </c>
      <c r="B331" s="41" t="s">
        <v>3548</v>
      </c>
      <c r="C331" s="41" t="s">
        <v>969</v>
      </c>
      <c r="D331" s="43" t="s">
        <v>42</v>
      </c>
      <c r="E331" s="45">
        <v>43120.0</v>
      </c>
      <c r="F331" s="47" t="s">
        <v>198</v>
      </c>
      <c r="G331" s="48">
        <v>5.0</v>
      </c>
      <c r="H331" s="50"/>
      <c r="I331" s="29">
        <v>5.0</v>
      </c>
      <c r="J331" s="31"/>
      <c r="K331" s="31"/>
      <c r="L331" s="27" t="s">
        <v>3549</v>
      </c>
      <c r="M331" s="33" t="s">
        <v>52</v>
      </c>
      <c r="N331" s="29">
        <v>1.0</v>
      </c>
      <c r="O331" s="29">
        <v>1.0</v>
      </c>
      <c r="P331" s="29" t="s">
        <v>73</v>
      </c>
      <c r="Q331" s="27">
        <v>0.0</v>
      </c>
      <c r="R331" s="27">
        <v>0.0</v>
      </c>
      <c r="S331" s="27">
        <v>0.0</v>
      </c>
      <c r="T331" s="27">
        <v>0.0</v>
      </c>
      <c r="U331" s="27">
        <v>1.0</v>
      </c>
      <c r="V331" s="27">
        <v>1.0</v>
      </c>
      <c r="W331" s="34" t="s">
        <v>974</v>
      </c>
      <c r="X331" s="34" t="s">
        <v>3553</v>
      </c>
      <c r="Y331" s="34" t="s">
        <v>3555</v>
      </c>
      <c r="Z331" s="16"/>
      <c r="AA331" s="16"/>
      <c r="AB331" s="16"/>
      <c r="AC331" s="16"/>
      <c r="AD331" s="16"/>
    </row>
    <row r="332">
      <c r="A332" s="27" t="s">
        <v>3556</v>
      </c>
      <c r="B332" s="41" t="s">
        <v>3557</v>
      </c>
      <c r="C332" s="41" t="s">
        <v>105</v>
      </c>
      <c r="D332" s="43" t="s">
        <v>42</v>
      </c>
      <c r="E332" s="45">
        <v>43120.0</v>
      </c>
      <c r="F332" s="47" t="s">
        <v>66</v>
      </c>
      <c r="G332" s="48">
        <v>2000.0</v>
      </c>
      <c r="H332" s="50"/>
      <c r="I332" s="29">
        <v>2000.0</v>
      </c>
      <c r="J332" s="31"/>
      <c r="K332" s="31"/>
      <c r="L332" s="38" t="s">
        <v>3559</v>
      </c>
      <c r="M332" s="33" t="s">
        <v>52</v>
      </c>
      <c r="N332" s="29">
        <v>1.0</v>
      </c>
      <c r="O332" s="29">
        <v>1.0</v>
      </c>
      <c r="P332" s="29" t="s">
        <v>73</v>
      </c>
      <c r="Q332" s="27">
        <v>0.0</v>
      </c>
      <c r="R332" s="27">
        <v>0.0</v>
      </c>
      <c r="S332" s="27">
        <v>0.0</v>
      </c>
      <c r="T332" s="27">
        <v>0.0</v>
      </c>
      <c r="U332" s="27">
        <v>1.0</v>
      </c>
      <c r="V332" s="27">
        <v>1.0</v>
      </c>
      <c r="W332" s="34" t="s">
        <v>3562</v>
      </c>
      <c r="X332" s="34" t="s">
        <v>3563</v>
      </c>
      <c r="Y332" s="34" t="s">
        <v>3565</v>
      </c>
      <c r="Z332" s="16"/>
      <c r="AA332" s="16"/>
      <c r="AB332" s="16"/>
      <c r="AC332" s="16"/>
      <c r="AD332" s="16"/>
    </row>
    <row r="333">
      <c r="A333" s="27" t="s">
        <v>1801</v>
      </c>
      <c r="B333" s="41" t="s">
        <v>3567</v>
      </c>
      <c r="C333" s="41" t="s">
        <v>65</v>
      </c>
      <c r="D333" s="43" t="s">
        <v>42</v>
      </c>
      <c r="E333" s="45">
        <v>43120.0</v>
      </c>
      <c r="F333" s="47">
        <v>5000.0</v>
      </c>
      <c r="G333" s="48">
        <v>5000.0</v>
      </c>
      <c r="H333" s="50"/>
      <c r="I333" s="29">
        <v>5000.0</v>
      </c>
      <c r="J333" s="31"/>
      <c r="K333" s="31"/>
      <c r="L333" s="27" t="s">
        <v>3569</v>
      </c>
      <c r="M333" s="33" t="s">
        <v>52</v>
      </c>
      <c r="N333" s="29">
        <v>1.0</v>
      </c>
      <c r="O333" s="29">
        <v>1.0</v>
      </c>
      <c r="P333" s="29" t="s">
        <v>61</v>
      </c>
      <c r="Q333" s="27">
        <v>0.0</v>
      </c>
      <c r="R333" s="27">
        <v>0.0</v>
      </c>
      <c r="S333" s="27">
        <v>0.0</v>
      </c>
      <c r="T333" s="27">
        <v>0.0</v>
      </c>
      <c r="U333" s="27">
        <v>1.0</v>
      </c>
      <c r="V333" s="27">
        <v>1.0</v>
      </c>
      <c r="W333" s="34" t="s">
        <v>3570</v>
      </c>
      <c r="X333" s="34" t="s">
        <v>3572</v>
      </c>
      <c r="Y333" s="34" t="s">
        <v>3574</v>
      </c>
      <c r="Z333" s="16"/>
      <c r="AA333" s="16"/>
      <c r="AB333" s="16"/>
      <c r="AC333" s="16"/>
      <c r="AD333" s="16"/>
    </row>
    <row r="334">
      <c r="A334" s="27" t="s">
        <v>3575</v>
      </c>
      <c r="B334" s="41" t="s">
        <v>3576</v>
      </c>
      <c r="C334" s="41" t="s">
        <v>117</v>
      </c>
      <c r="D334" s="43" t="s">
        <v>42</v>
      </c>
      <c r="E334" s="45">
        <v>43120.0</v>
      </c>
      <c r="F334" s="47" t="s">
        <v>3092</v>
      </c>
      <c r="G334" s="48">
        <v>200.0</v>
      </c>
      <c r="H334" s="50"/>
      <c r="I334" s="29">
        <v>200.0</v>
      </c>
      <c r="J334" s="31"/>
      <c r="K334" s="31"/>
      <c r="L334" s="38" t="s">
        <v>3577</v>
      </c>
      <c r="M334" s="33" t="s">
        <v>52</v>
      </c>
      <c r="N334" s="29">
        <v>1.0</v>
      </c>
      <c r="O334" s="29">
        <v>1.0</v>
      </c>
      <c r="P334" s="29" t="s">
        <v>46</v>
      </c>
      <c r="Q334" s="29">
        <v>0.0</v>
      </c>
      <c r="R334" s="29">
        <v>0.0</v>
      </c>
      <c r="S334" s="29">
        <v>0.0</v>
      </c>
      <c r="T334" s="29">
        <v>0.0</v>
      </c>
      <c r="U334" s="20">
        <v>1.0</v>
      </c>
      <c r="V334" s="20">
        <v>1.0</v>
      </c>
      <c r="W334" s="34" t="s">
        <v>3578</v>
      </c>
      <c r="X334" s="27" t="s">
        <v>3579</v>
      </c>
      <c r="Y334" s="34" t="s">
        <v>3580</v>
      </c>
      <c r="Z334" s="16"/>
      <c r="AA334" s="16"/>
      <c r="AB334" s="16"/>
      <c r="AC334" s="16"/>
      <c r="AD334" s="16"/>
    </row>
    <row r="335">
      <c r="A335" s="27" t="s">
        <v>3583</v>
      </c>
      <c r="B335" s="41"/>
      <c r="C335" s="41" t="s">
        <v>85</v>
      </c>
      <c r="D335" s="43" t="s">
        <v>42</v>
      </c>
      <c r="E335" s="45">
        <v>43120.0</v>
      </c>
      <c r="F335" s="47" t="s">
        <v>574</v>
      </c>
      <c r="G335" s="48">
        <v>12.0</v>
      </c>
      <c r="H335" s="50"/>
      <c r="I335" s="29">
        <v>15.0</v>
      </c>
      <c r="J335" s="31"/>
      <c r="K335" s="31"/>
      <c r="L335" s="64" t="s">
        <v>44</v>
      </c>
      <c r="M335" s="33" t="s">
        <v>52</v>
      </c>
      <c r="N335" s="29">
        <v>1.0</v>
      </c>
      <c r="O335" s="29">
        <v>1.0</v>
      </c>
      <c r="P335" s="29" t="s">
        <v>46</v>
      </c>
      <c r="Q335" s="27">
        <v>0.0</v>
      </c>
      <c r="R335" s="27">
        <v>0.0</v>
      </c>
      <c r="S335" s="27">
        <v>0.0</v>
      </c>
      <c r="T335" s="27">
        <v>0.0</v>
      </c>
      <c r="U335" s="27">
        <v>1.0</v>
      </c>
      <c r="V335" s="27">
        <v>1.0</v>
      </c>
      <c r="W335" s="34" t="s">
        <v>3585</v>
      </c>
      <c r="X335" s="34" t="s">
        <v>3588</v>
      </c>
      <c r="Y335" s="16"/>
      <c r="Z335" s="16"/>
      <c r="AA335" s="16"/>
      <c r="AB335" s="16"/>
      <c r="AC335" s="16"/>
      <c r="AD335" s="16"/>
    </row>
    <row r="336">
      <c r="A336" s="27" t="s">
        <v>3590</v>
      </c>
      <c r="B336" s="41" t="s">
        <v>3591</v>
      </c>
      <c r="C336" s="41" t="s">
        <v>41</v>
      </c>
      <c r="D336" s="43" t="s">
        <v>42</v>
      </c>
      <c r="E336" s="45">
        <v>43120.0</v>
      </c>
      <c r="F336" s="47" t="s">
        <v>3171</v>
      </c>
      <c r="G336" s="48">
        <v>800.0</v>
      </c>
      <c r="H336" s="50"/>
      <c r="I336" s="29">
        <v>800.0</v>
      </c>
      <c r="J336" s="31"/>
      <c r="K336" s="31"/>
      <c r="L336" s="38" t="s">
        <v>3593</v>
      </c>
      <c r="M336" s="33" t="s">
        <v>52</v>
      </c>
      <c r="N336" s="29">
        <v>1.0</v>
      </c>
      <c r="O336" s="29">
        <v>1.0</v>
      </c>
      <c r="P336" s="29" t="s">
        <v>73</v>
      </c>
      <c r="Q336" s="27">
        <v>0.0</v>
      </c>
      <c r="R336" s="27">
        <v>0.0</v>
      </c>
      <c r="S336" s="27">
        <v>0.0</v>
      </c>
      <c r="T336" s="27">
        <v>0.0</v>
      </c>
      <c r="U336" s="27">
        <v>1.0</v>
      </c>
      <c r="V336" s="27">
        <v>1.0</v>
      </c>
      <c r="W336" s="34" t="s">
        <v>3594</v>
      </c>
      <c r="X336" s="34" t="s">
        <v>3596</v>
      </c>
      <c r="Y336" s="16"/>
      <c r="Z336" s="16"/>
      <c r="AA336" s="16"/>
      <c r="AB336" s="16"/>
      <c r="AC336" s="16"/>
      <c r="AD336" s="16"/>
    </row>
    <row r="337">
      <c r="A337" s="27" t="s">
        <v>3598</v>
      </c>
      <c r="B337" s="41" t="s">
        <v>3599</v>
      </c>
      <c r="C337" s="41" t="s">
        <v>718</v>
      </c>
      <c r="D337" s="43" t="s">
        <v>42</v>
      </c>
      <c r="E337" s="45">
        <v>43121.0</v>
      </c>
      <c r="F337" s="47" t="s">
        <v>837</v>
      </c>
      <c r="G337" s="48">
        <v>11.0</v>
      </c>
      <c r="H337" s="50"/>
      <c r="I337" s="48">
        <v>11.0</v>
      </c>
      <c r="J337" s="51"/>
      <c r="K337" s="51"/>
      <c r="L337" s="64" t="s">
        <v>3601</v>
      </c>
      <c r="M337" s="33" t="s">
        <v>52</v>
      </c>
      <c r="N337" s="29">
        <v>1.0</v>
      </c>
      <c r="O337" s="29">
        <v>1.0</v>
      </c>
      <c r="P337" s="29" t="s">
        <v>46</v>
      </c>
      <c r="Q337" s="27">
        <v>0.0</v>
      </c>
      <c r="R337" s="27">
        <v>0.0</v>
      </c>
      <c r="S337" s="27">
        <v>0.0</v>
      </c>
      <c r="T337" s="27">
        <v>0.0</v>
      </c>
      <c r="U337" s="27">
        <v>1.0</v>
      </c>
      <c r="V337" s="27">
        <v>1.0</v>
      </c>
      <c r="W337" s="34" t="s">
        <v>3602</v>
      </c>
      <c r="X337" s="16"/>
      <c r="Y337" s="16"/>
      <c r="Z337" s="16"/>
      <c r="AA337" s="16"/>
      <c r="AB337" s="16"/>
      <c r="AC337" s="16"/>
      <c r="AD337" s="16"/>
    </row>
    <row r="338">
      <c r="A338" s="27" t="s">
        <v>3604</v>
      </c>
      <c r="B338" s="27" t="s">
        <v>3605</v>
      </c>
      <c r="C338" s="27" t="s">
        <v>807</v>
      </c>
      <c r="D338" s="20" t="s">
        <v>42</v>
      </c>
      <c r="E338" s="28">
        <v>43121.0</v>
      </c>
      <c r="F338" s="23" t="s">
        <v>3606</v>
      </c>
      <c r="G338" s="29">
        <v>61.0</v>
      </c>
      <c r="H338" s="30"/>
      <c r="I338" s="29">
        <v>61.0</v>
      </c>
      <c r="J338" s="31"/>
      <c r="K338" s="31"/>
      <c r="L338" s="32" t="s">
        <v>156</v>
      </c>
      <c r="M338" s="33" t="s">
        <v>52</v>
      </c>
      <c r="N338" s="29">
        <v>1.0</v>
      </c>
      <c r="O338" s="29">
        <v>1.0</v>
      </c>
      <c r="P338" s="29" t="s">
        <v>46</v>
      </c>
      <c r="Q338" s="29">
        <v>0.0</v>
      </c>
      <c r="R338" s="29">
        <v>0.0</v>
      </c>
      <c r="S338" s="29">
        <v>0.0</v>
      </c>
      <c r="T338" s="29">
        <v>0.0</v>
      </c>
      <c r="U338" s="20">
        <v>1.0</v>
      </c>
      <c r="V338" s="20">
        <v>1.0</v>
      </c>
      <c r="W338" s="34" t="s">
        <v>3609</v>
      </c>
      <c r="X338" s="34" t="s">
        <v>3611</v>
      </c>
      <c r="Y338" s="16"/>
      <c r="Z338" s="16"/>
      <c r="AA338" s="16"/>
      <c r="AB338" s="16"/>
      <c r="AC338" s="16"/>
      <c r="AD338" s="16"/>
    </row>
    <row r="339">
      <c r="A339" s="27" t="s">
        <v>3550</v>
      </c>
      <c r="B339" s="41" t="s">
        <v>3551</v>
      </c>
      <c r="C339" s="41" t="s">
        <v>807</v>
      </c>
      <c r="D339" s="43" t="s">
        <v>42</v>
      </c>
      <c r="E339" s="45">
        <v>43121.0</v>
      </c>
      <c r="F339" s="47" t="s">
        <v>66</v>
      </c>
      <c r="G339" s="48">
        <v>2000.0</v>
      </c>
      <c r="H339" s="50"/>
      <c r="I339" s="48">
        <v>2000.0</v>
      </c>
      <c r="J339" s="51"/>
      <c r="K339" s="51"/>
      <c r="L339" s="64" t="s">
        <v>3613</v>
      </c>
      <c r="M339" s="33" t="s">
        <v>52</v>
      </c>
      <c r="N339" s="29">
        <v>1.0</v>
      </c>
      <c r="O339" s="29">
        <v>1.0</v>
      </c>
      <c r="P339" s="29" t="s">
        <v>46</v>
      </c>
      <c r="Q339" s="27">
        <v>0.0</v>
      </c>
      <c r="R339" s="27">
        <v>0.0</v>
      </c>
      <c r="S339" s="27">
        <v>0.0</v>
      </c>
      <c r="T339" s="27">
        <v>0.0</v>
      </c>
      <c r="U339" s="27">
        <v>1.0</v>
      </c>
      <c r="V339" s="27">
        <v>1.0</v>
      </c>
      <c r="W339" s="34" t="s">
        <v>3615</v>
      </c>
      <c r="X339" s="34" t="s">
        <v>3617</v>
      </c>
      <c r="Y339" s="34" t="s">
        <v>3618</v>
      </c>
      <c r="Z339" s="16"/>
      <c r="AA339" s="16"/>
      <c r="AB339" s="16"/>
      <c r="AC339" s="16"/>
      <c r="AD339" s="16"/>
    </row>
    <row r="340">
      <c r="A340" s="27" t="s">
        <v>3620</v>
      </c>
      <c r="B340" s="41" t="s">
        <v>3621</v>
      </c>
      <c r="C340" s="41" t="s">
        <v>77</v>
      </c>
      <c r="D340" s="43" t="s">
        <v>42</v>
      </c>
      <c r="E340" s="45">
        <v>43121.0</v>
      </c>
      <c r="F340" s="47" t="s">
        <v>3622</v>
      </c>
      <c r="G340" s="48">
        <v>200.0</v>
      </c>
      <c r="H340" s="48"/>
      <c r="I340" s="48">
        <v>200.0</v>
      </c>
      <c r="J340" s="51"/>
      <c r="K340" s="51"/>
      <c r="L340" s="64" t="s">
        <v>44</v>
      </c>
      <c r="M340" s="33" t="s">
        <v>52</v>
      </c>
      <c r="N340" s="29">
        <v>1.0</v>
      </c>
      <c r="O340" s="29">
        <v>1.0</v>
      </c>
      <c r="P340" s="29" t="s">
        <v>61</v>
      </c>
      <c r="Q340" s="27">
        <v>0.0</v>
      </c>
      <c r="R340" s="27">
        <v>0.0</v>
      </c>
      <c r="S340" s="27">
        <v>0.0</v>
      </c>
      <c r="T340" s="27">
        <v>0.0</v>
      </c>
      <c r="U340" s="27">
        <v>1.0</v>
      </c>
      <c r="V340" s="27">
        <v>1.0</v>
      </c>
      <c r="W340" s="34" t="s">
        <v>3626</v>
      </c>
      <c r="X340" s="34" t="s">
        <v>3628</v>
      </c>
      <c r="Y340" s="16"/>
      <c r="Z340" s="16"/>
      <c r="AA340" s="16"/>
      <c r="AB340" s="16"/>
      <c r="AC340" s="16"/>
      <c r="AD340" s="16"/>
    </row>
    <row r="341">
      <c r="A341" s="27" t="s">
        <v>3631</v>
      </c>
      <c r="B341" s="102" t="s">
        <v>3632</v>
      </c>
      <c r="C341" s="41" t="s">
        <v>171</v>
      </c>
      <c r="D341" s="43" t="s">
        <v>42</v>
      </c>
      <c r="E341" s="45">
        <v>43121.0</v>
      </c>
      <c r="F341" s="47" t="s">
        <v>431</v>
      </c>
      <c r="G341" s="48">
        <v>200.0</v>
      </c>
      <c r="H341" s="50"/>
      <c r="I341" s="48">
        <v>200.0</v>
      </c>
      <c r="J341" s="51"/>
      <c r="K341" s="51"/>
      <c r="L341" s="162" t="s">
        <v>3634</v>
      </c>
      <c r="M341" s="33" t="s">
        <v>52</v>
      </c>
      <c r="N341" s="29">
        <v>1.0</v>
      </c>
      <c r="O341" s="29">
        <v>1.0</v>
      </c>
      <c r="P341" s="29" t="s">
        <v>53</v>
      </c>
      <c r="Q341" s="27">
        <v>0.0</v>
      </c>
      <c r="R341" s="27">
        <v>0.0</v>
      </c>
      <c r="S341" s="27">
        <v>0.0</v>
      </c>
      <c r="T341" s="27">
        <v>0.0</v>
      </c>
      <c r="U341" s="27">
        <v>1.0</v>
      </c>
      <c r="V341" s="27">
        <v>1.0</v>
      </c>
      <c r="W341" s="34" t="s">
        <v>3639</v>
      </c>
      <c r="X341" s="34" t="s">
        <v>3641</v>
      </c>
      <c r="Y341" s="34" t="s">
        <v>3643</v>
      </c>
      <c r="Z341" s="34" t="s">
        <v>3641</v>
      </c>
      <c r="AA341" s="16"/>
      <c r="AB341" s="16"/>
      <c r="AC341" s="16"/>
      <c r="AD341" s="16"/>
    </row>
    <row r="342">
      <c r="A342" s="27" t="s">
        <v>1072</v>
      </c>
      <c r="B342" s="41" t="s">
        <v>3646</v>
      </c>
      <c r="C342" s="41" t="s">
        <v>1074</v>
      </c>
      <c r="D342" s="43" t="s">
        <v>42</v>
      </c>
      <c r="E342" s="45">
        <v>43121.0</v>
      </c>
      <c r="F342" s="47" t="s">
        <v>106</v>
      </c>
      <c r="G342" s="48">
        <v>3000.0</v>
      </c>
      <c r="H342" s="50"/>
      <c r="I342" s="29">
        <v>3000.0</v>
      </c>
      <c r="J342" s="31"/>
      <c r="K342" s="31"/>
      <c r="L342" s="38" t="s">
        <v>3648</v>
      </c>
      <c r="M342" s="33" t="s">
        <v>52</v>
      </c>
      <c r="N342" s="29">
        <v>1.0</v>
      </c>
      <c r="O342" s="29">
        <v>1.0</v>
      </c>
      <c r="P342" s="29" t="s">
        <v>73</v>
      </c>
      <c r="Q342" s="27">
        <v>0.0</v>
      </c>
      <c r="R342" s="27">
        <v>0.0</v>
      </c>
      <c r="S342" s="27">
        <v>0.0</v>
      </c>
      <c r="T342" s="27">
        <v>0.0</v>
      </c>
      <c r="U342" s="27">
        <v>1.0</v>
      </c>
      <c r="V342" s="27">
        <v>1.0</v>
      </c>
      <c r="W342" s="34" t="s">
        <v>3650</v>
      </c>
      <c r="X342" s="34" t="s">
        <v>3652</v>
      </c>
      <c r="Y342" s="16"/>
      <c r="Z342" s="16"/>
      <c r="AA342" s="16"/>
      <c r="AB342" s="16"/>
      <c r="AC342" s="16"/>
      <c r="AD342" s="16"/>
    </row>
    <row r="343" ht="22.5" customHeight="1">
      <c r="A343" s="27" t="s">
        <v>3653</v>
      </c>
      <c r="B343" s="112" t="s">
        <v>3654</v>
      </c>
      <c r="C343" s="41" t="s">
        <v>385</v>
      </c>
      <c r="D343" s="43" t="s">
        <v>42</v>
      </c>
      <c r="E343" s="45">
        <v>43121.0</v>
      </c>
      <c r="F343" s="47"/>
      <c r="G343" s="48"/>
      <c r="H343" s="50"/>
      <c r="I343" s="29"/>
      <c r="J343" s="31"/>
      <c r="K343" s="31"/>
      <c r="L343" s="27" t="s">
        <v>3656</v>
      </c>
      <c r="M343" s="33" t="s">
        <v>52</v>
      </c>
      <c r="N343" s="29">
        <v>1.0</v>
      </c>
      <c r="O343" s="29">
        <v>1.0</v>
      </c>
      <c r="P343" s="29" t="s">
        <v>132</v>
      </c>
      <c r="Q343" s="27"/>
      <c r="R343" s="27"/>
      <c r="S343" s="27"/>
      <c r="T343" s="27"/>
      <c r="U343" s="27"/>
      <c r="V343" s="27"/>
      <c r="W343" s="34" t="s">
        <v>3657</v>
      </c>
      <c r="X343" s="16"/>
      <c r="Y343" s="16"/>
      <c r="Z343" s="16"/>
      <c r="AA343" s="16"/>
      <c r="AB343" s="16"/>
      <c r="AC343" s="16"/>
      <c r="AD343" s="16"/>
    </row>
    <row r="344" ht="22.5" customHeight="1">
      <c r="A344" s="27" t="s">
        <v>3660</v>
      </c>
      <c r="B344" s="112" t="s">
        <v>3661</v>
      </c>
      <c r="C344" s="41" t="s">
        <v>943</v>
      </c>
      <c r="D344" s="43" t="s">
        <v>42</v>
      </c>
      <c r="E344" s="45">
        <v>43121.0</v>
      </c>
      <c r="F344" s="47"/>
      <c r="G344" s="48"/>
      <c r="H344" s="50"/>
      <c r="I344" s="29"/>
      <c r="J344" s="31"/>
      <c r="K344" s="31"/>
      <c r="L344" s="27" t="s">
        <v>44</v>
      </c>
      <c r="M344" s="33" t="s">
        <v>52</v>
      </c>
      <c r="N344" s="29">
        <v>1.0</v>
      </c>
      <c r="O344" s="29">
        <v>1.0</v>
      </c>
      <c r="P344" s="29" t="s">
        <v>219</v>
      </c>
      <c r="Q344" s="27">
        <v>0.0</v>
      </c>
      <c r="R344" s="27">
        <v>0.0</v>
      </c>
      <c r="S344" s="27">
        <v>0.0</v>
      </c>
      <c r="T344" s="27">
        <v>0.0</v>
      </c>
      <c r="U344" s="27">
        <v>1.0</v>
      </c>
      <c r="V344" s="27">
        <v>1.0</v>
      </c>
      <c r="W344" s="34" t="s">
        <v>3663</v>
      </c>
      <c r="X344" s="16"/>
      <c r="Y344" s="16"/>
      <c r="Z344" s="16"/>
      <c r="AA344" s="16"/>
      <c r="AB344" s="16"/>
      <c r="AC344" s="16"/>
      <c r="AD344" s="16"/>
    </row>
    <row r="345">
      <c r="A345" s="27" t="s">
        <v>347</v>
      </c>
      <c r="B345" s="41" t="s">
        <v>370</v>
      </c>
      <c r="C345" s="41" t="s">
        <v>65</v>
      </c>
      <c r="D345" s="43" t="s">
        <v>42</v>
      </c>
      <c r="E345" s="45">
        <v>43121.0</v>
      </c>
      <c r="F345" s="47" t="s">
        <v>66</v>
      </c>
      <c r="G345" s="48">
        <v>2000.0</v>
      </c>
      <c r="H345" s="50"/>
      <c r="I345" s="29">
        <v>2000.0</v>
      </c>
      <c r="J345" s="31"/>
      <c r="K345" s="31"/>
      <c r="L345" s="27" t="s">
        <v>3666</v>
      </c>
      <c r="M345" s="33" t="s">
        <v>52</v>
      </c>
      <c r="N345" s="29">
        <v>1.0</v>
      </c>
      <c r="O345" s="29">
        <v>1.0</v>
      </c>
      <c r="P345" s="29" t="s">
        <v>73</v>
      </c>
      <c r="Q345" s="27">
        <v>0.0</v>
      </c>
      <c r="R345" s="27">
        <v>0.0</v>
      </c>
      <c r="S345" s="27">
        <v>0.0</v>
      </c>
      <c r="T345" s="27">
        <v>0.0</v>
      </c>
      <c r="U345" s="27">
        <v>1.0</v>
      </c>
      <c r="V345" s="27">
        <v>1.0</v>
      </c>
      <c r="W345" s="34" t="s">
        <v>3669</v>
      </c>
      <c r="X345" s="34" t="s">
        <v>3671</v>
      </c>
      <c r="Y345" s="16"/>
      <c r="Z345" s="16"/>
      <c r="AA345" s="16"/>
      <c r="AB345" s="16"/>
      <c r="AC345" s="16"/>
      <c r="AD345" s="16"/>
    </row>
    <row r="346">
      <c r="A346" s="27" t="s">
        <v>3672</v>
      </c>
      <c r="B346" s="27" t="s">
        <v>2512</v>
      </c>
      <c r="C346" s="27" t="s">
        <v>730</v>
      </c>
      <c r="D346" s="20" t="s">
        <v>42</v>
      </c>
      <c r="E346" s="28">
        <v>43121.0</v>
      </c>
      <c r="F346" s="23" t="s">
        <v>1002</v>
      </c>
      <c r="G346" s="29">
        <v>300.0</v>
      </c>
      <c r="H346" s="30"/>
      <c r="I346" s="29">
        <v>300.0</v>
      </c>
      <c r="J346" s="31"/>
      <c r="K346" s="31"/>
      <c r="L346" s="64" t="s">
        <v>3673</v>
      </c>
      <c r="M346" s="33" t="s">
        <v>52</v>
      </c>
      <c r="N346" s="29">
        <v>1.0</v>
      </c>
      <c r="O346" s="29">
        <v>1.0</v>
      </c>
      <c r="P346" s="29" t="s">
        <v>73</v>
      </c>
      <c r="Q346" s="27">
        <v>0.0</v>
      </c>
      <c r="R346" s="27">
        <v>0.0</v>
      </c>
      <c r="S346" s="27">
        <v>0.0</v>
      </c>
      <c r="T346" s="27">
        <v>0.0</v>
      </c>
      <c r="U346" s="27">
        <v>1.0</v>
      </c>
      <c r="V346" s="27">
        <v>1.0</v>
      </c>
      <c r="W346" s="34" t="s">
        <v>3674</v>
      </c>
      <c r="X346" s="34" t="s">
        <v>3675</v>
      </c>
      <c r="Y346" s="16"/>
      <c r="Z346" s="16"/>
      <c r="AA346" s="16"/>
      <c r="AB346" s="16"/>
      <c r="AC346" s="16"/>
      <c r="AD346" s="16"/>
    </row>
    <row r="347">
      <c r="A347" s="27" t="s">
        <v>900</v>
      </c>
      <c r="B347" s="27" t="s">
        <v>3676</v>
      </c>
      <c r="C347" s="41" t="s">
        <v>112</v>
      </c>
      <c r="D347" s="43" t="s">
        <v>42</v>
      </c>
      <c r="E347" s="28">
        <v>43121.0</v>
      </c>
      <c r="F347" s="47" t="s">
        <v>2660</v>
      </c>
      <c r="G347" s="48">
        <v>1000.0</v>
      </c>
      <c r="H347" s="50"/>
      <c r="I347" s="48">
        <v>1000.0</v>
      </c>
      <c r="J347" s="51"/>
      <c r="K347" s="51"/>
      <c r="L347" s="64" t="s">
        <v>44</v>
      </c>
      <c r="M347" s="33" t="s">
        <v>52</v>
      </c>
      <c r="N347" s="29">
        <v>1.0</v>
      </c>
      <c r="O347" s="29">
        <v>1.0</v>
      </c>
      <c r="P347" s="29" t="s">
        <v>46</v>
      </c>
      <c r="Q347" s="27">
        <v>0.0</v>
      </c>
      <c r="R347" s="27">
        <v>0.0</v>
      </c>
      <c r="S347" s="27">
        <v>0.0</v>
      </c>
      <c r="T347" s="27">
        <v>0.0</v>
      </c>
      <c r="U347" s="27">
        <v>1.0</v>
      </c>
      <c r="V347" s="27">
        <v>1.0</v>
      </c>
      <c r="W347" s="34" t="s">
        <v>3677</v>
      </c>
      <c r="X347" s="27"/>
      <c r="Y347" s="16"/>
      <c r="Z347" s="16"/>
      <c r="AA347" s="16"/>
      <c r="AB347" s="16"/>
      <c r="AC347" s="16"/>
      <c r="AD347" s="16"/>
    </row>
    <row r="348">
      <c r="A348" s="27" t="s">
        <v>3678</v>
      </c>
      <c r="B348" s="41" t="s">
        <v>3679</v>
      </c>
      <c r="C348" s="41" t="s">
        <v>112</v>
      </c>
      <c r="D348" s="43" t="s">
        <v>42</v>
      </c>
      <c r="E348" s="45">
        <v>43121.0</v>
      </c>
      <c r="F348" s="47" t="s">
        <v>1002</v>
      </c>
      <c r="G348" s="48">
        <v>300.0</v>
      </c>
      <c r="H348" s="50"/>
      <c r="I348" s="48">
        <v>300.0</v>
      </c>
      <c r="J348" s="51"/>
      <c r="K348" s="51"/>
      <c r="L348" s="38" t="s">
        <v>3680</v>
      </c>
      <c r="M348" s="33" t="s">
        <v>52</v>
      </c>
      <c r="N348" s="29">
        <v>1.0</v>
      </c>
      <c r="O348" s="29">
        <v>1.0</v>
      </c>
      <c r="P348" s="29" t="s">
        <v>73</v>
      </c>
      <c r="Q348" s="27">
        <v>0.0</v>
      </c>
      <c r="R348" s="27">
        <v>0.0</v>
      </c>
      <c r="S348" s="27">
        <v>0.0</v>
      </c>
      <c r="T348" s="27">
        <v>0.0</v>
      </c>
      <c r="U348" s="27">
        <v>1.0</v>
      </c>
      <c r="V348" s="27">
        <v>1.0</v>
      </c>
      <c r="W348" s="34" t="s">
        <v>3681</v>
      </c>
      <c r="X348" s="34" t="s">
        <v>3682</v>
      </c>
      <c r="Y348" s="34" t="s">
        <v>3683</v>
      </c>
      <c r="Z348" s="16"/>
      <c r="AA348" s="16"/>
      <c r="AB348" s="16"/>
      <c r="AC348" s="16"/>
      <c r="AD348" s="16"/>
    </row>
    <row r="349">
      <c r="A349" s="27" t="s">
        <v>1070</v>
      </c>
      <c r="B349" s="41" t="s">
        <v>3684</v>
      </c>
      <c r="C349" s="41" t="s">
        <v>77</v>
      </c>
      <c r="D349" s="43" t="s">
        <v>42</v>
      </c>
      <c r="E349" s="45">
        <v>43121.0</v>
      </c>
      <c r="F349" s="47" t="s">
        <v>1076</v>
      </c>
      <c r="G349" s="48">
        <v>7000.0</v>
      </c>
      <c r="H349" s="50"/>
      <c r="I349" s="29">
        <v>7000.0</v>
      </c>
      <c r="J349" s="31"/>
      <c r="K349" s="31"/>
      <c r="L349" s="64" t="s">
        <v>3685</v>
      </c>
      <c r="M349" s="33" t="s">
        <v>52</v>
      </c>
      <c r="N349" s="29">
        <v>1.0</v>
      </c>
      <c r="O349" s="29">
        <v>1.0</v>
      </c>
      <c r="P349" s="29" t="s">
        <v>73</v>
      </c>
      <c r="Q349" s="27">
        <v>0.0</v>
      </c>
      <c r="R349" s="27">
        <v>0.0</v>
      </c>
      <c r="S349" s="27">
        <v>0.0</v>
      </c>
      <c r="T349" s="27">
        <v>0.0</v>
      </c>
      <c r="U349" s="27">
        <v>1.0</v>
      </c>
      <c r="V349" s="27">
        <v>1.0</v>
      </c>
      <c r="W349" s="34" t="s">
        <v>3686</v>
      </c>
      <c r="X349" s="34" t="s">
        <v>1082</v>
      </c>
      <c r="Y349" s="16"/>
      <c r="Z349" s="16"/>
      <c r="AA349" s="16"/>
      <c r="AB349" s="16"/>
      <c r="AC349" s="16"/>
      <c r="AD349" s="16"/>
    </row>
    <row r="350">
      <c r="A350" s="27" t="s">
        <v>3687</v>
      </c>
      <c r="B350" s="87"/>
      <c r="C350" s="41" t="s">
        <v>59</v>
      </c>
      <c r="D350" s="43" t="s">
        <v>42</v>
      </c>
      <c r="E350" s="45">
        <v>43121.0</v>
      </c>
      <c r="F350" s="47" t="s">
        <v>3688</v>
      </c>
      <c r="G350" s="48">
        <v>135.0</v>
      </c>
      <c r="H350" s="50"/>
      <c r="I350" s="29">
        <v>135.0</v>
      </c>
      <c r="J350" s="31"/>
      <c r="K350" s="31"/>
      <c r="L350" s="64" t="s">
        <v>3689</v>
      </c>
      <c r="M350" s="33" t="s">
        <v>52</v>
      </c>
      <c r="N350" s="29">
        <v>1.0</v>
      </c>
      <c r="O350" s="29">
        <v>1.0</v>
      </c>
      <c r="P350" s="29" t="s">
        <v>73</v>
      </c>
      <c r="Q350" s="27">
        <v>0.0</v>
      </c>
      <c r="R350" s="27">
        <v>0.0</v>
      </c>
      <c r="S350" s="27">
        <v>0.0</v>
      </c>
      <c r="T350" s="27">
        <v>0.0</v>
      </c>
      <c r="U350" s="27">
        <v>1.0</v>
      </c>
      <c r="V350" s="27">
        <v>1.0</v>
      </c>
      <c r="W350" s="34" t="s">
        <v>1046</v>
      </c>
      <c r="X350" s="16"/>
      <c r="Y350" s="16"/>
      <c r="Z350" s="16"/>
      <c r="AA350" s="16"/>
      <c r="AB350" s="16"/>
      <c r="AC350" s="16"/>
      <c r="AD350" s="16"/>
    </row>
    <row r="351">
      <c r="A351" s="27" t="s">
        <v>3690</v>
      </c>
      <c r="B351" s="41" t="s">
        <v>3691</v>
      </c>
      <c r="C351" s="41" t="s">
        <v>50</v>
      </c>
      <c r="D351" s="43" t="s">
        <v>42</v>
      </c>
      <c r="E351" s="45">
        <v>43121.0</v>
      </c>
      <c r="F351" s="47" t="s">
        <v>1923</v>
      </c>
      <c r="G351" s="48">
        <v>1000.0</v>
      </c>
      <c r="H351" s="50"/>
      <c r="I351" s="29">
        <v>1000.0</v>
      </c>
      <c r="J351" s="31"/>
      <c r="K351" s="31"/>
      <c r="L351" s="38" t="s">
        <v>2020</v>
      </c>
      <c r="M351" s="33" t="s">
        <v>52</v>
      </c>
      <c r="N351" s="29">
        <v>1.0</v>
      </c>
      <c r="O351" s="29">
        <v>1.0</v>
      </c>
      <c r="P351" s="29" t="s">
        <v>46</v>
      </c>
      <c r="Q351" s="27">
        <v>0.0</v>
      </c>
      <c r="R351" s="27">
        <v>0.0</v>
      </c>
      <c r="S351" s="27">
        <v>0.0</v>
      </c>
      <c r="T351" s="27">
        <v>0.0</v>
      </c>
      <c r="U351" s="27">
        <v>1.0</v>
      </c>
      <c r="V351" s="27">
        <v>1.0</v>
      </c>
      <c r="W351" s="34" t="s">
        <v>3692</v>
      </c>
      <c r="X351" s="34" t="s">
        <v>3693</v>
      </c>
      <c r="Y351" s="27" t="s">
        <v>3694</v>
      </c>
      <c r="Z351" s="16"/>
      <c r="AA351" s="16"/>
      <c r="AB351" s="16"/>
      <c r="AC351" s="16"/>
      <c r="AD351" s="16"/>
    </row>
    <row r="352">
      <c r="A352" s="27" t="s">
        <v>3695</v>
      </c>
      <c r="B352" s="41" t="s">
        <v>3696</v>
      </c>
      <c r="C352" s="41" t="s">
        <v>323</v>
      </c>
      <c r="D352" s="43" t="s">
        <v>42</v>
      </c>
      <c r="E352" s="45">
        <v>43121.0</v>
      </c>
      <c r="F352" s="47" t="s">
        <v>2660</v>
      </c>
      <c r="G352" s="48">
        <v>1000.0</v>
      </c>
      <c r="H352" s="50"/>
      <c r="I352" s="29">
        <v>1000.0</v>
      </c>
      <c r="J352" s="31"/>
      <c r="K352" s="31"/>
      <c r="L352" s="38" t="s">
        <v>3697</v>
      </c>
      <c r="M352" s="33" t="s">
        <v>52</v>
      </c>
      <c r="N352" s="29">
        <v>1.0</v>
      </c>
      <c r="O352" s="29">
        <v>1.0</v>
      </c>
      <c r="P352" s="29" t="s">
        <v>73</v>
      </c>
      <c r="Q352" s="27">
        <v>0.0</v>
      </c>
      <c r="R352" s="27">
        <v>0.0</v>
      </c>
      <c r="S352" s="27">
        <v>0.0</v>
      </c>
      <c r="T352" s="27">
        <v>0.0</v>
      </c>
      <c r="U352" s="27">
        <v>1.0</v>
      </c>
      <c r="V352" s="27">
        <v>1.0</v>
      </c>
      <c r="W352" s="34" t="s">
        <v>3698</v>
      </c>
      <c r="X352" s="5" t="s">
        <v>3699</v>
      </c>
      <c r="Y352" s="16"/>
      <c r="Z352" s="16"/>
      <c r="AA352" s="16"/>
      <c r="AB352" s="16"/>
      <c r="AC352" s="16"/>
      <c r="AD352" s="16"/>
    </row>
    <row r="353">
      <c r="A353" s="27" t="s">
        <v>3700</v>
      </c>
      <c r="B353" s="128" t="s">
        <v>3701</v>
      </c>
      <c r="C353" s="41" t="s">
        <v>77</v>
      </c>
      <c r="D353" s="43" t="s">
        <v>42</v>
      </c>
      <c r="E353" s="45">
        <v>43121.0</v>
      </c>
      <c r="F353" s="47" t="s">
        <v>324</v>
      </c>
      <c r="G353" s="48">
        <v>500.0</v>
      </c>
      <c r="H353" s="50"/>
      <c r="I353" s="29">
        <v>500.0</v>
      </c>
      <c r="J353" s="31"/>
      <c r="K353" s="31"/>
      <c r="L353" s="38" t="s">
        <v>2020</v>
      </c>
      <c r="M353" s="33" t="s">
        <v>52</v>
      </c>
      <c r="N353" s="29">
        <v>1.0</v>
      </c>
      <c r="O353" s="29">
        <v>1.0</v>
      </c>
      <c r="P353" s="29" t="s">
        <v>46</v>
      </c>
      <c r="Q353" s="27">
        <v>0.0</v>
      </c>
      <c r="R353" s="27">
        <v>0.0</v>
      </c>
      <c r="S353" s="27">
        <v>0.0</v>
      </c>
      <c r="T353" s="27">
        <v>0.0</v>
      </c>
      <c r="U353" s="27">
        <v>1.0</v>
      </c>
      <c r="V353" s="27">
        <v>1.0</v>
      </c>
      <c r="W353" s="164" t="s">
        <v>3702</v>
      </c>
      <c r="X353" s="34" t="s">
        <v>3703</v>
      </c>
      <c r="Y353" s="16"/>
      <c r="Z353" s="16"/>
      <c r="AA353" s="16"/>
      <c r="AB353" s="16"/>
      <c r="AC353" s="16"/>
      <c r="AD353" s="16"/>
    </row>
    <row r="354">
      <c r="A354" s="27" t="s">
        <v>2622</v>
      </c>
      <c r="B354" s="41" t="s">
        <v>3704</v>
      </c>
      <c r="C354" s="41" t="s">
        <v>323</v>
      </c>
      <c r="D354" s="43" t="s">
        <v>42</v>
      </c>
      <c r="E354" s="45">
        <v>43121.0</v>
      </c>
      <c r="F354" s="47" t="s">
        <v>99</v>
      </c>
      <c r="G354" s="48">
        <v>200.0</v>
      </c>
      <c r="H354" s="50"/>
      <c r="I354" s="29">
        <v>200.0</v>
      </c>
      <c r="J354" s="25"/>
      <c r="K354" s="31"/>
      <c r="L354" s="38" t="s">
        <v>3705</v>
      </c>
      <c r="M354" s="33" t="s">
        <v>52</v>
      </c>
      <c r="N354" s="29">
        <v>1.0</v>
      </c>
      <c r="O354" s="29">
        <v>1.0</v>
      </c>
      <c r="P354" s="29" t="s">
        <v>73</v>
      </c>
      <c r="Q354" s="27">
        <v>0.0</v>
      </c>
      <c r="R354" s="27">
        <v>0.0</v>
      </c>
      <c r="S354" s="27">
        <v>0.0</v>
      </c>
      <c r="T354" s="27">
        <v>0.0</v>
      </c>
      <c r="U354" s="27">
        <v>1.0</v>
      </c>
      <c r="V354" s="27">
        <v>1.0</v>
      </c>
      <c r="W354" s="34" t="s">
        <v>3706</v>
      </c>
      <c r="X354" s="34" t="s">
        <v>3707</v>
      </c>
      <c r="Y354" s="16"/>
      <c r="Z354" s="16"/>
      <c r="AA354" s="16"/>
      <c r="AB354" s="16"/>
      <c r="AC354" s="16"/>
      <c r="AD354" s="16"/>
    </row>
    <row r="355">
      <c r="A355" s="27" t="s">
        <v>3708</v>
      </c>
      <c r="B355" s="41" t="s">
        <v>3709</v>
      </c>
      <c r="C355" s="41" t="s">
        <v>438</v>
      </c>
      <c r="D355" s="43" t="s">
        <v>42</v>
      </c>
      <c r="E355" s="45">
        <v>43121.0</v>
      </c>
      <c r="F355" s="47" t="s">
        <v>99</v>
      </c>
      <c r="G355" s="48">
        <v>200.0</v>
      </c>
      <c r="H355" s="50"/>
      <c r="I355" s="29">
        <v>200.0</v>
      </c>
      <c r="J355" s="31"/>
      <c r="K355" s="31"/>
      <c r="L355" s="38" t="s">
        <v>2020</v>
      </c>
      <c r="M355" s="33" t="s">
        <v>52</v>
      </c>
      <c r="N355" s="29">
        <v>1.0</v>
      </c>
      <c r="O355" s="29">
        <v>1.0</v>
      </c>
      <c r="P355" s="29" t="s">
        <v>73</v>
      </c>
      <c r="Q355" s="27">
        <v>0.0</v>
      </c>
      <c r="R355" s="27">
        <v>0.0</v>
      </c>
      <c r="S355" s="27">
        <v>0.0</v>
      </c>
      <c r="T355" s="27">
        <v>0.0</v>
      </c>
      <c r="U355" s="27">
        <v>1.0</v>
      </c>
      <c r="V355" s="27">
        <v>1.0</v>
      </c>
      <c r="W355" s="34" t="s">
        <v>3710</v>
      </c>
      <c r="X355" s="27"/>
      <c r="Y355" s="16"/>
      <c r="Z355" s="16"/>
      <c r="AA355" s="16"/>
      <c r="AB355" s="16"/>
      <c r="AC355" s="16"/>
      <c r="AD355" s="16"/>
    </row>
    <row r="356">
      <c r="A356" s="27" t="s">
        <v>1355</v>
      </c>
      <c r="B356" s="87"/>
      <c r="C356" s="41" t="s">
        <v>372</v>
      </c>
      <c r="D356" s="43" t="s">
        <v>42</v>
      </c>
      <c r="E356" s="45">
        <v>43121.0</v>
      </c>
      <c r="F356" s="47"/>
      <c r="G356" s="48"/>
      <c r="H356" s="50"/>
      <c r="I356" s="29"/>
      <c r="J356" s="31"/>
      <c r="K356" s="31"/>
      <c r="L356" s="38" t="s">
        <v>3711</v>
      </c>
      <c r="M356" s="33" t="s">
        <v>52</v>
      </c>
      <c r="N356" s="29">
        <v>1.0</v>
      </c>
      <c r="O356" s="29">
        <v>1.0</v>
      </c>
      <c r="P356" s="29" t="s">
        <v>73</v>
      </c>
      <c r="Q356" s="27">
        <v>0.0</v>
      </c>
      <c r="R356" s="27">
        <v>0.0</v>
      </c>
      <c r="S356" s="27">
        <v>0.0</v>
      </c>
      <c r="T356" s="27">
        <v>0.0</v>
      </c>
      <c r="U356" s="27">
        <v>1.0</v>
      </c>
      <c r="V356" s="27">
        <v>1.0</v>
      </c>
      <c r="W356" s="34" t="s">
        <v>3712</v>
      </c>
      <c r="X356" s="27"/>
      <c r="Y356" s="16"/>
      <c r="Z356" s="16"/>
      <c r="AA356" s="16"/>
      <c r="AB356" s="16"/>
      <c r="AC356" s="16"/>
      <c r="AD356" s="16"/>
    </row>
    <row r="357">
      <c r="A357" s="27" t="s">
        <v>3713</v>
      </c>
      <c r="B357" s="38" t="s">
        <v>3714</v>
      </c>
      <c r="C357" s="41" t="s">
        <v>50</v>
      </c>
      <c r="D357" s="43" t="s">
        <v>42</v>
      </c>
      <c r="E357" s="45">
        <v>43121.0</v>
      </c>
      <c r="F357" s="47" t="s">
        <v>3715</v>
      </c>
      <c r="G357" s="48">
        <v>177.0</v>
      </c>
      <c r="H357" s="50"/>
      <c r="I357" s="29">
        <v>177.0</v>
      </c>
      <c r="J357" s="31"/>
      <c r="K357" s="31"/>
      <c r="L357" s="38" t="s">
        <v>3716</v>
      </c>
      <c r="M357" s="33" t="s">
        <v>52</v>
      </c>
      <c r="N357" s="29">
        <v>1.0</v>
      </c>
      <c r="O357" s="29">
        <v>1.0</v>
      </c>
      <c r="P357" s="29" t="s">
        <v>219</v>
      </c>
      <c r="Q357" s="29">
        <v>0.0</v>
      </c>
      <c r="R357" s="29">
        <v>0.0</v>
      </c>
      <c r="S357" s="29">
        <v>0.0</v>
      </c>
      <c r="T357" s="29">
        <v>0.0</v>
      </c>
      <c r="U357" s="20">
        <v>1.0</v>
      </c>
      <c r="V357" s="20">
        <v>1.0</v>
      </c>
      <c r="W357" s="34" t="s">
        <v>3717</v>
      </c>
      <c r="X357" s="16"/>
      <c r="Y357" s="16"/>
      <c r="Z357" s="16"/>
      <c r="AA357" s="16"/>
      <c r="AB357" s="16"/>
      <c r="AC357" s="16"/>
      <c r="AD357" s="16"/>
    </row>
    <row r="358">
      <c r="A358" s="27" t="s">
        <v>3718</v>
      </c>
      <c r="B358" s="41" t="s">
        <v>3719</v>
      </c>
      <c r="C358" s="41" t="s">
        <v>807</v>
      </c>
      <c r="D358" s="43" t="s">
        <v>42</v>
      </c>
      <c r="E358" s="45">
        <v>43121.0</v>
      </c>
      <c r="F358" s="47"/>
      <c r="G358" s="48"/>
      <c r="H358" s="50"/>
      <c r="I358" s="29"/>
      <c r="J358" s="31"/>
      <c r="K358" s="31"/>
      <c r="L358" s="38" t="s">
        <v>44</v>
      </c>
      <c r="M358" s="33" t="s">
        <v>52</v>
      </c>
      <c r="N358" s="29">
        <v>1.0</v>
      </c>
      <c r="O358" s="29">
        <v>1.0</v>
      </c>
      <c r="P358" s="29" t="s">
        <v>46</v>
      </c>
      <c r="Q358" s="27">
        <v>0.0</v>
      </c>
      <c r="R358" s="27">
        <v>0.0</v>
      </c>
      <c r="S358" s="27">
        <v>0.0</v>
      </c>
      <c r="T358" s="27">
        <v>0.0</v>
      </c>
      <c r="U358" s="27">
        <v>1.0</v>
      </c>
      <c r="V358" s="27">
        <v>1.0</v>
      </c>
      <c r="W358" s="34" t="s">
        <v>3720</v>
      </c>
      <c r="X358" s="34" t="s">
        <v>3721</v>
      </c>
      <c r="Y358" s="16"/>
      <c r="Z358" s="16"/>
      <c r="AA358" s="16"/>
      <c r="AB358" s="16"/>
      <c r="AC358" s="16"/>
      <c r="AD358" s="16"/>
    </row>
    <row r="359">
      <c r="A359" s="27" t="s">
        <v>3722</v>
      </c>
      <c r="B359" s="71" t="s">
        <v>3723</v>
      </c>
      <c r="C359" s="71" t="s">
        <v>438</v>
      </c>
      <c r="D359" s="72" t="s">
        <v>42</v>
      </c>
      <c r="E359" s="73">
        <v>43121.0</v>
      </c>
      <c r="F359" s="74" t="s">
        <v>3724</v>
      </c>
      <c r="G359" s="75">
        <v>500.0</v>
      </c>
      <c r="H359" s="76"/>
      <c r="I359" s="75">
        <v>500.0</v>
      </c>
      <c r="J359" s="77"/>
      <c r="K359" s="77"/>
      <c r="L359" s="64" t="s">
        <v>156</v>
      </c>
      <c r="M359" s="47" t="s">
        <v>52</v>
      </c>
      <c r="N359" s="75">
        <v>1.0</v>
      </c>
      <c r="O359" s="75">
        <v>1.0</v>
      </c>
      <c r="P359" s="75" t="s">
        <v>73</v>
      </c>
      <c r="Q359" s="71">
        <v>0.0</v>
      </c>
      <c r="R359" s="71">
        <v>0.0</v>
      </c>
      <c r="S359" s="71">
        <v>0.0</v>
      </c>
      <c r="T359" s="27">
        <v>0.0</v>
      </c>
      <c r="U359" s="27">
        <v>1.0</v>
      </c>
      <c r="V359" s="27">
        <v>1.0</v>
      </c>
      <c r="W359" s="34" t="s">
        <v>3725</v>
      </c>
      <c r="X359" s="27"/>
      <c r="Y359" s="16"/>
      <c r="Z359" s="16"/>
      <c r="AA359" s="16"/>
      <c r="AB359" s="16"/>
      <c r="AC359" s="16"/>
      <c r="AD359" s="16"/>
    </row>
    <row r="360">
      <c r="A360" s="27" t="s">
        <v>3726</v>
      </c>
      <c r="B360" s="41" t="s">
        <v>3727</v>
      </c>
      <c r="C360" s="41" t="s">
        <v>98</v>
      </c>
      <c r="D360" s="43" t="s">
        <v>42</v>
      </c>
      <c r="E360" s="45">
        <v>43121.0</v>
      </c>
      <c r="F360" s="47" t="s">
        <v>1271</v>
      </c>
      <c r="G360" s="48">
        <v>200.0</v>
      </c>
      <c r="H360" s="50"/>
      <c r="I360" s="48">
        <v>200.0</v>
      </c>
      <c r="J360" s="51"/>
      <c r="K360" s="51"/>
      <c r="L360" s="38" t="s">
        <v>3728</v>
      </c>
      <c r="M360" s="33" t="s">
        <v>52</v>
      </c>
      <c r="N360" s="29">
        <v>1.0</v>
      </c>
      <c r="O360" s="29">
        <v>1.0</v>
      </c>
      <c r="P360" s="29" t="s">
        <v>73</v>
      </c>
      <c r="Q360" s="27">
        <v>0.0</v>
      </c>
      <c r="R360" s="27">
        <v>0.0</v>
      </c>
      <c r="S360" s="27">
        <v>0.0</v>
      </c>
      <c r="T360" s="27">
        <v>0.0</v>
      </c>
      <c r="U360" s="27">
        <v>1.0</v>
      </c>
      <c r="V360" s="27">
        <v>1.0</v>
      </c>
      <c r="W360" s="34" t="s">
        <v>3729</v>
      </c>
      <c r="X360" s="16"/>
      <c r="Y360" s="16"/>
      <c r="Z360" s="16"/>
      <c r="AA360" s="16"/>
      <c r="AB360" s="16"/>
      <c r="AC360" s="16"/>
      <c r="AD360" s="16"/>
    </row>
    <row r="361">
      <c r="A361" s="165" t="s">
        <v>3730</v>
      </c>
      <c r="B361" s="165" t="s">
        <v>3731</v>
      </c>
      <c r="C361" s="41" t="s">
        <v>385</v>
      </c>
      <c r="D361" s="43" t="s">
        <v>42</v>
      </c>
      <c r="E361" s="45">
        <v>43121.0</v>
      </c>
      <c r="F361" s="47"/>
      <c r="G361" s="48"/>
      <c r="H361" s="50"/>
      <c r="I361" s="48"/>
      <c r="J361" s="51"/>
      <c r="K361" s="51"/>
      <c r="L361" s="38" t="s">
        <v>2020</v>
      </c>
      <c r="M361" s="33" t="s">
        <v>52</v>
      </c>
      <c r="N361" s="29">
        <v>1.0</v>
      </c>
      <c r="O361" s="29">
        <v>1.0</v>
      </c>
      <c r="P361" s="29" t="s">
        <v>46</v>
      </c>
      <c r="Q361" s="27">
        <v>0.0</v>
      </c>
      <c r="R361" s="27">
        <v>0.0</v>
      </c>
      <c r="S361" s="27">
        <v>0.0</v>
      </c>
      <c r="T361" s="27">
        <v>0.0</v>
      </c>
      <c r="U361" s="27">
        <v>1.0</v>
      </c>
      <c r="V361" s="27">
        <v>1.0</v>
      </c>
      <c r="W361" s="34" t="s">
        <v>3732</v>
      </c>
      <c r="X361" s="16"/>
      <c r="Y361" s="16"/>
      <c r="Z361" s="16"/>
      <c r="AA361" s="16"/>
      <c r="AB361" s="16"/>
      <c r="AC361" s="16"/>
      <c r="AD361" s="16"/>
    </row>
    <row r="362">
      <c r="A362" s="27" t="s">
        <v>3733</v>
      </c>
      <c r="B362" s="41" t="s">
        <v>3734</v>
      </c>
      <c r="C362" s="41" t="s">
        <v>50</v>
      </c>
      <c r="D362" s="43" t="s">
        <v>42</v>
      </c>
      <c r="E362" s="45">
        <v>43121.0</v>
      </c>
      <c r="F362" s="47" t="s">
        <v>1271</v>
      </c>
      <c r="G362" s="48">
        <v>200.0</v>
      </c>
      <c r="H362" s="50"/>
      <c r="I362" s="29">
        <v>200.0</v>
      </c>
      <c r="J362" s="31"/>
      <c r="K362" s="31"/>
      <c r="L362" s="38" t="s">
        <v>2020</v>
      </c>
      <c r="M362" s="33" t="s">
        <v>52</v>
      </c>
      <c r="N362" s="29">
        <v>1.0</v>
      </c>
      <c r="O362" s="29">
        <v>1.0</v>
      </c>
      <c r="P362" s="29" t="s">
        <v>46</v>
      </c>
      <c r="Q362" s="27">
        <v>0.0</v>
      </c>
      <c r="R362" s="27">
        <v>0.0</v>
      </c>
      <c r="S362" s="27">
        <v>0.0</v>
      </c>
      <c r="T362" s="27">
        <v>0.0</v>
      </c>
      <c r="U362" s="27">
        <v>1.0</v>
      </c>
      <c r="V362" s="27">
        <v>1.0</v>
      </c>
      <c r="W362" s="34" t="s">
        <v>3735</v>
      </c>
      <c r="X362" s="34" t="s">
        <v>3736</v>
      </c>
      <c r="Y362" s="16"/>
      <c r="Z362" s="16"/>
      <c r="AA362" s="16"/>
      <c r="AB362" s="16"/>
      <c r="AC362" s="16"/>
      <c r="AD362" s="16"/>
    </row>
    <row r="363">
      <c r="A363" s="27" t="s">
        <v>3737</v>
      </c>
      <c r="B363" s="128" t="s">
        <v>3738</v>
      </c>
      <c r="C363" s="41" t="s">
        <v>50</v>
      </c>
      <c r="D363" s="43" t="s">
        <v>42</v>
      </c>
      <c r="E363" s="45">
        <v>43121.0</v>
      </c>
      <c r="F363" s="47"/>
      <c r="G363" s="48"/>
      <c r="H363" s="50"/>
      <c r="I363" s="29"/>
      <c r="J363" s="31"/>
      <c r="K363" s="31"/>
      <c r="L363" s="38" t="s">
        <v>2020</v>
      </c>
      <c r="M363" s="33" t="s">
        <v>52</v>
      </c>
      <c r="N363" s="29">
        <v>1.0</v>
      </c>
      <c r="O363" s="29">
        <v>1.0</v>
      </c>
      <c r="P363" s="29" t="s">
        <v>46</v>
      </c>
      <c r="Q363" s="29">
        <v>0.0</v>
      </c>
      <c r="R363" s="29">
        <v>0.0</v>
      </c>
      <c r="S363" s="29">
        <v>0.0</v>
      </c>
      <c r="T363" s="29">
        <v>0.0</v>
      </c>
      <c r="U363" s="20">
        <v>1.0</v>
      </c>
      <c r="V363" s="20">
        <v>1.0</v>
      </c>
      <c r="W363" s="34" t="s">
        <v>3739</v>
      </c>
      <c r="X363" s="34" t="s">
        <v>3740</v>
      </c>
      <c r="Y363" s="16"/>
      <c r="Z363" s="27" t="s">
        <v>3741</v>
      </c>
      <c r="AA363" s="16"/>
      <c r="AB363" s="16"/>
      <c r="AC363" s="16"/>
      <c r="AD363" s="16"/>
    </row>
    <row r="364">
      <c r="A364" s="166" t="s">
        <v>3742</v>
      </c>
      <c r="B364" s="167" t="s">
        <v>3743</v>
      </c>
      <c r="C364" s="41" t="s">
        <v>50</v>
      </c>
      <c r="D364" s="43" t="s">
        <v>42</v>
      </c>
      <c r="E364" s="45">
        <v>43121.0</v>
      </c>
      <c r="F364" s="167" t="s">
        <v>3744</v>
      </c>
      <c r="G364" s="48">
        <v>500.0</v>
      </c>
      <c r="H364" s="50"/>
      <c r="I364" s="29">
        <v>500.0</v>
      </c>
      <c r="J364" s="31"/>
      <c r="K364" s="31"/>
      <c r="L364" s="38" t="s">
        <v>2020</v>
      </c>
      <c r="M364" s="33" t="s">
        <v>52</v>
      </c>
      <c r="N364" s="29">
        <v>1.0</v>
      </c>
      <c r="O364" s="29">
        <v>1.0</v>
      </c>
      <c r="P364" s="29" t="s">
        <v>46</v>
      </c>
      <c r="Q364" s="27"/>
      <c r="R364" s="27">
        <v>0.0</v>
      </c>
      <c r="S364" s="27">
        <v>0.0</v>
      </c>
      <c r="T364" s="27">
        <v>0.0</v>
      </c>
      <c r="U364" s="27">
        <v>1.0</v>
      </c>
      <c r="V364" s="27">
        <v>1.0</v>
      </c>
      <c r="W364" s="34" t="s">
        <v>3745</v>
      </c>
      <c r="X364" s="26"/>
      <c r="Y364" s="16"/>
      <c r="Z364" s="16"/>
      <c r="AA364" s="16"/>
      <c r="AB364" s="16"/>
      <c r="AC364" s="16"/>
      <c r="AD364" s="16"/>
    </row>
    <row r="365">
      <c r="A365" s="27" t="s">
        <v>3746</v>
      </c>
      <c r="B365" s="41" t="s">
        <v>3747</v>
      </c>
      <c r="C365" s="41" t="s">
        <v>323</v>
      </c>
      <c r="D365" s="43" t="s">
        <v>42</v>
      </c>
      <c r="E365" s="45">
        <v>43121.0</v>
      </c>
      <c r="F365" s="47" t="s">
        <v>3748</v>
      </c>
      <c r="G365" s="48">
        <v>150.0</v>
      </c>
      <c r="H365" s="50"/>
      <c r="I365" s="29">
        <v>150.0</v>
      </c>
      <c r="J365" s="31"/>
      <c r="K365" s="31"/>
      <c r="L365" s="38" t="s">
        <v>3749</v>
      </c>
      <c r="M365" s="33" t="s">
        <v>52</v>
      </c>
      <c r="N365" s="29">
        <v>1.0</v>
      </c>
      <c r="O365" s="29">
        <v>1.0</v>
      </c>
      <c r="P365" s="29" t="s">
        <v>73</v>
      </c>
      <c r="Q365" s="27">
        <v>0.0</v>
      </c>
      <c r="R365" s="27">
        <v>0.0</v>
      </c>
      <c r="S365" s="27">
        <v>0.0</v>
      </c>
      <c r="T365" s="27">
        <v>0.0</v>
      </c>
      <c r="U365" s="27">
        <v>1.0</v>
      </c>
      <c r="V365" s="27">
        <v>1.0</v>
      </c>
      <c r="W365" s="34" t="s">
        <v>3750</v>
      </c>
      <c r="X365" s="122" t="s">
        <v>3751</v>
      </c>
      <c r="Y365" s="16"/>
      <c r="Z365" s="16"/>
      <c r="AA365" s="16"/>
      <c r="AB365" s="16"/>
      <c r="AC365" s="16"/>
      <c r="AD365" s="16"/>
    </row>
    <row r="366">
      <c r="A366" s="27" t="s">
        <v>1930</v>
      </c>
      <c r="B366" s="41" t="s">
        <v>3752</v>
      </c>
      <c r="C366" s="41" t="s">
        <v>969</v>
      </c>
      <c r="D366" s="43" t="s">
        <v>42</v>
      </c>
      <c r="E366" s="45">
        <v>43121.0</v>
      </c>
      <c r="F366" s="47" t="s">
        <v>3753</v>
      </c>
      <c r="G366" s="48">
        <v>500.0</v>
      </c>
      <c r="H366" s="50"/>
      <c r="I366" s="29">
        <v>500.0</v>
      </c>
      <c r="J366" s="31"/>
      <c r="K366" s="31"/>
      <c r="L366" s="38" t="s">
        <v>44</v>
      </c>
      <c r="M366" s="33" t="s">
        <v>52</v>
      </c>
      <c r="N366" s="29">
        <v>1.0</v>
      </c>
      <c r="O366" s="29">
        <v>1.0</v>
      </c>
      <c r="P366" s="29" t="s">
        <v>46</v>
      </c>
      <c r="Q366" s="27">
        <v>0.0</v>
      </c>
      <c r="R366" s="27">
        <v>0.0</v>
      </c>
      <c r="S366" s="27">
        <v>0.0</v>
      </c>
      <c r="T366" s="27">
        <v>0.0</v>
      </c>
      <c r="U366" s="27">
        <v>1.0</v>
      </c>
      <c r="V366" s="27">
        <v>1.0</v>
      </c>
      <c r="W366" s="34" t="s">
        <v>3754</v>
      </c>
      <c r="X366" s="34" t="s">
        <v>3755</v>
      </c>
      <c r="Y366" s="16"/>
      <c r="Z366" s="16"/>
      <c r="AA366" s="16"/>
      <c r="AB366" s="16"/>
      <c r="AC366" s="16"/>
      <c r="AD366" s="16"/>
    </row>
    <row r="367">
      <c r="A367" s="27" t="s">
        <v>2775</v>
      </c>
      <c r="B367" s="41" t="s">
        <v>3756</v>
      </c>
      <c r="C367" s="41" t="s">
        <v>385</v>
      </c>
      <c r="D367" s="43" t="s">
        <v>42</v>
      </c>
      <c r="E367" s="45">
        <v>43121.0</v>
      </c>
      <c r="F367" s="47" t="s">
        <v>3757</v>
      </c>
      <c r="G367" s="48">
        <v>1000.0</v>
      </c>
      <c r="H367" s="50"/>
      <c r="I367" s="29">
        <v>2000.0</v>
      </c>
      <c r="J367" s="31"/>
      <c r="K367" s="31"/>
      <c r="L367" s="38" t="s">
        <v>3758</v>
      </c>
      <c r="M367" s="33" t="s">
        <v>52</v>
      </c>
      <c r="N367" s="29">
        <v>1.0</v>
      </c>
      <c r="O367" s="29">
        <v>1.0</v>
      </c>
      <c r="P367" s="29" t="s">
        <v>73</v>
      </c>
      <c r="Q367" s="27">
        <v>0.0</v>
      </c>
      <c r="R367" s="27">
        <v>0.0</v>
      </c>
      <c r="S367" s="27">
        <v>0.0</v>
      </c>
      <c r="T367" s="27">
        <v>0.0</v>
      </c>
      <c r="U367" s="27">
        <v>1.0</v>
      </c>
      <c r="V367" s="27">
        <v>1.0</v>
      </c>
      <c r="W367" s="34" t="s">
        <v>3759</v>
      </c>
      <c r="X367" s="34" t="s">
        <v>3760</v>
      </c>
      <c r="Y367" s="34" t="s">
        <v>3761</v>
      </c>
      <c r="Z367" s="16"/>
      <c r="AA367" s="16"/>
      <c r="AB367" s="16"/>
      <c r="AC367" s="16"/>
      <c r="AD367" s="16"/>
    </row>
    <row r="368">
      <c r="A368" s="27" t="s">
        <v>3762</v>
      </c>
      <c r="B368" s="38" t="s">
        <v>3763</v>
      </c>
      <c r="C368" s="41" t="s">
        <v>50</v>
      </c>
      <c r="D368" s="43" t="s">
        <v>42</v>
      </c>
      <c r="E368" s="45">
        <v>43121.0</v>
      </c>
      <c r="F368" s="47" t="s">
        <v>3764</v>
      </c>
      <c r="G368" s="48">
        <v>3000.0</v>
      </c>
      <c r="H368" s="50"/>
      <c r="I368" s="29">
        <v>3000.0</v>
      </c>
      <c r="J368" s="31"/>
      <c r="K368" s="31"/>
      <c r="L368" s="38" t="s">
        <v>3765</v>
      </c>
      <c r="M368" s="33" t="s">
        <v>52</v>
      </c>
      <c r="N368" s="29">
        <v>1.0</v>
      </c>
      <c r="O368" s="29">
        <v>1.0</v>
      </c>
      <c r="P368" s="29" t="s">
        <v>46</v>
      </c>
      <c r="Q368" s="29">
        <v>0.0</v>
      </c>
      <c r="R368" s="29">
        <v>0.0</v>
      </c>
      <c r="S368" s="29">
        <v>0.0</v>
      </c>
      <c r="T368" s="29">
        <v>0.0</v>
      </c>
      <c r="U368" s="20">
        <v>1.0</v>
      </c>
      <c r="V368" s="20">
        <v>1.0</v>
      </c>
      <c r="W368" s="34" t="s">
        <v>3766</v>
      </c>
      <c r="X368" s="34" t="s">
        <v>3767</v>
      </c>
      <c r="Y368" s="16"/>
      <c r="Z368" s="16"/>
      <c r="AA368" s="16"/>
      <c r="AB368" s="16"/>
      <c r="AC368" s="16"/>
      <c r="AD368" s="16"/>
    </row>
    <row r="369">
      <c r="A369" s="27" t="s">
        <v>3768</v>
      </c>
      <c r="B369" s="38" t="s">
        <v>3769</v>
      </c>
      <c r="C369" s="41" t="s">
        <v>1762</v>
      </c>
      <c r="D369" s="43" t="s">
        <v>42</v>
      </c>
      <c r="E369" s="45">
        <v>43121.0</v>
      </c>
      <c r="F369" s="47" t="s">
        <v>3770</v>
      </c>
      <c r="G369" s="48">
        <v>2000.0</v>
      </c>
      <c r="H369" s="50"/>
      <c r="I369" s="29">
        <v>2000.0</v>
      </c>
      <c r="J369" s="31"/>
      <c r="K369" s="31"/>
      <c r="L369" s="38" t="s">
        <v>3765</v>
      </c>
      <c r="M369" s="33" t="s">
        <v>52</v>
      </c>
      <c r="N369" s="29">
        <v>1.0</v>
      </c>
      <c r="O369" s="29">
        <v>1.0</v>
      </c>
      <c r="P369" s="29" t="s">
        <v>46</v>
      </c>
      <c r="Q369" s="29">
        <v>0.0</v>
      </c>
      <c r="R369" s="29">
        <v>0.0</v>
      </c>
      <c r="S369" s="29">
        <v>0.0</v>
      </c>
      <c r="T369" s="29">
        <v>0.0</v>
      </c>
      <c r="U369" s="20">
        <v>1.0</v>
      </c>
      <c r="V369" s="20">
        <v>1.0</v>
      </c>
      <c r="W369" s="34" t="s">
        <v>3771</v>
      </c>
      <c r="X369" s="34" t="s">
        <v>3772</v>
      </c>
      <c r="Y369" s="16"/>
      <c r="Z369" s="16"/>
      <c r="AA369" s="16"/>
      <c r="AB369" s="16"/>
      <c r="AC369" s="16"/>
      <c r="AD369" s="16"/>
    </row>
    <row r="370">
      <c r="A370" s="27" t="s">
        <v>3773</v>
      </c>
      <c r="B370" s="41" t="s">
        <v>158</v>
      </c>
      <c r="C370" s="41" t="s">
        <v>943</v>
      </c>
      <c r="D370" s="43" t="s">
        <v>42</v>
      </c>
      <c r="E370" s="45">
        <v>43121.0</v>
      </c>
      <c r="F370" s="47" t="s">
        <v>3774</v>
      </c>
      <c r="G370" s="48">
        <v>14000.0</v>
      </c>
      <c r="H370" s="50"/>
      <c r="I370" s="29">
        <v>14000.0</v>
      </c>
      <c r="J370" s="31"/>
      <c r="K370" s="31"/>
      <c r="L370" s="38" t="s">
        <v>3775</v>
      </c>
      <c r="M370" s="33" t="s">
        <v>52</v>
      </c>
      <c r="N370" s="29">
        <v>1.0</v>
      </c>
      <c r="O370" s="29">
        <v>1.0</v>
      </c>
      <c r="P370" s="29" t="s">
        <v>73</v>
      </c>
      <c r="Q370" s="27">
        <v>0.0</v>
      </c>
      <c r="R370" s="27">
        <v>0.0</v>
      </c>
      <c r="S370" s="27">
        <v>0.0</v>
      </c>
      <c r="T370" s="27">
        <v>0.0</v>
      </c>
      <c r="U370" s="27">
        <v>1.0</v>
      </c>
      <c r="V370" s="27">
        <v>1.0</v>
      </c>
      <c r="W370" s="34" t="s">
        <v>3776</v>
      </c>
      <c r="X370" s="34" t="s">
        <v>3777</v>
      </c>
      <c r="Y370" s="16"/>
      <c r="Z370" s="16"/>
      <c r="AA370" s="16"/>
      <c r="AB370" s="16"/>
      <c r="AC370" s="16"/>
      <c r="AD370" s="16"/>
    </row>
    <row r="371">
      <c r="A371" s="20" t="s">
        <v>2327</v>
      </c>
      <c r="B371" s="128" t="s">
        <v>3778</v>
      </c>
      <c r="C371" s="43" t="s">
        <v>807</v>
      </c>
      <c r="D371" s="43" t="s">
        <v>42</v>
      </c>
      <c r="E371" s="45">
        <v>43121.0</v>
      </c>
      <c r="F371" s="47" t="s">
        <v>3779</v>
      </c>
      <c r="G371" s="48">
        <v>1500.0</v>
      </c>
      <c r="H371" s="50"/>
      <c r="I371" s="29">
        <v>1500.0</v>
      </c>
      <c r="J371" s="31"/>
      <c r="K371" s="31"/>
      <c r="L371" s="168" t="s">
        <v>1367</v>
      </c>
      <c r="M371" s="33" t="s">
        <v>52</v>
      </c>
      <c r="N371" s="29">
        <v>1.0</v>
      </c>
      <c r="O371" s="29">
        <v>1.0</v>
      </c>
      <c r="P371" s="29" t="s">
        <v>46</v>
      </c>
      <c r="Q371" s="29">
        <v>0.0</v>
      </c>
      <c r="R371" s="29">
        <v>0.0</v>
      </c>
      <c r="S371" s="29">
        <v>0.0</v>
      </c>
      <c r="T371" s="29">
        <v>0.0</v>
      </c>
      <c r="U371" s="20">
        <v>1.0</v>
      </c>
      <c r="V371" s="20">
        <v>1.0</v>
      </c>
      <c r="W371" s="69" t="s">
        <v>3780</v>
      </c>
      <c r="X371" s="34" t="s">
        <v>3781</v>
      </c>
      <c r="Y371" s="22"/>
      <c r="Z371" s="22"/>
      <c r="AA371" s="22"/>
      <c r="AB371" s="22"/>
      <c r="AC371" s="22"/>
      <c r="AD371" s="22"/>
    </row>
    <row r="372">
      <c r="A372" s="20" t="s">
        <v>510</v>
      </c>
      <c r="B372" s="43" t="s">
        <v>3782</v>
      </c>
      <c r="C372" s="43" t="s">
        <v>512</v>
      </c>
      <c r="D372" s="43" t="s">
        <v>42</v>
      </c>
      <c r="E372" s="45">
        <v>43121.0</v>
      </c>
      <c r="F372" s="47" t="s">
        <v>3783</v>
      </c>
      <c r="G372" s="48">
        <v>8000.0</v>
      </c>
      <c r="H372" s="50"/>
      <c r="I372" s="29">
        <v>8000.0</v>
      </c>
      <c r="J372" s="31"/>
      <c r="K372" s="31"/>
      <c r="L372" s="168" t="s">
        <v>1367</v>
      </c>
      <c r="M372" s="33" t="s">
        <v>52</v>
      </c>
      <c r="N372" s="29">
        <v>1.0</v>
      </c>
      <c r="O372" s="29">
        <v>1.0</v>
      </c>
      <c r="P372" s="29" t="s">
        <v>73</v>
      </c>
      <c r="Q372" s="29">
        <v>0.0</v>
      </c>
      <c r="R372" s="29">
        <v>0.0</v>
      </c>
      <c r="S372" s="29">
        <v>0.0</v>
      </c>
      <c r="T372" s="29">
        <v>0.0</v>
      </c>
      <c r="U372" s="20">
        <v>1.0</v>
      </c>
      <c r="V372" s="20">
        <v>1.0</v>
      </c>
      <c r="W372" s="69" t="s">
        <v>3784</v>
      </c>
      <c r="X372" s="34" t="s">
        <v>3785</v>
      </c>
      <c r="Y372" s="69" t="s">
        <v>3786</v>
      </c>
      <c r="Z372" s="69" t="s">
        <v>3787</v>
      </c>
      <c r="AA372" s="22"/>
      <c r="AB372" s="22"/>
      <c r="AC372" s="22"/>
      <c r="AD372" s="22"/>
    </row>
    <row r="373">
      <c r="A373" s="27" t="s">
        <v>1715</v>
      </c>
      <c r="B373" s="38" t="s">
        <v>484</v>
      </c>
      <c r="C373" s="41" t="s">
        <v>50</v>
      </c>
      <c r="D373" s="43" t="s">
        <v>42</v>
      </c>
      <c r="E373" s="45">
        <v>43121.0</v>
      </c>
      <c r="F373" s="47" t="s">
        <v>3788</v>
      </c>
      <c r="G373" s="48">
        <v>2000.0</v>
      </c>
      <c r="H373" s="50"/>
      <c r="I373" s="29">
        <v>7300.0</v>
      </c>
      <c r="J373" s="31"/>
      <c r="K373" s="31"/>
      <c r="L373" s="38" t="s">
        <v>3789</v>
      </c>
      <c r="M373" s="33" t="s">
        <v>52</v>
      </c>
      <c r="N373" s="29">
        <v>1.0</v>
      </c>
      <c r="O373" s="29">
        <v>1.0</v>
      </c>
      <c r="P373" s="29" t="s">
        <v>46</v>
      </c>
      <c r="Q373" s="29">
        <v>0.0</v>
      </c>
      <c r="R373" s="29">
        <v>0.0</v>
      </c>
      <c r="S373" s="29">
        <v>0.0</v>
      </c>
      <c r="T373" s="29">
        <v>0.0</v>
      </c>
      <c r="U373" s="20">
        <v>1.0</v>
      </c>
      <c r="V373" s="20">
        <v>1.0</v>
      </c>
      <c r="W373" s="34" t="s">
        <v>3790</v>
      </c>
      <c r="X373" s="34" t="s">
        <v>3736</v>
      </c>
      <c r="Y373" s="34" t="s">
        <v>3791</v>
      </c>
      <c r="Z373" s="16"/>
      <c r="AA373" s="16"/>
      <c r="AB373" s="16"/>
      <c r="AC373" s="16"/>
      <c r="AD373" s="16"/>
    </row>
    <row r="374">
      <c r="A374" s="27" t="s">
        <v>3792</v>
      </c>
      <c r="B374" s="169" t="s">
        <v>3793</v>
      </c>
      <c r="C374" s="41" t="s">
        <v>620</v>
      </c>
      <c r="D374" s="43" t="s">
        <v>42</v>
      </c>
      <c r="E374" s="45">
        <v>43121.0</v>
      </c>
      <c r="F374" s="47" t="s">
        <v>3794</v>
      </c>
      <c r="G374" s="48">
        <v>200.0</v>
      </c>
      <c r="H374" s="50"/>
      <c r="I374" s="29">
        <v>200.0</v>
      </c>
      <c r="J374" s="31"/>
      <c r="K374" s="31"/>
      <c r="L374" s="38" t="s">
        <v>156</v>
      </c>
      <c r="M374" s="33" t="s">
        <v>52</v>
      </c>
      <c r="N374" s="29">
        <v>1.0</v>
      </c>
      <c r="O374" s="29">
        <v>1.0</v>
      </c>
      <c r="P374" s="29" t="s">
        <v>46</v>
      </c>
      <c r="Q374" s="27">
        <v>0.0</v>
      </c>
      <c r="R374" s="27">
        <v>0.0</v>
      </c>
      <c r="S374" s="27">
        <v>0.0</v>
      </c>
      <c r="T374" s="27">
        <v>0.0</v>
      </c>
      <c r="U374" s="27">
        <v>1.0</v>
      </c>
      <c r="V374" s="27">
        <v>1.0</v>
      </c>
      <c r="W374" s="34" t="s">
        <v>1293</v>
      </c>
      <c r="X374" s="34" t="s">
        <v>3795</v>
      </c>
      <c r="Y374" s="16"/>
      <c r="Z374" s="16"/>
      <c r="AA374" s="16"/>
      <c r="AB374" s="16"/>
      <c r="AC374" s="16"/>
      <c r="AD374" s="16"/>
    </row>
    <row r="375">
      <c r="A375" s="27" t="s">
        <v>2835</v>
      </c>
      <c r="B375" s="41" t="s">
        <v>3796</v>
      </c>
      <c r="C375" s="41" t="s">
        <v>486</v>
      </c>
      <c r="D375" s="43" t="s">
        <v>42</v>
      </c>
      <c r="E375" s="45">
        <v>43121.0</v>
      </c>
      <c r="F375" s="47" t="s">
        <v>66</v>
      </c>
      <c r="G375" s="48">
        <v>2000.0</v>
      </c>
      <c r="H375" s="50"/>
      <c r="I375" s="29">
        <v>2000.0</v>
      </c>
      <c r="J375" s="31"/>
      <c r="K375" s="31"/>
      <c r="L375" s="38" t="s">
        <v>44</v>
      </c>
      <c r="M375" s="33" t="s">
        <v>52</v>
      </c>
      <c r="N375" s="29">
        <v>1.0</v>
      </c>
      <c r="O375" s="29">
        <v>1.0</v>
      </c>
      <c r="P375" s="29" t="s">
        <v>219</v>
      </c>
      <c r="Q375" s="27">
        <v>0.0</v>
      </c>
      <c r="R375" s="27">
        <v>0.0</v>
      </c>
      <c r="S375" s="27">
        <v>0.0</v>
      </c>
      <c r="T375" s="27">
        <v>0.0</v>
      </c>
      <c r="U375" s="27">
        <v>1.0</v>
      </c>
      <c r="V375" s="27">
        <v>1.0</v>
      </c>
      <c r="W375" s="34" t="s">
        <v>3797</v>
      </c>
      <c r="X375" s="27"/>
      <c r="Y375" s="16"/>
      <c r="Z375" s="16"/>
      <c r="AA375" s="16"/>
      <c r="AB375" s="16"/>
      <c r="AC375" s="16"/>
      <c r="AD375" s="16"/>
    </row>
    <row r="376">
      <c r="A376" s="27" t="s">
        <v>3798</v>
      </c>
      <c r="B376" s="41" t="s">
        <v>3799</v>
      </c>
      <c r="C376" s="41" t="s">
        <v>171</v>
      </c>
      <c r="D376" s="43" t="s">
        <v>42</v>
      </c>
      <c r="E376" s="45">
        <v>43121.0</v>
      </c>
      <c r="F376" s="47" t="s">
        <v>3800</v>
      </c>
      <c r="G376" s="48">
        <v>120.0</v>
      </c>
      <c r="H376" s="50"/>
      <c r="I376" s="29">
        <v>120.0</v>
      </c>
      <c r="J376" s="31"/>
      <c r="K376" s="31"/>
      <c r="L376" s="102" t="s">
        <v>3801</v>
      </c>
      <c r="M376" s="33" t="s">
        <v>52</v>
      </c>
      <c r="N376" s="29">
        <v>1.0</v>
      </c>
      <c r="O376" s="29">
        <v>1.0</v>
      </c>
      <c r="P376" s="29" t="s">
        <v>46</v>
      </c>
      <c r="Q376" s="27">
        <v>0.0</v>
      </c>
      <c r="R376" s="27">
        <v>0.0</v>
      </c>
      <c r="S376" s="27">
        <v>0.0</v>
      </c>
      <c r="T376" s="27">
        <v>0.0</v>
      </c>
      <c r="U376" s="27">
        <v>1.0</v>
      </c>
      <c r="V376" s="27">
        <v>1.0</v>
      </c>
      <c r="W376" s="34" t="s">
        <v>3802</v>
      </c>
      <c r="X376" s="34" t="s">
        <v>3803</v>
      </c>
      <c r="Y376" s="16"/>
      <c r="Z376" s="16"/>
      <c r="AA376" s="16"/>
      <c r="AB376" s="16"/>
      <c r="AC376" s="16"/>
      <c r="AD376" s="16"/>
    </row>
    <row r="377">
      <c r="A377" s="27" t="s">
        <v>3651</v>
      </c>
      <c r="B377" s="41" t="s">
        <v>3804</v>
      </c>
      <c r="C377" s="41" t="s">
        <v>438</v>
      </c>
      <c r="D377" s="43" t="s">
        <v>42</v>
      </c>
      <c r="E377" s="45">
        <v>43121.0</v>
      </c>
      <c r="F377" s="47"/>
      <c r="G377" s="48"/>
      <c r="H377" s="50"/>
      <c r="I377" s="29"/>
      <c r="J377" s="31"/>
      <c r="K377" s="31"/>
      <c r="L377" s="38" t="s">
        <v>3805</v>
      </c>
      <c r="M377" s="33" t="s">
        <v>52</v>
      </c>
      <c r="N377" s="29">
        <v>1.0</v>
      </c>
      <c r="O377" s="29">
        <v>1.0</v>
      </c>
      <c r="P377" s="29" t="s">
        <v>73</v>
      </c>
      <c r="Q377" s="27"/>
      <c r="R377" s="27"/>
      <c r="S377" s="27"/>
      <c r="T377" s="27"/>
      <c r="U377" s="27"/>
      <c r="V377" s="27"/>
      <c r="W377" s="34" t="s">
        <v>3806</v>
      </c>
      <c r="X377" s="27"/>
      <c r="Y377" s="16"/>
      <c r="Z377" s="16"/>
      <c r="AA377" s="16"/>
      <c r="AB377" s="16"/>
      <c r="AC377" s="16"/>
      <c r="AD377" s="16"/>
    </row>
    <row r="378">
      <c r="A378" s="27" t="s">
        <v>2236</v>
      </c>
      <c r="B378" s="41" t="s">
        <v>3807</v>
      </c>
      <c r="C378" s="41" t="s">
        <v>491</v>
      </c>
      <c r="D378" s="43" t="s">
        <v>42</v>
      </c>
      <c r="E378" s="45">
        <v>43121.0</v>
      </c>
      <c r="F378" s="47" t="s">
        <v>237</v>
      </c>
      <c r="G378" s="48">
        <v>24.0</v>
      </c>
      <c r="H378" s="50"/>
      <c r="I378" s="29">
        <v>24.0</v>
      </c>
      <c r="J378" s="31"/>
      <c r="K378" s="31"/>
      <c r="L378" s="38" t="s">
        <v>44</v>
      </c>
      <c r="M378" s="33" t="s">
        <v>52</v>
      </c>
      <c r="N378" s="29">
        <v>1.0</v>
      </c>
      <c r="O378" s="29">
        <v>1.0</v>
      </c>
      <c r="P378" s="29" t="s">
        <v>46</v>
      </c>
      <c r="Q378" s="27">
        <v>0.0</v>
      </c>
      <c r="R378" s="27">
        <v>0.0</v>
      </c>
      <c r="S378" s="27">
        <v>0.0</v>
      </c>
      <c r="T378" s="27">
        <v>0.0</v>
      </c>
      <c r="U378" s="27">
        <v>1.0</v>
      </c>
      <c r="V378" s="27">
        <v>1.0</v>
      </c>
      <c r="W378" s="34" t="s">
        <v>3808</v>
      </c>
      <c r="X378" s="34" t="s">
        <v>2242</v>
      </c>
      <c r="Y378" s="16"/>
      <c r="Z378" s="16"/>
      <c r="AA378" s="16"/>
      <c r="AB378" s="16"/>
      <c r="AC378" s="16"/>
      <c r="AD378" s="16"/>
    </row>
    <row r="379">
      <c r="A379" s="27" t="s">
        <v>3809</v>
      </c>
      <c r="B379" s="41" t="s">
        <v>3810</v>
      </c>
      <c r="C379" s="41" t="s">
        <v>766</v>
      </c>
      <c r="D379" s="43" t="s">
        <v>42</v>
      </c>
      <c r="E379" s="45">
        <v>43121.0</v>
      </c>
      <c r="F379" s="47"/>
      <c r="G379" s="48"/>
      <c r="H379" s="50"/>
      <c r="I379" s="29"/>
      <c r="J379" s="31"/>
      <c r="K379" s="31"/>
      <c r="L379" s="38" t="s">
        <v>44</v>
      </c>
      <c r="M379" s="33" t="s">
        <v>52</v>
      </c>
      <c r="N379" s="29">
        <v>1.0</v>
      </c>
      <c r="O379" s="29">
        <v>1.0</v>
      </c>
      <c r="P379" s="29" t="s">
        <v>73</v>
      </c>
      <c r="Q379" s="27">
        <v>0.0</v>
      </c>
      <c r="R379" s="27">
        <v>0.0</v>
      </c>
      <c r="S379" s="27">
        <v>0.0</v>
      </c>
      <c r="T379" s="27">
        <v>0.0</v>
      </c>
      <c r="U379" s="27">
        <v>1.0</v>
      </c>
      <c r="V379" s="27">
        <v>1.0</v>
      </c>
      <c r="W379" s="34" t="s">
        <v>3811</v>
      </c>
      <c r="X379" s="27"/>
      <c r="Y379" s="16"/>
      <c r="Z379" s="16"/>
      <c r="AA379" s="16"/>
      <c r="AB379" s="16"/>
      <c r="AC379" s="16"/>
      <c r="AD379" s="16"/>
    </row>
    <row r="380">
      <c r="A380" s="27" t="s">
        <v>1724</v>
      </c>
      <c r="B380" s="41" t="s">
        <v>3812</v>
      </c>
      <c r="C380" s="41" t="s">
        <v>50</v>
      </c>
      <c r="D380" s="43" t="s">
        <v>42</v>
      </c>
      <c r="E380" s="45">
        <v>43121.0</v>
      </c>
      <c r="F380" s="47" t="s">
        <v>66</v>
      </c>
      <c r="G380" s="48">
        <v>2000.0</v>
      </c>
      <c r="H380" s="50"/>
      <c r="I380" s="29">
        <v>2000.0</v>
      </c>
      <c r="J380" s="31"/>
      <c r="K380" s="31"/>
      <c r="L380" s="38" t="s">
        <v>3813</v>
      </c>
      <c r="M380" s="33" t="s">
        <v>52</v>
      </c>
      <c r="N380" s="29">
        <v>1.0</v>
      </c>
      <c r="O380" s="29">
        <v>1.0</v>
      </c>
      <c r="P380" s="29" t="s">
        <v>73</v>
      </c>
      <c r="Q380" s="27">
        <v>0.0</v>
      </c>
      <c r="R380" s="27">
        <v>0.0</v>
      </c>
      <c r="S380" s="27">
        <v>0.0</v>
      </c>
      <c r="T380" s="27">
        <v>0.0</v>
      </c>
      <c r="U380" s="27">
        <v>1.0</v>
      </c>
      <c r="V380" s="27">
        <v>1.0</v>
      </c>
      <c r="W380" s="34" t="s">
        <v>3814</v>
      </c>
      <c r="X380" s="34" t="s">
        <v>3815</v>
      </c>
      <c r="Y380" s="16"/>
      <c r="Z380" s="16"/>
      <c r="AA380" s="16"/>
      <c r="AB380" s="16"/>
      <c r="AC380" s="16"/>
      <c r="AD380" s="16"/>
    </row>
    <row r="381">
      <c r="A381" s="27" t="s">
        <v>1005</v>
      </c>
      <c r="B381" s="41" t="s">
        <v>3816</v>
      </c>
      <c r="C381" s="41" t="s">
        <v>385</v>
      </c>
      <c r="D381" s="43" t="s">
        <v>42</v>
      </c>
      <c r="E381" s="45">
        <v>43121.0</v>
      </c>
      <c r="F381" s="47" t="s">
        <v>3817</v>
      </c>
      <c r="G381" s="48">
        <v>767.0</v>
      </c>
      <c r="H381" s="50"/>
      <c r="I381" s="29">
        <v>767.0</v>
      </c>
      <c r="J381" s="31"/>
      <c r="K381" s="31"/>
      <c r="L381" s="38" t="s">
        <v>3818</v>
      </c>
      <c r="M381" s="33" t="s">
        <v>52</v>
      </c>
      <c r="N381" s="29">
        <v>1.0</v>
      </c>
      <c r="O381" s="29">
        <v>1.0</v>
      </c>
      <c r="P381" s="29" t="s">
        <v>73</v>
      </c>
      <c r="Q381" s="27">
        <v>0.0</v>
      </c>
      <c r="R381" s="27">
        <v>0.0</v>
      </c>
      <c r="S381" s="27">
        <v>0.0</v>
      </c>
      <c r="T381" s="27">
        <v>0.0</v>
      </c>
      <c r="U381" s="27">
        <v>1.0</v>
      </c>
      <c r="V381" s="27">
        <v>1.0</v>
      </c>
      <c r="W381" s="34" t="s">
        <v>3819</v>
      </c>
      <c r="X381" s="34" t="s">
        <v>3820</v>
      </c>
      <c r="Y381" s="16"/>
      <c r="Z381" s="16"/>
      <c r="AA381" s="16"/>
      <c r="AB381" s="16"/>
      <c r="AC381" s="16"/>
      <c r="AD381" s="16"/>
    </row>
    <row r="382">
      <c r="A382" s="20" t="s">
        <v>382</v>
      </c>
      <c r="B382" s="27" t="s">
        <v>3821</v>
      </c>
      <c r="C382" s="43" t="s">
        <v>385</v>
      </c>
      <c r="D382" s="43" t="s">
        <v>42</v>
      </c>
      <c r="E382" s="45">
        <v>43121.0</v>
      </c>
      <c r="F382" s="47" t="s">
        <v>1923</v>
      </c>
      <c r="G382" s="48">
        <v>1000.0</v>
      </c>
      <c r="H382" s="50"/>
      <c r="I382" s="29">
        <v>1000.0</v>
      </c>
      <c r="J382" s="25"/>
      <c r="K382" s="31"/>
      <c r="L382" s="168" t="s">
        <v>3822</v>
      </c>
      <c r="M382" s="33" t="s">
        <v>52</v>
      </c>
      <c r="N382" s="29">
        <v>1.0</v>
      </c>
      <c r="O382" s="29">
        <v>1.0</v>
      </c>
      <c r="P382" s="29" t="s">
        <v>53</v>
      </c>
      <c r="Q382" s="29">
        <v>0.0</v>
      </c>
      <c r="R382" s="29">
        <v>0.0</v>
      </c>
      <c r="S382" s="29">
        <v>0.0</v>
      </c>
      <c r="T382" s="29">
        <v>0.0</v>
      </c>
      <c r="U382" s="20">
        <v>1.0</v>
      </c>
      <c r="V382" s="20">
        <v>1.0</v>
      </c>
      <c r="W382" s="69" t="s">
        <v>3823</v>
      </c>
      <c r="X382" s="69" t="s">
        <v>3824</v>
      </c>
      <c r="Y382" s="22"/>
      <c r="Z382" s="22"/>
      <c r="AA382" s="22"/>
      <c r="AB382" s="22"/>
      <c r="AC382" s="22"/>
      <c r="AD382" s="22"/>
    </row>
    <row r="383">
      <c r="A383" s="27" t="s">
        <v>2291</v>
      </c>
      <c r="B383" s="128" t="s">
        <v>3825</v>
      </c>
      <c r="C383" s="41" t="s">
        <v>50</v>
      </c>
      <c r="D383" s="43" t="s">
        <v>42</v>
      </c>
      <c r="E383" s="45">
        <v>43121.0</v>
      </c>
      <c r="F383" s="47" t="s">
        <v>3826</v>
      </c>
      <c r="G383" s="48">
        <v>425.0</v>
      </c>
      <c r="H383" s="50"/>
      <c r="I383" s="29">
        <v>425.0</v>
      </c>
      <c r="J383" s="31"/>
      <c r="K383" s="31"/>
      <c r="L383" s="170" t="s">
        <v>3827</v>
      </c>
      <c r="M383" s="33" t="s">
        <v>52</v>
      </c>
      <c r="N383" s="29">
        <v>1.0</v>
      </c>
      <c r="O383" s="29">
        <v>1.0</v>
      </c>
      <c r="P383" s="29" t="s">
        <v>46</v>
      </c>
      <c r="Q383" s="29">
        <v>0.0</v>
      </c>
      <c r="R383" s="29">
        <v>0.0</v>
      </c>
      <c r="S383" s="29">
        <v>0.0</v>
      </c>
      <c r="T383" s="29">
        <v>0.0</v>
      </c>
      <c r="U383" s="20">
        <v>1.0</v>
      </c>
      <c r="V383" s="20">
        <v>1.0</v>
      </c>
      <c r="W383" s="34" t="s">
        <v>3828</v>
      </c>
      <c r="X383" s="34" t="s">
        <v>3829</v>
      </c>
      <c r="Y383" s="34" t="s">
        <v>3829</v>
      </c>
      <c r="Z383" s="16"/>
      <c r="AA383" s="16"/>
      <c r="AB383" s="16"/>
      <c r="AC383" s="16"/>
      <c r="AD383" s="16"/>
    </row>
    <row r="384">
      <c r="A384" s="27" t="s">
        <v>3830</v>
      </c>
      <c r="B384" s="41" t="s">
        <v>3831</v>
      </c>
      <c r="C384" s="41" t="s">
        <v>323</v>
      </c>
      <c r="D384" s="43" t="s">
        <v>42</v>
      </c>
      <c r="E384" s="45">
        <v>43121.0</v>
      </c>
      <c r="F384" s="47"/>
      <c r="G384" s="48"/>
      <c r="H384" s="50"/>
      <c r="I384" s="29"/>
      <c r="J384" s="31"/>
      <c r="K384" s="31"/>
      <c r="L384" s="38" t="s">
        <v>3832</v>
      </c>
      <c r="M384" s="33" t="s">
        <v>52</v>
      </c>
      <c r="N384" s="29">
        <v>1.0</v>
      </c>
      <c r="O384" s="29">
        <v>1.0</v>
      </c>
      <c r="P384" s="29" t="s">
        <v>566</v>
      </c>
      <c r="Q384" s="29">
        <v>0.0</v>
      </c>
      <c r="R384" s="29">
        <v>0.0</v>
      </c>
      <c r="S384" s="29">
        <v>0.0</v>
      </c>
      <c r="T384" s="29">
        <v>0.0</v>
      </c>
      <c r="U384" s="20">
        <v>1.0</v>
      </c>
      <c r="V384" s="20">
        <v>1.0</v>
      </c>
      <c r="W384" s="34" t="s">
        <v>3833</v>
      </c>
      <c r="X384" s="27"/>
      <c r="Y384" s="16"/>
      <c r="Z384" s="16"/>
      <c r="AA384" s="16"/>
      <c r="AB384" s="16"/>
      <c r="AC384" s="16"/>
      <c r="AD384" s="16"/>
    </row>
    <row r="385">
      <c r="A385" s="27" t="s">
        <v>3834</v>
      </c>
      <c r="B385" s="41" t="s">
        <v>3835</v>
      </c>
      <c r="C385" s="41" t="s">
        <v>248</v>
      </c>
      <c r="D385" s="43" t="s">
        <v>42</v>
      </c>
      <c r="E385" s="45">
        <v>43121.0</v>
      </c>
      <c r="F385" s="47" t="s">
        <v>99</v>
      </c>
      <c r="G385" s="48">
        <v>200.0</v>
      </c>
      <c r="H385" s="50"/>
      <c r="I385" s="29">
        <v>200.0</v>
      </c>
      <c r="J385" s="31"/>
      <c r="K385" s="31"/>
      <c r="L385" s="38" t="s">
        <v>3836</v>
      </c>
      <c r="M385" s="33" t="s">
        <v>52</v>
      </c>
      <c r="N385" s="29">
        <v>1.0</v>
      </c>
      <c r="O385" s="29">
        <v>1.0</v>
      </c>
      <c r="P385" s="29" t="s">
        <v>46</v>
      </c>
      <c r="Q385" s="29">
        <v>0.0</v>
      </c>
      <c r="R385" s="29">
        <v>0.0</v>
      </c>
      <c r="S385" s="29">
        <v>0.0</v>
      </c>
      <c r="T385" s="29">
        <v>0.0</v>
      </c>
      <c r="U385" s="20">
        <v>1.0</v>
      </c>
      <c r="V385" s="20">
        <v>1.0</v>
      </c>
      <c r="W385" s="34" t="s">
        <v>3837</v>
      </c>
      <c r="X385" s="34" t="s">
        <v>3838</v>
      </c>
      <c r="Y385" s="16"/>
      <c r="Z385" s="16"/>
      <c r="AA385" s="16"/>
      <c r="AB385" s="16"/>
      <c r="AC385" s="16"/>
      <c r="AD385" s="16"/>
    </row>
    <row r="386">
      <c r="A386" s="27" t="s">
        <v>3839</v>
      </c>
      <c r="B386" s="41"/>
      <c r="C386" s="41" t="s">
        <v>277</v>
      </c>
      <c r="D386" s="43" t="s">
        <v>42</v>
      </c>
      <c r="E386" s="45">
        <v>43121.0</v>
      </c>
      <c r="F386" s="47" t="s">
        <v>3840</v>
      </c>
      <c r="G386" s="48">
        <v>170.0</v>
      </c>
      <c r="H386" s="50"/>
      <c r="I386" s="29">
        <v>170.0</v>
      </c>
      <c r="J386" s="31"/>
      <c r="K386" s="31"/>
      <c r="L386" s="38" t="s">
        <v>1367</v>
      </c>
      <c r="M386" s="33" t="s">
        <v>52</v>
      </c>
      <c r="N386" s="29">
        <v>1.0</v>
      </c>
      <c r="O386" s="29">
        <v>1.0</v>
      </c>
      <c r="P386" s="29" t="s">
        <v>73</v>
      </c>
      <c r="Q386" s="27">
        <v>0.0</v>
      </c>
      <c r="R386" s="27">
        <v>0.0</v>
      </c>
      <c r="S386" s="27">
        <v>0.0</v>
      </c>
      <c r="T386" s="27">
        <v>0.0</v>
      </c>
      <c r="U386" s="27">
        <v>1.0</v>
      </c>
      <c r="V386" s="27">
        <v>1.0</v>
      </c>
      <c r="W386" s="34" t="s">
        <v>3841</v>
      </c>
      <c r="X386" s="34" t="s">
        <v>3842</v>
      </c>
      <c r="Y386" s="16"/>
      <c r="Z386" s="16"/>
      <c r="AA386" s="16"/>
      <c r="AB386" s="16"/>
      <c r="AC386" s="16"/>
      <c r="AD386" s="16"/>
    </row>
    <row r="387">
      <c r="A387" s="27" t="s">
        <v>2596</v>
      </c>
      <c r="B387" s="41" t="s">
        <v>3843</v>
      </c>
      <c r="C387" s="41" t="s">
        <v>98</v>
      </c>
      <c r="D387" s="43" t="s">
        <v>42</v>
      </c>
      <c r="E387" s="45">
        <v>43121.0</v>
      </c>
      <c r="F387" s="47" t="s">
        <v>99</v>
      </c>
      <c r="G387" s="48">
        <v>200.0</v>
      </c>
      <c r="H387" s="50"/>
      <c r="I387" s="29">
        <v>200.0</v>
      </c>
      <c r="J387" s="31"/>
      <c r="K387" s="31"/>
      <c r="L387" s="38" t="s">
        <v>3844</v>
      </c>
      <c r="M387" s="33" t="s">
        <v>45</v>
      </c>
      <c r="N387" s="29">
        <v>1.0</v>
      </c>
      <c r="O387" s="29">
        <v>1.0</v>
      </c>
      <c r="P387" s="29" t="s">
        <v>73</v>
      </c>
      <c r="Q387" s="27">
        <v>0.0</v>
      </c>
      <c r="R387" s="27">
        <v>0.0</v>
      </c>
      <c r="S387" s="27">
        <v>0.0</v>
      </c>
      <c r="T387" s="27">
        <v>0.0</v>
      </c>
      <c r="U387" s="27">
        <v>1.0</v>
      </c>
      <c r="V387" s="27">
        <v>1.0</v>
      </c>
      <c r="W387" s="34" t="s">
        <v>3845</v>
      </c>
      <c r="X387" s="34" t="s">
        <v>3846</v>
      </c>
      <c r="Y387" s="16"/>
      <c r="Z387" s="16"/>
      <c r="AA387" s="16"/>
      <c r="AB387" s="16"/>
      <c r="AC387" s="16"/>
      <c r="AD387" s="16"/>
    </row>
    <row r="388">
      <c r="A388" s="27" t="s">
        <v>3847</v>
      </c>
      <c r="B388" s="38" t="s">
        <v>3848</v>
      </c>
      <c r="C388" s="41" t="s">
        <v>385</v>
      </c>
      <c r="D388" s="43" t="s">
        <v>42</v>
      </c>
      <c r="E388" s="45">
        <v>43121.0</v>
      </c>
      <c r="F388" s="47" t="s">
        <v>66</v>
      </c>
      <c r="G388" s="48">
        <v>2000.0</v>
      </c>
      <c r="H388" s="50"/>
      <c r="I388" s="29">
        <v>2000.0</v>
      </c>
      <c r="J388" s="31"/>
      <c r="K388" s="31"/>
      <c r="L388" s="38" t="s">
        <v>3849</v>
      </c>
      <c r="M388" s="33" t="s">
        <v>45</v>
      </c>
      <c r="N388" s="29">
        <v>1.0</v>
      </c>
      <c r="O388" s="29">
        <v>1.0</v>
      </c>
      <c r="P388" s="29" t="s">
        <v>73</v>
      </c>
      <c r="Q388" s="27">
        <v>0.0</v>
      </c>
      <c r="R388" s="27">
        <v>0.0</v>
      </c>
      <c r="S388" s="27">
        <v>0.0</v>
      </c>
      <c r="T388" s="27">
        <v>0.0</v>
      </c>
      <c r="U388" s="27">
        <v>1.0</v>
      </c>
      <c r="V388" s="27">
        <v>1.0</v>
      </c>
      <c r="W388" s="34" t="s">
        <v>3850</v>
      </c>
      <c r="X388" s="34" t="s">
        <v>3851</v>
      </c>
      <c r="Y388" s="16"/>
      <c r="Z388" s="16"/>
      <c r="AA388" s="16"/>
      <c r="AB388" s="16"/>
      <c r="AC388" s="16"/>
      <c r="AD388" s="16"/>
    </row>
    <row r="389">
      <c r="A389" s="27" t="s">
        <v>3852</v>
      </c>
      <c r="B389" s="171" t="s">
        <v>3853</v>
      </c>
      <c r="C389" s="172" t="s">
        <v>486</v>
      </c>
      <c r="D389" s="43" t="s">
        <v>42</v>
      </c>
      <c r="E389" s="45">
        <v>43121.0</v>
      </c>
      <c r="F389" s="47">
        <v>30.0</v>
      </c>
      <c r="G389" s="48">
        <v>30.0</v>
      </c>
      <c r="H389" s="50"/>
      <c r="I389" s="29">
        <v>30.0</v>
      </c>
      <c r="J389" s="31"/>
      <c r="K389" s="31"/>
      <c r="L389" s="38" t="s">
        <v>2020</v>
      </c>
      <c r="M389" s="33" t="s">
        <v>45</v>
      </c>
      <c r="N389" s="29">
        <v>1.0</v>
      </c>
      <c r="O389" s="29">
        <v>1.0</v>
      </c>
      <c r="P389" s="29" t="s">
        <v>132</v>
      </c>
      <c r="Q389" s="27">
        <v>0.0</v>
      </c>
      <c r="R389" s="27">
        <v>0.0</v>
      </c>
      <c r="S389" s="27">
        <v>0.0</v>
      </c>
      <c r="T389" s="27">
        <v>0.0</v>
      </c>
      <c r="U389" s="27">
        <v>1.0</v>
      </c>
      <c r="V389" s="27">
        <v>1.0</v>
      </c>
      <c r="W389" s="34" t="s">
        <v>3854</v>
      </c>
      <c r="X389" s="27"/>
      <c r="Y389" s="16"/>
      <c r="Z389" s="16"/>
      <c r="AA389" s="16"/>
      <c r="AB389" s="16"/>
      <c r="AC389" s="16"/>
      <c r="AD389" s="16"/>
    </row>
    <row r="390">
      <c r="A390" s="27" t="s">
        <v>416</v>
      </c>
      <c r="B390" s="173"/>
      <c r="C390" s="172" t="s">
        <v>385</v>
      </c>
      <c r="D390" s="43" t="s">
        <v>42</v>
      </c>
      <c r="E390" s="45">
        <v>43121.0</v>
      </c>
      <c r="F390" s="47" t="s">
        <v>1323</v>
      </c>
      <c r="G390" s="48">
        <v>200.0</v>
      </c>
      <c r="H390" s="50"/>
      <c r="I390" s="29">
        <v>300.0</v>
      </c>
      <c r="J390" s="31"/>
      <c r="K390" s="31"/>
      <c r="L390" s="38" t="s">
        <v>3855</v>
      </c>
      <c r="M390" s="33" t="s">
        <v>45</v>
      </c>
      <c r="N390" s="29">
        <v>1.0</v>
      </c>
      <c r="O390" s="29">
        <v>1.0</v>
      </c>
      <c r="P390" s="29" t="s">
        <v>73</v>
      </c>
      <c r="Q390" s="27">
        <v>0.0</v>
      </c>
      <c r="R390" s="27">
        <v>0.0</v>
      </c>
      <c r="S390" s="27">
        <v>0.0</v>
      </c>
      <c r="T390" s="27">
        <v>0.0</v>
      </c>
      <c r="U390" s="27">
        <v>1.0</v>
      </c>
      <c r="V390" s="27">
        <v>1.0</v>
      </c>
      <c r="W390" s="34" t="s">
        <v>3856</v>
      </c>
      <c r="X390" s="34" t="s">
        <v>2522</v>
      </c>
      <c r="Z390" s="16"/>
      <c r="AA390" s="16"/>
      <c r="AB390" s="16"/>
      <c r="AC390" s="16"/>
      <c r="AD390" s="16"/>
    </row>
    <row r="391">
      <c r="A391" s="64" t="s">
        <v>3857</v>
      </c>
      <c r="B391" s="38" t="s">
        <v>3858</v>
      </c>
      <c r="C391" s="41" t="s">
        <v>969</v>
      </c>
      <c r="D391" s="43" t="s">
        <v>42</v>
      </c>
      <c r="E391" s="45">
        <v>43121.0</v>
      </c>
      <c r="F391" s="47" t="s">
        <v>99</v>
      </c>
      <c r="G391" s="48">
        <v>200.0</v>
      </c>
      <c r="H391" s="50"/>
      <c r="I391" s="75">
        <v>200.0</v>
      </c>
      <c r="J391" s="77"/>
      <c r="K391" s="77"/>
      <c r="L391" s="38" t="s">
        <v>1367</v>
      </c>
      <c r="M391" s="33" t="s">
        <v>45</v>
      </c>
      <c r="N391" s="89">
        <v>1.0</v>
      </c>
      <c r="O391" s="89">
        <v>1.0</v>
      </c>
      <c r="P391" s="89" t="s">
        <v>132</v>
      </c>
      <c r="Q391" s="90">
        <v>0.0</v>
      </c>
      <c r="R391" s="90">
        <v>0.0</v>
      </c>
      <c r="S391" s="90">
        <v>0.0</v>
      </c>
      <c r="T391" s="90">
        <v>0.0</v>
      </c>
      <c r="U391" s="90">
        <v>1.0</v>
      </c>
      <c r="V391" s="90">
        <v>1.0</v>
      </c>
      <c r="W391" s="34" t="s">
        <v>3859</v>
      </c>
      <c r="X391" s="34" t="s">
        <v>3860</v>
      </c>
      <c r="Y391" s="34" t="s">
        <v>3861</v>
      </c>
      <c r="Z391" s="27"/>
      <c r="AA391" s="16"/>
      <c r="AB391" s="16"/>
      <c r="AC391" s="16"/>
      <c r="AD391" s="16"/>
    </row>
    <row r="392">
      <c r="A392" s="64" t="s">
        <v>791</v>
      </c>
      <c r="B392" s="38" t="s">
        <v>3862</v>
      </c>
      <c r="C392" s="41" t="s">
        <v>718</v>
      </c>
      <c r="D392" s="43" t="s">
        <v>42</v>
      </c>
      <c r="E392" s="45">
        <v>43121.0</v>
      </c>
      <c r="F392" s="47" t="s">
        <v>3863</v>
      </c>
      <c r="G392" s="48">
        <v>20000.0</v>
      </c>
      <c r="H392" s="50"/>
      <c r="I392" s="75">
        <v>25000.0</v>
      </c>
      <c r="J392" s="77"/>
      <c r="K392" s="77"/>
      <c r="L392" s="38" t="s">
        <v>3864</v>
      </c>
      <c r="M392" s="168" t="s">
        <v>45</v>
      </c>
      <c r="N392" s="89">
        <v>1.0</v>
      </c>
      <c r="O392" s="89">
        <v>1.0</v>
      </c>
      <c r="P392" s="89" t="s">
        <v>73</v>
      </c>
      <c r="Q392" s="90">
        <v>0.0</v>
      </c>
      <c r="R392" s="90">
        <v>0.0</v>
      </c>
      <c r="S392" s="90">
        <v>0.0</v>
      </c>
      <c r="T392" s="90">
        <v>0.0</v>
      </c>
      <c r="U392" s="90">
        <v>1.0</v>
      </c>
      <c r="V392" s="90">
        <v>1.0</v>
      </c>
      <c r="W392" s="34" t="s">
        <v>3865</v>
      </c>
      <c r="X392" s="34" t="s">
        <v>3866</v>
      </c>
      <c r="Y392" s="34" t="s">
        <v>3867</v>
      </c>
      <c r="Z392" s="34" t="s">
        <v>3868</v>
      </c>
      <c r="AA392" s="16"/>
      <c r="AB392" s="16"/>
      <c r="AC392" s="16"/>
      <c r="AD392" s="16"/>
    </row>
    <row r="393">
      <c r="A393" s="27" t="s">
        <v>3869</v>
      </c>
      <c r="B393" s="41" t="s">
        <v>3870</v>
      </c>
      <c r="C393" s="41" t="s">
        <v>486</v>
      </c>
      <c r="D393" s="43" t="s">
        <v>42</v>
      </c>
      <c r="E393" s="45">
        <v>43121.0</v>
      </c>
      <c r="F393" s="47" t="s">
        <v>3871</v>
      </c>
      <c r="G393" s="48">
        <v>76.0</v>
      </c>
      <c r="H393" s="50"/>
      <c r="I393" s="29">
        <v>76.0</v>
      </c>
      <c r="J393" s="31"/>
      <c r="K393" s="31"/>
      <c r="L393" s="174" t="s">
        <v>3872</v>
      </c>
      <c r="M393" s="168" t="s">
        <v>45</v>
      </c>
      <c r="N393" s="29">
        <v>1.0</v>
      </c>
      <c r="O393" s="29">
        <v>1.0</v>
      </c>
      <c r="P393" s="29" t="s">
        <v>73</v>
      </c>
      <c r="Q393" s="29"/>
      <c r="R393" s="29"/>
      <c r="S393" s="29"/>
      <c r="T393" s="29"/>
      <c r="U393" s="20"/>
      <c r="V393" s="20"/>
      <c r="W393" s="34" t="s">
        <v>3875</v>
      </c>
      <c r="X393" s="34" t="s">
        <v>3877</v>
      </c>
      <c r="Y393" s="27"/>
      <c r="Z393" s="27"/>
      <c r="AA393" s="16"/>
      <c r="AB393" s="16"/>
      <c r="AC393" s="16"/>
      <c r="AD393" s="16"/>
    </row>
    <row r="394">
      <c r="A394" s="27" t="s">
        <v>3020</v>
      </c>
      <c r="B394" s="41" t="s">
        <v>3879</v>
      </c>
      <c r="C394" s="41" t="s">
        <v>323</v>
      </c>
      <c r="D394" s="43" t="s">
        <v>42</v>
      </c>
      <c r="E394" s="45">
        <v>43121.0</v>
      </c>
      <c r="F394" s="47" t="s">
        <v>3880</v>
      </c>
      <c r="G394" s="48">
        <v>30000.0</v>
      </c>
      <c r="H394" s="50"/>
      <c r="I394" s="29">
        <v>50000.0</v>
      </c>
      <c r="J394" s="31"/>
      <c r="K394" s="31"/>
      <c r="L394" s="174" t="s">
        <v>3881</v>
      </c>
      <c r="M394" s="33" t="s">
        <v>45</v>
      </c>
      <c r="N394" s="29">
        <v>1.0</v>
      </c>
      <c r="O394" s="29">
        <v>1.0</v>
      </c>
      <c r="P394" s="29" t="s">
        <v>73</v>
      </c>
      <c r="Q394" s="29">
        <v>0.0</v>
      </c>
      <c r="R394" s="29">
        <v>0.0</v>
      </c>
      <c r="S394" s="29">
        <v>0.0</v>
      </c>
      <c r="T394" s="29">
        <v>0.0</v>
      </c>
      <c r="U394" s="20">
        <v>1.0</v>
      </c>
      <c r="V394" s="20">
        <v>1.0</v>
      </c>
      <c r="W394" s="34" t="s">
        <v>3882</v>
      </c>
      <c r="X394" s="34" t="s">
        <v>3883</v>
      </c>
      <c r="Y394" s="34" t="s">
        <v>3884</v>
      </c>
      <c r="Z394" s="34" t="s">
        <v>3885</v>
      </c>
      <c r="AA394" s="16"/>
      <c r="AB394" s="16"/>
      <c r="AC394" s="16"/>
      <c r="AD394" s="16"/>
    </row>
    <row r="395">
      <c r="A395" s="71" t="s">
        <v>524</v>
      </c>
      <c r="B395" s="38" t="s">
        <v>3887</v>
      </c>
      <c r="C395" s="41" t="s">
        <v>71</v>
      </c>
      <c r="D395" s="43" t="s">
        <v>42</v>
      </c>
      <c r="E395" s="45">
        <v>43121.0</v>
      </c>
      <c r="F395" s="47" t="s">
        <v>99</v>
      </c>
      <c r="G395" s="48">
        <v>200.0</v>
      </c>
      <c r="H395" s="50"/>
      <c r="I395" s="75">
        <v>200.0</v>
      </c>
      <c r="J395" s="77"/>
      <c r="K395" s="77"/>
      <c r="L395" s="38" t="s">
        <v>3889</v>
      </c>
      <c r="M395" s="33" t="s">
        <v>45</v>
      </c>
      <c r="N395" s="29">
        <v>1.0</v>
      </c>
      <c r="O395" s="29">
        <v>1.0</v>
      </c>
      <c r="P395" s="29" t="s">
        <v>73</v>
      </c>
      <c r="Q395" s="27">
        <v>0.0</v>
      </c>
      <c r="R395" s="27">
        <v>0.0</v>
      </c>
      <c r="S395" s="27">
        <v>0.0</v>
      </c>
      <c r="T395" s="27">
        <v>0.0</v>
      </c>
      <c r="U395" s="27">
        <v>1.0</v>
      </c>
      <c r="V395" s="27">
        <v>1.0</v>
      </c>
      <c r="W395" s="34" t="s">
        <v>3890</v>
      </c>
      <c r="X395" s="34" t="s">
        <v>3893</v>
      </c>
      <c r="Y395" s="34" t="s">
        <v>3894</v>
      </c>
      <c r="Z395" s="16"/>
      <c r="AA395" s="16"/>
      <c r="AB395" s="16"/>
      <c r="AC395" s="16"/>
      <c r="AD395" s="16"/>
    </row>
    <row r="396">
      <c r="A396" s="27" t="s">
        <v>3897</v>
      </c>
      <c r="B396" s="41" t="s">
        <v>3898</v>
      </c>
      <c r="C396" s="41" t="s">
        <v>323</v>
      </c>
      <c r="D396" s="43" t="s">
        <v>42</v>
      </c>
      <c r="E396" s="45">
        <v>43121.0</v>
      </c>
      <c r="F396" s="47" t="s">
        <v>159</v>
      </c>
      <c r="G396" s="48">
        <v>40.0</v>
      </c>
      <c r="H396" s="50"/>
      <c r="I396" s="29">
        <v>40.0</v>
      </c>
      <c r="J396" s="31"/>
      <c r="K396" s="31"/>
      <c r="L396" s="27" t="s">
        <v>3900</v>
      </c>
      <c r="M396" s="168" t="s">
        <v>45</v>
      </c>
      <c r="N396" s="29">
        <v>1.0</v>
      </c>
      <c r="O396" s="29">
        <v>1.0</v>
      </c>
      <c r="P396" s="29" t="s">
        <v>46</v>
      </c>
      <c r="Q396" s="27">
        <v>0.0</v>
      </c>
      <c r="R396" s="27">
        <v>0.0</v>
      </c>
      <c r="S396" s="27">
        <v>0.0</v>
      </c>
      <c r="T396" s="27">
        <v>0.0</v>
      </c>
      <c r="U396" s="27">
        <v>1.0</v>
      </c>
      <c r="V396" s="27">
        <v>1.0</v>
      </c>
      <c r="W396" s="34" t="s">
        <v>3902</v>
      </c>
      <c r="X396" s="34" t="s">
        <v>3903</v>
      </c>
      <c r="Y396" s="27"/>
      <c r="Z396" s="16"/>
      <c r="AA396" s="16"/>
      <c r="AB396" s="16"/>
      <c r="AC396" s="16"/>
      <c r="AD396" s="16"/>
    </row>
    <row r="397">
      <c r="A397" s="27" t="s">
        <v>2855</v>
      </c>
      <c r="B397" s="41" t="s">
        <v>3905</v>
      </c>
      <c r="C397" s="41" t="s">
        <v>59</v>
      </c>
      <c r="D397" s="43" t="s">
        <v>42</v>
      </c>
      <c r="E397" s="45">
        <v>43121.0</v>
      </c>
      <c r="F397" s="47" t="s">
        <v>3907</v>
      </c>
      <c r="G397" s="48">
        <v>600.0</v>
      </c>
      <c r="H397" s="50"/>
      <c r="I397" s="29">
        <v>1000.0</v>
      </c>
      <c r="J397" s="31"/>
      <c r="K397" s="31"/>
      <c r="L397" s="38" t="s">
        <v>1367</v>
      </c>
      <c r="M397" s="33" t="s">
        <v>45</v>
      </c>
      <c r="N397" s="29">
        <v>1.0</v>
      </c>
      <c r="O397" s="29">
        <v>1.0</v>
      </c>
      <c r="P397" s="29" t="s">
        <v>46</v>
      </c>
      <c r="Q397" s="27">
        <v>0.0</v>
      </c>
      <c r="R397" s="27">
        <v>0.0</v>
      </c>
      <c r="S397" s="27">
        <v>0.0</v>
      </c>
      <c r="T397" s="27">
        <v>0.0</v>
      </c>
      <c r="U397" s="27">
        <v>1.0</v>
      </c>
      <c r="V397" s="27">
        <v>1.0</v>
      </c>
      <c r="W397" s="34" t="s">
        <v>3908</v>
      </c>
      <c r="X397" s="34" t="s">
        <v>3910</v>
      </c>
      <c r="Y397" s="34" t="s">
        <v>2863</v>
      </c>
      <c r="Z397" s="16"/>
      <c r="AA397" s="16"/>
      <c r="AB397" s="16"/>
      <c r="AC397" s="16"/>
      <c r="AD397" s="16"/>
    </row>
    <row r="398">
      <c r="A398" s="27" t="s">
        <v>3912</v>
      </c>
      <c r="B398" s="41" t="s">
        <v>3913</v>
      </c>
      <c r="C398" s="41" t="s">
        <v>41</v>
      </c>
      <c r="D398" s="43" t="s">
        <v>42</v>
      </c>
      <c r="E398" s="45">
        <v>43121.0</v>
      </c>
      <c r="F398" s="47" t="s">
        <v>3914</v>
      </c>
      <c r="G398" s="48">
        <v>1000.0</v>
      </c>
      <c r="H398" s="50"/>
      <c r="I398" s="29">
        <v>1000.0</v>
      </c>
      <c r="J398" s="31"/>
      <c r="K398" s="31"/>
      <c r="L398" s="38" t="s">
        <v>1367</v>
      </c>
      <c r="M398" s="33" t="s">
        <v>45</v>
      </c>
      <c r="N398" s="29">
        <v>1.0</v>
      </c>
      <c r="O398" s="29">
        <v>1.0</v>
      </c>
      <c r="P398" s="29" t="s">
        <v>2341</v>
      </c>
      <c r="Q398" s="27">
        <v>0.0</v>
      </c>
      <c r="R398" s="27">
        <v>0.0</v>
      </c>
      <c r="S398" s="27">
        <v>0.0</v>
      </c>
      <c r="T398" s="27">
        <v>0.0</v>
      </c>
      <c r="U398" s="27">
        <v>1.0</v>
      </c>
      <c r="V398" s="27">
        <v>1.0</v>
      </c>
      <c r="W398" s="34" t="s">
        <v>3916</v>
      </c>
      <c r="X398" s="27"/>
      <c r="Y398" s="16"/>
      <c r="Z398" s="16"/>
      <c r="AA398" s="16"/>
      <c r="AB398" s="16"/>
      <c r="AC398" s="16"/>
      <c r="AD398" s="16"/>
    </row>
    <row r="399">
      <c r="A399" s="27" t="s">
        <v>3918</v>
      </c>
      <c r="B399" s="41" t="s">
        <v>3919</v>
      </c>
      <c r="C399" s="41" t="s">
        <v>59</v>
      </c>
      <c r="D399" s="43" t="s">
        <v>42</v>
      </c>
      <c r="E399" s="45">
        <v>43121.0</v>
      </c>
      <c r="F399" s="47" t="s">
        <v>3399</v>
      </c>
      <c r="G399" s="48">
        <v>100.0</v>
      </c>
      <c r="H399" s="50"/>
      <c r="I399" s="29">
        <v>100.0</v>
      </c>
      <c r="J399" s="31"/>
      <c r="K399" s="31"/>
      <c r="L399" s="38" t="s">
        <v>3921</v>
      </c>
      <c r="M399" s="33" t="s">
        <v>45</v>
      </c>
      <c r="N399" s="29">
        <v>1.0</v>
      </c>
      <c r="O399" s="29">
        <v>1.0</v>
      </c>
      <c r="P399" s="29" t="s">
        <v>73</v>
      </c>
      <c r="Q399" s="27">
        <v>0.0</v>
      </c>
      <c r="R399" s="27">
        <v>0.0</v>
      </c>
      <c r="S399" s="27">
        <v>0.0</v>
      </c>
      <c r="T399" s="27">
        <v>0.0</v>
      </c>
      <c r="U399" s="27">
        <v>1.0</v>
      </c>
      <c r="V399" s="27">
        <v>1.0</v>
      </c>
      <c r="W399" s="34" t="s">
        <v>3922</v>
      </c>
      <c r="X399" s="34" t="s">
        <v>3925</v>
      </c>
      <c r="Y399" s="16"/>
      <c r="Z399" s="16"/>
      <c r="AA399" s="16"/>
      <c r="AB399" s="16"/>
      <c r="AC399" s="16"/>
      <c r="AD399" s="16"/>
    </row>
    <row r="400">
      <c r="A400" s="27" t="s">
        <v>1298</v>
      </c>
      <c r="B400" s="99" t="s">
        <v>3927</v>
      </c>
      <c r="C400" s="41" t="s">
        <v>59</v>
      </c>
      <c r="D400" s="43" t="s">
        <v>42</v>
      </c>
      <c r="E400" s="45">
        <v>43121.0</v>
      </c>
      <c r="F400" s="47" t="s">
        <v>3928</v>
      </c>
      <c r="G400" s="48">
        <v>62.0</v>
      </c>
      <c r="H400" s="50"/>
      <c r="I400" s="29">
        <v>62.0</v>
      </c>
      <c r="J400" s="31"/>
      <c r="K400" s="31"/>
      <c r="L400" s="38" t="s">
        <v>1367</v>
      </c>
      <c r="M400" s="33" t="s">
        <v>45</v>
      </c>
      <c r="N400" s="29">
        <v>1.0</v>
      </c>
      <c r="O400" s="29">
        <v>1.0</v>
      </c>
      <c r="P400" s="29" t="s">
        <v>73</v>
      </c>
      <c r="Q400" s="27">
        <v>0.0</v>
      </c>
      <c r="R400" s="27">
        <v>0.0</v>
      </c>
      <c r="S400" s="27">
        <v>0.0</v>
      </c>
      <c r="T400" s="27">
        <v>0.0</v>
      </c>
      <c r="U400" s="27">
        <v>1.0</v>
      </c>
      <c r="V400" s="27">
        <v>1.0</v>
      </c>
      <c r="W400" s="34" t="s">
        <v>1306</v>
      </c>
      <c r="X400" s="16"/>
      <c r="Y400" s="16"/>
      <c r="Z400" s="16"/>
      <c r="AA400" s="16"/>
      <c r="AB400" s="16"/>
      <c r="AC400" s="16"/>
      <c r="AD400" s="16"/>
    </row>
    <row r="401">
      <c r="A401" s="71" t="s">
        <v>1980</v>
      </c>
      <c r="B401" s="38" t="s">
        <v>3930</v>
      </c>
      <c r="C401" s="41" t="s">
        <v>71</v>
      </c>
      <c r="D401" s="43" t="s">
        <v>42</v>
      </c>
      <c r="E401" s="45">
        <v>43121.0</v>
      </c>
      <c r="F401" s="47" t="s">
        <v>3932</v>
      </c>
      <c r="G401" s="48">
        <v>1000.0</v>
      </c>
      <c r="H401" s="50"/>
      <c r="I401" s="75">
        <v>1000.0</v>
      </c>
      <c r="J401" s="77"/>
      <c r="K401" s="77"/>
      <c r="L401" s="38" t="s">
        <v>3933</v>
      </c>
      <c r="M401" s="33" t="s">
        <v>45</v>
      </c>
      <c r="N401" s="29">
        <v>1.0</v>
      </c>
      <c r="O401" s="29">
        <v>1.0</v>
      </c>
      <c r="P401" s="29" t="s">
        <v>73</v>
      </c>
      <c r="Q401" s="27">
        <v>0.0</v>
      </c>
      <c r="R401" s="27">
        <v>0.0</v>
      </c>
      <c r="S401" s="27">
        <v>0.0</v>
      </c>
      <c r="T401" s="27">
        <v>0.0</v>
      </c>
      <c r="U401" s="27">
        <v>1.0</v>
      </c>
      <c r="V401" s="27">
        <v>1.0</v>
      </c>
      <c r="W401" s="34" t="s">
        <v>3936</v>
      </c>
      <c r="X401" s="34" t="s">
        <v>3937</v>
      </c>
      <c r="Y401" s="16"/>
      <c r="Z401" s="16"/>
      <c r="AA401" s="16"/>
      <c r="AB401" s="16"/>
      <c r="AC401" s="16"/>
      <c r="AD401" s="16"/>
    </row>
    <row r="402">
      <c r="A402" s="27" t="s">
        <v>805</v>
      </c>
      <c r="B402" s="41" t="s">
        <v>484</v>
      </c>
      <c r="C402" s="41" t="s">
        <v>807</v>
      </c>
      <c r="D402" s="43" t="s">
        <v>42</v>
      </c>
      <c r="E402" s="45">
        <v>43121.0</v>
      </c>
      <c r="F402" s="27" t="s">
        <v>3007</v>
      </c>
      <c r="G402" s="48">
        <v>4000.0</v>
      </c>
      <c r="H402" s="50"/>
      <c r="I402" s="29">
        <v>5000.0</v>
      </c>
      <c r="J402" s="31"/>
      <c r="K402" s="31"/>
      <c r="L402" s="84" t="s">
        <v>3940</v>
      </c>
      <c r="M402" s="33" t="s">
        <v>45</v>
      </c>
      <c r="N402" s="29">
        <v>1.0</v>
      </c>
      <c r="O402" s="29">
        <v>1.0</v>
      </c>
      <c r="P402" s="29" t="s">
        <v>53</v>
      </c>
      <c r="Q402" s="29">
        <v>0.0</v>
      </c>
      <c r="R402" s="29">
        <v>0.0</v>
      </c>
      <c r="S402" s="29">
        <v>0.0</v>
      </c>
      <c r="T402" s="29">
        <v>0.0</v>
      </c>
      <c r="U402" s="20">
        <v>1.0</v>
      </c>
      <c r="V402" s="20">
        <v>1.0</v>
      </c>
      <c r="W402" s="34" t="s">
        <v>3942</v>
      </c>
      <c r="X402" s="34" t="s">
        <v>3944</v>
      </c>
      <c r="Y402" s="27"/>
      <c r="Z402" s="16"/>
      <c r="AA402" s="16"/>
      <c r="AB402" s="16"/>
      <c r="AC402" s="16"/>
      <c r="AD402" s="16"/>
    </row>
    <row r="403">
      <c r="A403" s="27" t="s">
        <v>3946</v>
      </c>
      <c r="B403" s="41" t="s">
        <v>3947</v>
      </c>
      <c r="C403" s="41" t="s">
        <v>50</v>
      </c>
      <c r="D403" s="43" t="s">
        <v>42</v>
      </c>
      <c r="E403" s="45">
        <v>43121.0</v>
      </c>
      <c r="F403" s="47"/>
      <c r="G403" s="48"/>
      <c r="H403" s="50"/>
      <c r="I403" s="29"/>
      <c r="J403" s="31"/>
      <c r="K403" s="31"/>
      <c r="L403" s="38"/>
      <c r="M403" s="33"/>
      <c r="N403" s="29"/>
      <c r="O403" s="29"/>
      <c r="P403" s="29"/>
      <c r="Q403" s="27"/>
      <c r="R403" s="27"/>
      <c r="S403" s="27"/>
      <c r="T403" s="27"/>
      <c r="U403" s="27">
        <v>1.0</v>
      </c>
      <c r="V403" s="27">
        <v>0.0</v>
      </c>
      <c r="W403" s="27" t="s">
        <v>3950</v>
      </c>
      <c r="X403" s="27"/>
      <c r="Y403" s="16"/>
      <c r="Z403" s="16"/>
      <c r="AA403" s="16"/>
      <c r="AB403" s="16"/>
      <c r="AC403" s="16"/>
      <c r="AD403" s="16"/>
    </row>
    <row r="404">
      <c r="A404" s="27" t="s">
        <v>3951</v>
      </c>
      <c r="B404" s="41" t="s">
        <v>3952</v>
      </c>
      <c r="C404" s="41" t="s">
        <v>807</v>
      </c>
      <c r="D404" s="43" t="s">
        <v>42</v>
      </c>
      <c r="E404" s="45">
        <v>43120.0</v>
      </c>
      <c r="F404" s="47"/>
      <c r="G404" s="48">
        <v>140.0</v>
      </c>
      <c r="H404" s="50"/>
      <c r="I404" s="29">
        <v>140.0</v>
      </c>
      <c r="J404" s="31"/>
      <c r="K404" s="31"/>
      <c r="L404" s="38" t="s">
        <v>156</v>
      </c>
      <c r="M404" s="33" t="s">
        <v>45</v>
      </c>
      <c r="N404" s="29">
        <v>1.0</v>
      </c>
      <c r="O404" s="29">
        <v>1.0</v>
      </c>
      <c r="P404" s="29" t="s">
        <v>73</v>
      </c>
      <c r="Q404" s="27">
        <v>0.0</v>
      </c>
      <c r="R404" s="27">
        <v>0.0</v>
      </c>
      <c r="S404" s="27">
        <v>0.0</v>
      </c>
      <c r="T404" s="27">
        <v>0.0</v>
      </c>
      <c r="U404" s="27">
        <v>1.0</v>
      </c>
      <c r="V404" s="27">
        <v>1.0</v>
      </c>
      <c r="W404" s="34" t="s">
        <v>3955</v>
      </c>
      <c r="X404" s="27" t="s">
        <v>3957</v>
      </c>
      <c r="Y404" s="27"/>
      <c r="Z404" s="16"/>
      <c r="AA404" s="16"/>
      <c r="AB404" s="16"/>
      <c r="AC404" s="16"/>
      <c r="AD404" s="16"/>
    </row>
    <row r="405">
      <c r="A405" s="27" t="s">
        <v>3304</v>
      </c>
      <c r="B405" s="41" t="s">
        <v>3959</v>
      </c>
      <c r="C405" s="41" t="s">
        <v>41</v>
      </c>
      <c r="D405" s="43" t="s">
        <v>42</v>
      </c>
      <c r="E405" s="45">
        <v>43121.0</v>
      </c>
      <c r="F405" s="47" t="s">
        <v>3960</v>
      </c>
      <c r="G405" s="48">
        <v>6000.0</v>
      </c>
      <c r="H405" s="50"/>
      <c r="I405" s="29">
        <v>6500.0</v>
      </c>
      <c r="J405" s="31"/>
      <c r="K405" s="31"/>
      <c r="L405" s="38" t="s">
        <v>3962</v>
      </c>
      <c r="M405" s="33" t="s">
        <v>52</v>
      </c>
      <c r="N405" s="29">
        <v>1.0</v>
      </c>
      <c r="O405" s="29">
        <v>1.0</v>
      </c>
      <c r="P405" s="29" t="s">
        <v>73</v>
      </c>
      <c r="Q405" s="27">
        <v>0.0</v>
      </c>
      <c r="R405" s="27">
        <v>0.0</v>
      </c>
      <c r="S405" s="27">
        <v>0.0</v>
      </c>
      <c r="T405" s="27">
        <v>0.0</v>
      </c>
      <c r="U405" s="27">
        <v>1.0</v>
      </c>
      <c r="V405" s="27">
        <v>1.0</v>
      </c>
      <c r="W405" s="34" t="s">
        <v>3964</v>
      </c>
      <c r="X405" s="34" t="s">
        <v>3966</v>
      </c>
      <c r="Y405" s="34" t="s">
        <v>3968</v>
      </c>
      <c r="Z405" s="16"/>
      <c r="AA405" s="16"/>
      <c r="AB405" s="16"/>
      <c r="AC405" s="16"/>
      <c r="AD405" s="16"/>
    </row>
    <row r="406">
      <c r="A406" s="27" t="s">
        <v>3969</v>
      </c>
      <c r="B406" s="41" t="s">
        <v>3970</v>
      </c>
      <c r="C406" s="41" t="s">
        <v>127</v>
      </c>
      <c r="D406" s="43" t="s">
        <v>42</v>
      </c>
      <c r="E406" s="45">
        <v>43121.0</v>
      </c>
      <c r="F406" s="5" t="s">
        <v>3972</v>
      </c>
      <c r="G406" s="5">
        <v>200.0</v>
      </c>
      <c r="I406" s="5">
        <v>200.0</v>
      </c>
      <c r="J406" s="31"/>
      <c r="K406" s="31"/>
      <c r="L406" s="38" t="s">
        <v>1367</v>
      </c>
      <c r="M406" s="33" t="s">
        <v>52</v>
      </c>
      <c r="N406" s="29">
        <v>1.0</v>
      </c>
      <c r="O406" s="29">
        <v>1.0</v>
      </c>
      <c r="P406" s="29" t="s">
        <v>73</v>
      </c>
      <c r="Q406" s="27">
        <v>0.0</v>
      </c>
      <c r="R406" s="27">
        <v>0.0</v>
      </c>
      <c r="S406" s="27">
        <v>0.0</v>
      </c>
      <c r="T406" s="27">
        <v>0.0</v>
      </c>
      <c r="U406" s="27">
        <v>1.0</v>
      </c>
      <c r="V406" s="27">
        <v>1.0</v>
      </c>
      <c r="W406" s="34" t="s">
        <v>3975</v>
      </c>
      <c r="X406" s="34" t="s">
        <v>3977</v>
      </c>
      <c r="Y406" s="34" t="s">
        <v>3980</v>
      </c>
      <c r="Z406" s="16"/>
      <c r="AA406" s="16"/>
      <c r="AB406" s="16"/>
      <c r="AC406" s="16"/>
      <c r="AD406" s="16"/>
    </row>
    <row r="407">
      <c r="A407" s="27" t="s">
        <v>3982</v>
      </c>
      <c r="B407" s="41" t="s">
        <v>3983</v>
      </c>
      <c r="C407" s="41" t="s">
        <v>112</v>
      </c>
      <c r="D407" s="43" t="s">
        <v>42</v>
      </c>
      <c r="E407" s="45">
        <v>43121.0</v>
      </c>
      <c r="F407" s="47" t="s">
        <v>324</v>
      </c>
      <c r="G407" s="48">
        <v>500.0</v>
      </c>
      <c r="H407" s="50"/>
      <c r="I407" s="48">
        <v>500.0</v>
      </c>
      <c r="J407" s="51"/>
      <c r="K407" s="51"/>
      <c r="L407" s="38" t="s">
        <v>3984</v>
      </c>
      <c r="M407" s="33" t="s">
        <v>52</v>
      </c>
      <c r="N407" s="29">
        <v>1.0</v>
      </c>
      <c r="O407" s="29">
        <v>1.0</v>
      </c>
      <c r="P407" s="29" t="s">
        <v>73</v>
      </c>
      <c r="Q407" s="27">
        <v>0.0</v>
      </c>
      <c r="R407" s="27">
        <v>0.0</v>
      </c>
      <c r="S407" s="27">
        <v>0.0</v>
      </c>
      <c r="T407" s="27">
        <v>0.0</v>
      </c>
      <c r="U407" s="27">
        <v>1.0</v>
      </c>
      <c r="V407" s="27">
        <v>1.0</v>
      </c>
      <c r="W407" s="34" t="s">
        <v>3987</v>
      </c>
      <c r="X407" s="34" t="s">
        <v>3988</v>
      </c>
      <c r="Y407" s="16"/>
      <c r="Z407" s="16"/>
      <c r="AA407" s="16"/>
      <c r="AB407" s="16"/>
      <c r="AC407" s="16"/>
      <c r="AD407" s="16"/>
    </row>
    <row r="408">
      <c r="A408" s="27" t="s">
        <v>3989</v>
      </c>
      <c r="B408" s="128" t="s">
        <v>3991</v>
      </c>
      <c r="C408" s="41" t="s">
        <v>50</v>
      </c>
      <c r="D408" s="43" t="s">
        <v>42</v>
      </c>
      <c r="E408" s="45">
        <v>43121.0</v>
      </c>
      <c r="F408" s="47"/>
      <c r="G408" s="48"/>
      <c r="H408" s="50"/>
      <c r="I408" s="29"/>
      <c r="J408" s="31"/>
      <c r="K408" s="31"/>
      <c r="L408" s="38" t="s">
        <v>1367</v>
      </c>
      <c r="M408" s="33" t="s">
        <v>52</v>
      </c>
      <c r="N408" s="29">
        <v>1.0</v>
      </c>
      <c r="O408" s="29">
        <v>1.0</v>
      </c>
      <c r="P408" s="29" t="s">
        <v>46</v>
      </c>
      <c r="Q408" s="27">
        <v>0.0</v>
      </c>
      <c r="R408" s="27">
        <v>0.0</v>
      </c>
      <c r="S408" s="27">
        <v>0.0</v>
      </c>
      <c r="T408" s="27">
        <v>0.0</v>
      </c>
      <c r="U408" s="27">
        <v>1.0</v>
      </c>
      <c r="V408" s="27">
        <v>1.0</v>
      </c>
      <c r="W408" s="34" t="s">
        <v>3993</v>
      </c>
      <c r="X408" s="16"/>
      <c r="Y408" s="16"/>
      <c r="Z408" s="16"/>
      <c r="AA408" s="16"/>
      <c r="AB408" s="16"/>
      <c r="AC408" s="16"/>
      <c r="AD408" s="16"/>
    </row>
    <row r="409">
      <c r="A409" s="27" t="s">
        <v>3995</v>
      </c>
      <c r="B409" s="41" t="s">
        <v>3996</v>
      </c>
      <c r="C409" s="41" t="s">
        <v>277</v>
      </c>
      <c r="D409" s="43" t="s">
        <v>42</v>
      </c>
      <c r="E409" s="45">
        <v>43121.0</v>
      </c>
      <c r="F409" s="47" t="s">
        <v>99</v>
      </c>
      <c r="G409" s="48">
        <v>200.0</v>
      </c>
      <c r="H409" s="50"/>
      <c r="I409" s="29">
        <v>2500.0</v>
      </c>
      <c r="J409" s="31"/>
      <c r="K409" s="31"/>
      <c r="L409" s="38" t="s">
        <v>3997</v>
      </c>
      <c r="M409" s="33" t="s">
        <v>52</v>
      </c>
      <c r="N409" s="29">
        <v>1.0</v>
      </c>
      <c r="O409" s="29">
        <v>1.0</v>
      </c>
      <c r="P409" s="29" t="s">
        <v>73</v>
      </c>
      <c r="Q409" s="27">
        <v>0.0</v>
      </c>
      <c r="R409" s="27">
        <v>0.0</v>
      </c>
      <c r="S409" s="27">
        <v>0.0</v>
      </c>
      <c r="T409" s="27">
        <v>0.0</v>
      </c>
      <c r="U409" s="27">
        <v>1.0</v>
      </c>
      <c r="V409" s="27">
        <v>1.0</v>
      </c>
      <c r="W409" s="34" t="s">
        <v>3998</v>
      </c>
      <c r="X409" s="34" t="s">
        <v>3999</v>
      </c>
      <c r="Y409" s="16"/>
      <c r="Z409" s="16"/>
      <c r="AA409" s="16"/>
      <c r="AB409" s="16"/>
      <c r="AC409" s="16"/>
      <c r="AD409" s="16"/>
    </row>
    <row r="410">
      <c r="A410" s="27" t="s">
        <v>4000</v>
      </c>
      <c r="B410" s="38" t="s">
        <v>4001</v>
      </c>
      <c r="C410" s="41" t="s">
        <v>385</v>
      </c>
      <c r="D410" s="43" t="s">
        <v>42</v>
      </c>
      <c r="E410" s="45">
        <v>43121.0</v>
      </c>
      <c r="F410" s="47" t="s">
        <v>4002</v>
      </c>
      <c r="G410" s="48">
        <v>2000.0</v>
      </c>
      <c r="H410" s="50"/>
      <c r="I410" s="29">
        <v>5000.0</v>
      </c>
      <c r="J410" s="31"/>
      <c r="K410" s="31"/>
      <c r="L410" s="38" t="s">
        <v>4004</v>
      </c>
      <c r="M410" s="33" t="s">
        <v>52</v>
      </c>
      <c r="N410" s="29">
        <v>1.0</v>
      </c>
      <c r="O410" s="29">
        <v>1.0</v>
      </c>
      <c r="P410" s="29" t="s">
        <v>73</v>
      </c>
      <c r="Q410" s="27">
        <v>0.0</v>
      </c>
      <c r="R410" s="27">
        <v>0.0</v>
      </c>
      <c r="S410" s="27">
        <v>0.0</v>
      </c>
      <c r="T410" s="27">
        <v>0.0</v>
      </c>
      <c r="U410" s="27">
        <v>1.0</v>
      </c>
      <c r="V410" s="27">
        <v>1.0</v>
      </c>
      <c r="W410" s="34" t="s">
        <v>4005</v>
      </c>
      <c r="X410" s="34" t="s">
        <v>4008</v>
      </c>
      <c r="Y410" s="34" t="s">
        <v>4011</v>
      </c>
      <c r="Z410" s="16"/>
      <c r="AA410" s="16"/>
      <c r="AB410" s="16"/>
      <c r="AC410" s="16"/>
      <c r="AD410" s="16"/>
    </row>
    <row r="411">
      <c r="A411" s="27" t="s">
        <v>3189</v>
      </c>
      <c r="B411" s="102" t="s">
        <v>4013</v>
      </c>
      <c r="C411" s="41" t="s">
        <v>117</v>
      </c>
      <c r="D411" s="43" t="s">
        <v>42</v>
      </c>
      <c r="E411" s="45">
        <v>43121.0</v>
      </c>
      <c r="F411" s="47" t="s">
        <v>2598</v>
      </c>
      <c r="G411" s="48">
        <v>600.0</v>
      </c>
      <c r="H411" s="50"/>
      <c r="I411" s="29">
        <v>600.0</v>
      </c>
      <c r="J411" s="31"/>
      <c r="K411" s="31"/>
      <c r="L411" s="41" t="s">
        <v>4014</v>
      </c>
      <c r="M411" s="33" t="s">
        <v>52</v>
      </c>
      <c r="N411" s="29">
        <v>1.0</v>
      </c>
      <c r="O411" s="29">
        <v>1.0</v>
      </c>
      <c r="P411" s="29" t="s">
        <v>46</v>
      </c>
      <c r="Q411" s="27">
        <v>0.0</v>
      </c>
      <c r="R411" s="27">
        <v>0.0</v>
      </c>
      <c r="S411" s="27">
        <v>0.0</v>
      </c>
      <c r="T411" s="27">
        <v>0.0</v>
      </c>
      <c r="U411" s="27">
        <v>1.0</v>
      </c>
      <c r="V411" s="27">
        <v>1.0</v>
      </c>
      <c r="W411" s="34" t="s">
        <v>4016</v>
      </c>
      <c r="X411" s="34" t="s">
        <v>4018</v>
      </c>
      <c r="Y411" s="34" t="s">
        <v>4020</v>
      </c>
      <c r="Z411" s="16"/>
      <c r="AA411" s="16"/>
      <c r="AB411" s="16"/>
      <c r="AC411" s="16"/>
      <c r="AD411" s="16"/>
    </row>
    <row r="412">
      <c r="A412" s="27" t="s">
        <v>4021</v>
      </c>
      <c r="B412" s="41" t="s">
        <v>484</v>
      </c>
      <c r="C412" s="41" t="s">
        <v>2114</v>
      </c>
      <c r="D412" s="43" t="s">
        <v>42</v>
      </c>
      <c r="E412" s="45">
        <v>43121.0</v>
      </c>
      <c r="F412" s="47" t="s">
        <v>66</v>
      </c>
      <c r="G412" s="48">
        <v>2000.0</v>
      </c>
      <c r="H412" s="50"/>
      <c r="I412" s="29">
        <v>2000.0</v>
      </c>
      <c r="J412" s="31"/>
      <c r="K412" s="31"/>
      <c r="L412" s="38" t="s">
        <v>4023</v>
      </c>
      <c r="M412" s="33" t="s">
        <v>52</v>
      </c>
      <c r="N412" s="29">
        <v>1.0</v>
      </c>
      <c r="O412" s="29">
        <v>1.0</v>
      </c>
      <c r="P412" s="29" t="s">
        <v>73</v>
      </c>
      <c r="Q412" s="27">
        <v>0.0</v>
      </c>
      <c r="R412" s="27">
        <v>0.0</v>
      </c>
      <c r="S412" s="27">
        <v>0.0</v>
      </c>
      <c r="T412" s="27">
        <v>0.0</v>
      </c>
      <c r="U412" s="27">
        <v>1.0</v>
      </c>
      <c r="V412" s="27">
        <v>1.0</v>
      </c>
      <c r="W412" s="34" t="s">
        <v>4024</v>
      </c>
      <c r="X412" s="34" t="s">
        <v>4025</v>
      </c>
      <c r="Y412" s="16"/>
      <c r="Z412" s="16"/>
      <c r="AA412" s="16"/>
      <c r="AB412" s="16"/>
      <c r="AC412" s="16"/>
      <c r="AD412" s="16"/>
    </row>
    <row r="413">
      <c r="A413" s="27" t="s">
        <v>4028</v>
      </c>
      <c r="B413" s="41" t="s">
        <v>4029</v>
      </c>
      <c r="C413" s="41" t="s">
        <v>85</v>
      </c>
      <c r="D413" s="41" t="s">
        <v>42</v>
      </c>
      <c r="E413" s="45">
        <v>43121.0</v>
      </c>
      <c r="F413" s="137">
        <v>55.0</v>
      </c>
      <c r="G413" s="41">
        <v>55.0</v>
      </c>
      <c r="H413" s="87"/>
      <c r="I413" s="27">
        <v>55.0</v>
      </c>
      <c r="J413" s="27"/>
      <c r="K413" s="27"/>
      <c r="L413" s="41" t="s">
        <v>156</v>
      </c>
      <c r="M413" s="33" t="s">
        <v>52</v>
      </c>
      <c r="N413" s="27">
        <v>1.0</v>
      </c>
      <c r="O413" s="176">
        <v>1.0</v>
      </c>
      <c r="P413" s="29" t="s">
        <v>73</v>
      </c>
      <c r="Q413" s="27">
        <v>0.0</v>
      </c>
      <c r="R413" s="27">
        <v>0.0</v>
      </c>
      <c r="S413" s="27">
        <v>0.0</v>
      </c>
      <c r="T413" s="27">
        <v>0.0</v>
      </c>
      <c r="U413" s="27">
        <v>1.0</v>
      </c>
      <c r="V413" s="27">
        <v>1.0</v>
      </c>
      <c r="W413" s="34" t="s">
        <v>4032</v>
      </c>
      <c r="X413" s="34" t="s">
        <v>1987</v>
      </c>
      <c r="Y413" s="34" t="s">
        <v>4034</v>
      </c>
      <c r="Z413" s="16"/>
      <c r="AA413" s="16"/>
      <c r="AB413" s="16"/>
      <c r="AC413" s="16"/>
      <c r="AD413" s="16"/>
    </row>
    <row r="414">
      <c r="A414" s="27" t="s">
        <v>4035</v>
      </c>
      <c r="B414" s="41" t="s">
        <v>4036</v>
      </c>
      <c r="C414" s="41" t="s">
        <v>98</v>
      </c>
      <c r="D414" s="41" t="s">
        <v>42</v>
      </c>
      <c r="E414" s="45">
        <v>43121.0</v>
      </c>
      <c r="F414" s="137" t="s">
        <v>4038</v>
      </c>
      <c r="G414" s="41">
        <v>300.0</v>
      </c>
      <c r="H414" s="87"/>
      <c r="I414" s="27">
        <v>300.0</v>
      </c>
      <c r="J414" s="27"/>
      <c r="K414" s="27"/>
      <c r="L414" s="27" t="s">
        <v>4040</v>
      </c>
      <c r="M414" s="33" t="s">
        <v>52</v>
      </c>
      <c r="N414" s="27">
        <v>1.0</v>
      </c>
      <c r="O414" s="176">
        <v>1.0</v>
      </c>
      <c r="P414" s="176" t="s">
        <v>46</v>
      </c>
      <c r="Q414" s="27">
        <v>0.0</v>
      </c>
      <c r="R414" s="27">
        <v>0.0</v>
      </c>
      <c r="S414" s="27">
        <v>0.0</v>
      </c>
      <c r="T414" s="27">
        <v>0.0</v>
      </c>
      <c r="U414" s="27">
        <v>1.0</v>
      </c>
      <c r="V414" s="27">
        <v>1.0</v>
      </c>
      <c r="W414" s="34" t="s">
        <v>4043</v>
      </c>
      <c r="X414" s="34" t="s">
        <v>4044</v>
      </c>
      <c r="Y414" s="34" t="s">
        <v>4046</v>
      </c>
      <c r="Z414" s="16"/>
      <c r="AA414" s="16"/>
      <c r="AB414" s="16"/>
      <c r="AC414" s="16"/>
      <c r="AD414" s="16"/>
    </row>
    <row r="416">
      <c r="C416">
        <f>countif(C2:C414, "fl")</f>
        <v>16</v>
      </c>
    </row>
    <row r="417">
      <c r="A417" s="5" t="s">
        <v>4050</v>
      </c>
      <c r="E417" s="5"/>
      <c r="F417">
        <f>COUNTBLANK(F2:F414)</f>
        <v>34</v>
      </c>
      <c r="G417" s="16">
        <f>SUM(G2:G414)</f>
        <v>1856683</v>
      </c>
      <c r="I417" s="16">
        <f>SUM(I2:I414)</f>
        <v>2637214</v>
      </c>
      <c r="V417" s="16">
        <f>SUM(V2:V414)</f>
        <v>407</v>
      </c>
    </row>
    <row r="418">
      <c r="E418" s="5"/>
      <c r="F418" s="16">
        <f>V417-F417</f>
        <v>373</v>
      </c>
    </row>
    <row r="422">
      <c r="F422" s="5" t="s">
        <v>1966</v>
      </c>
      <c r="G422" s="16">
        <f>AVERAGE(G1:G415)</f>
        <v>4847.736292</v>
      </c>
      <c r="I422" s="16">
        <f>AVERAGE(I1:I415)</f>
        <v>6885.67624</v>
      </c>
    </row>
    <row r="423">
      <c r="F423" s="5" t="s">
        <v>1060</v>
      </c>
      <c r="G423">
        <f>STDEV(G1:G415)</f>
        <v>30415.34388</v>
      </c>
      <c r="I423">
        <f>STDEV(I1:I415)</f>
        <v>41765.21404</v>
      </c>
    </row>
  </sheetData>
  <hyperlinks>
    <hyperlink r:id="rId2" ref="W2"/>
    <hyperlink r:id="rId3" ref="W3"/>
    <hyperlink r:id="rId4" ref="X3"/>
    <hyperlink r:id="rId5" ref="Y3"/>
    <hyperlink r:id="rId6" ref="W4"/>
    <hyperlink r:id="rId7" ref="W5"/>
    <hyperlink r:id="rId8" ref="X5"/>
    <hyperlink r:id="rId9" ref="W6"/>
    <hyperlink r:id="rId10" ref="W7"/>
    <hyperlink r:id="rId11" ref="X7"/>
    <hyperlink r:id="rId12" ref="Y7"/>
    <hyperlink r:id="rId13" ref="W8"/>
    <hyperlink r:id="rId14" ref="X8"/>
    <hyperlink r:id="rId15" ref="W9"/>
    <hyperlink r:id="rId16" ref="W10"/>
    <hyperlink r:id="rId17" ref="X10"/>
    <hyperlink r:id="rId18" ref="W11"/>
    <hyperlink r:id="rId19" ref="X11"/>
    <hyperlink r:id="rId20" ref="W12"/>
    <hyperlink r:id="rId21" ref="W13"/>
    <hyperlink r:id="rId22" ref="X13"/>
    <hyperlink r:id="rId23" location="20" ref="Y13"/>
    <hyperlink r:id="rId24" ref="W14"/>
    <hyperlink r:id="rId25" ref="X14"/>
    <hyperlink r:id="rId26" ref="W15"/>
    <hyperlink r:id="rId27" ref="X15"/>
    <hyperlink r:id="rId28" ref="Y15"/>
    <hyperlink r:id="rId29" ref="Z15"/>
    <hyperlink r:id="rId30" ref="W16"/>
    <hyperlink r:id="rId31" ref="X16"/>
    <hyperlink r:id="rId32" ref="X17"/>
    <hyperlink r:id="rId33" ref="W18"/>
    <hyperlink r:id="rId34" ref="X18"/>
    <hyperlink r:id="rId35" location="5" ref="Y18"/>
    <hyperlink r:id="rId36" ref="W19"/>
    <hyperlink r:id="rId37" ref="X19"/>
    <hyperlink r:id="rId38" ref="W20"/>
    <hyperlink r:id="rId39" ref="X20"/>
    <hyperlink r:id="rId40" ref="W21"/>
    <hyperlink r:id="rId41" location="nt=oft12aH-1la1" ref="X21"/>
    <hyperlink r:id="rId42" ref="W22"/>
    <hyperlink r:id="rId43" ref="X22"/>
    <hyperlink r:id="rId44" ref="Y22"/>
    <hyperlink r:id="rId45" ref="W23"/>
    <hyperlink r:id="rId46" ref="W24"/>
    <hyperlink r:id="rId47" ref="X24"/>
    <hyperlink r:id="rId48" ref="W25"/>
    <hyperlink r:id="rId49" ref="X25"/>
    <hyperlink r:id="rId50" ref="Y25"/>
    <hyperlink r:id="rId51" ref="Z25"/>
    <hyperlink r:id="rId52" ref="W26"/>
    <hyperlink r:id="rId53" ref="X26"/>
    <hyperlink r:id="rId54" ref="W27"/>
    <hyperlink r:id="rId55" ref="W28"/>
    <hyperlink r:id="rId56" ref="X28"/>
    <hyperlink r:id="rId57" ref="Y28"/>
    <hyperlink r:id="rId58" ref="W29"/>
    <hyperlink r:id="rId59" ref="X29"/>
    <hyperlink r:id="rId60" ref="W30"/>
    <hyperlink r:id="rId61" ref="W31"/>
    <hyperlink r:id="rId62" ref="X31"/>
    <hyperlink r:id="rId63" ref="W32"/>
    <hyperlink r:id="rId64" ref="X32"/>
    <hyperlink r:id="rId65" ref="Y32"/>
    <hyperlink r:id="rId66" ref="Z32"/>
    <hyperlink r:id="rId67" ref="W33"/>
    <hyperlink r:id="rId68" ref="W34"/>
    <hyperlink r:id="rId69" ref="X34"/>
    <hyperlink r:id="rId70" ref="W35"/>
    <hyperlink r:id="rId71" ref="X35"/>
    <hyperlink r:id="rId72" ref="W36"/>
    <hyperlink r:id="rId73" ref="X36"/>
    <hyperlink r:id="rId74" ref="W37"/>
    <hyperlink r:id="rId75" location="stream/0" ref="X37"/>
    <hyperlink r:id="rId76" ref="W38"/>
    <hyperlink r:id="rId77" ref="W39"/>
    <hyperlink r:id="rId78" ref="X39"/>
    <hyperlink r:id="rId79" ref="Y39"/>
    <hyperlink r:id="rId80" ref="Z39"/>
    <hyperlink r:id="rId81" ref="W40"/>
    <hyperlink r:id="rId82" ref="X40"/>
    <hyperlink r:id="rId83" ref="W41"/>
    <hyperlink r:id="rId84" ref="W42"/>
    <hyperlink r:id="rId85" ref="X42"/>
    <hyperlink r:id="rId86" ref="W43"/>
    <hyperlink r:id="rId87" ref="W44"/>
    <hyperlink r:id="rId88" ref="X44"/>
    <hyperlink r:id="rId89" ref="W45"/>
    <hyperlink r:id="rId90" ref="W46"/>
    <hyperlink r:id="rId91" ref="X46"/>
    <hyperlink r:id="rId92" ref="W48"/>
    <hyperlink r:id="rId93" ref="W49"/>
    <hyperlink r:id="rId94" ref="X49"/>
    <hyperlink r:id="rId95" ref="W50"/>
    <hyperlink r:id="rId96" ref="X50"/>
    <hyperlink r:id="rId97" ref="W51"/>
    <hyperlink r:id="rId98" ref="W52"/>
    <hyperlink r:id="rId99" ref="W53"/>
    <hyperlink r:id="rId100" ref="X53"/>
    <hyperlink r:id="rId101" ref="W54"/>
    <hyperlink r:id="rId102" ref="X54"/>
    <hyperlink r:id="rId103" ref="W55"/>
    <hyperlink r:id="rId104" location="6" ref="X55"/>
    <hyperlink r:id="rId105" location="1" ref="Y55"/>
    <hyperlink r:id="rId106" ref="W56"/>
    <hyperlink r:id="rId107" ref="X56"/>
    <hyperlink r:id="rId108" ref="W57"/>
    <hyperlink r:id="rId109" ref="W58"/>
    <hyperlink r:id="rId110" ref="X58"/>
    <hyperlink r:id="rId111" ref="Y58"/>
    <hyperlink r:id="rId112" ref="W59"/>
    <hyperlink r:id="rId113" ref="X59"/>
    <hyperlink r:id="rId114" ref="Y59"/>
    <hyperlink r:id="rId115" ref="W60"/>
    <hyperlink r:id="rId116" ref="X60"/>
    <hyperlink r:id="rId117" ref="Y60"/>
    <hyperlink r:id="rId118" ref="W61"/>
    <hyperlink r:id="rId119" ref="X61"/>
    <hyperlink r:id="rId120" ref="W62"/>
    <hyperlink r:id="rId121" ref="X62"/>
    <hyperlink r:id="rId122" ref="W63"/>
    <hyperlink r:id="rId123" ref="X63"/>
    <hyperlink r:id="rId124" ref="Y63"/>
    <hyperlink r:id="rId125" ref="W64"/>
    <hyperlink r:id="rId126" ref="X64"/>
    <hyperlink r:id="rId127" ref="Y64"/>
    <hyperlink r:id="rId128" ref="W65"/>
    <hyperlink r:id="rId129" location="1" ref="X65"/>
    <hyperlink r:id="rId130" ref="Y65"/>
    <hyperlink r:id="rId131" ref="W66"/>
    <hyperlink r:id="rId132" ref="X66"/>
    <hyperlink r:id="rId133" ref="Y66"/>
    <hyperlink r:id="rId134" ref="W67"/>
    <hyperlink r:id="rId135" ref="X67"/>
    <hyperlink r:id="rId136" ref="W68"/>
    <hyperlink r:id="rId137" ref="W69"/>
    <hyperlink r:id="rId138" ref="X69"/>
    <hyperlink r:id="rId139" ref="W70"/>
    <hyperlink r:id="rId140" ref="X70"/>
    <hyperlink r:id="rId141" ref="Y70"/>
    <hyperlink r:id="rId142" ref="W71"/>
    <hyperlink r:id="rId143" ref="X71"/>
    <hyperlink r:id="rId144" ref="W72"/>
    <hyperlink r:id="rId145" ref="X72"/>
    <hyperlink r:id="rId146" ref="W73"/>
    <hyperlink r:id="rId147" ref="W74"/>
    <hyperlink r:id="rId148" ref="X74"/>
    <hyperlink r:id="rId149" ref="W75"/>
    <hyperlink r:id="rId150" ref="X75"/>
    <hyperlink r:id="rId151" ref="Y75"/>
    <hyperlink r:id="rId152" ref="W76"/>
    <hyperlink r:id="rId153" ref="X76"/>
    <hyperlink r:id="rId154" ref="W77"/>
    <hyperlink r:id="rId155" ref="W78"/>
    <hyperlink r:id="rId156" ref="X78"/>
    <hyperlink r:id="rId157" ref="Y78"/>
    <hyperlink r:id="rId158" ref="W79"/>
    <hyperlink r:id="rId159" ref="W80"/>
    <hyperlink r:id="rId160" ref="W81"/>
    <hyperlink r:id="rId161" ref="X81"/>
    <hyperlink r:id="rId162" ref="W82"/>
    <hyperlink r:id="rId163" ref="X82"/>
    <hyperlink r:id="rId164" ref="W83"/>
    <hyperlink r:id="rId165" ref="X83"/>
    <hyperlink r:id="rId166" ref="W84"/>
    <hyperlink r:id="rId167" ref="X84"/>
    <hyperlink r:id="rId168" ref="Y84"/>
    <hyperlink r:id="rId169" ref="W85"/>
    <hyperlink r:id="rId170" ref="X85"/>
    <hyperlink r:id="rId171" ref="W86"/>
    <hyperlink r:id="rId172" ref="W87"/>
    <hyperlink r:id="rId173" ref="X87"/>
    <hyperlink r:id="rId174" ref="W88"/>
    <hyperlink r:id="rId175" ref="X88"/>
    <hyperlink r:id="rId176" ref="Y88"/>
    <hyperlink r:id="rId177" ref="W89"/>
    <hyperlink r:id="rId178" ref="X89"/>
    <hyperlink r:id="rId179" ref="W90"/>
    <hyperlink r:id="rId180" ref="X90"/>
    <hyperlink r:id="rId181" ref="W91"/>
    <hyperlink r:id="rId182" ref="W92"/>
    <hyperlink r:id="rId183" ref="X92"/>
    <hyperlink r:id="rId184" ref="W93"/>
    <hyperlink r:id="rId185" ref="W94"/>
    <hyperlink r:id="rId186" ref="X94"/>
    <hyperlink r:id="rId187" ref="Y94"/>
    <hyperlink r:id="rId188" ref="W95"/>
    <hyperlink r:id="rId189" ref="X95"/>
    <hyperlink r:id="rId190" ref="Z95"/>
    <hyperlink r:id="rId191" ref="W96"/>
    <hyperlink r:id="rId192" ref="X96"/>
    <hyperlink r:id="rId193" ref="W97"/>
    <hyperlink r:id="rId194" ref="W98"/>
    <hyperlink r:id="rId195" ref="W99"/>
    <hyperlink r:id="rId196" ref="X99"/>
    <hyperlink r:id="rId197" ref="W100"/>
    <hyperlink r:id="rId198" ref="W101"/>
    <hyperlink r:id="rId199" ref="W102"/>
    <hyperlink r:id="rId200" ref="X102"/>
    <hyperlink r:id="rId201" ref="W103"/>
    <hyperlink r:id="rId202" ref="W104"/>
    <hyperlink r:id="rId203" ref="X104"/>
    <hyperlink r:id="rId204" ref="Y104"/>
    <hyperlink r:id="rId205" ref="W105"/>
    <hyperlink r:id="rId206" location=".Wmlbj6inHIU" ref="W106"/>
    <hyperlink r:id="rId207" ref="X106"/>
    <hyperlink r:id="rId208" ref="Y106"/>
    <hyperlink r:id="rId209" ref="W107"/>
    <hyperlink r:id="rId210" ref="X107"/>
    <hyperlink r:id="rId211" ref="W108"/>
    <hyperlink r:id="rId212" ref="X108"/>
    <hyperlink r:id="rId213" ref="W109"/>
    <hyperlink r:id="rId214" ref="W110"/>
    <hyperlink r:id="rId215" ref="W111"/>
    <hyperlink r:id="rId216" ref="X111"/>
    <hyperlink r:id="rId217" ref="Y111"/>
    <hyperlink r:id="rId218" ref="AA111"/>
    <hyperlink r:id="rId219" ref="W112"/>
    <hyperlink r:id="rId220" ref="X112"/>
    <hyperlink r:id="rId221" ref="W113"/>
    <hyperlink r:id="rId222" ref="X113"/>
    <hyperlink r:id="rId223" ref="W114"/>
    <hyperlink r:id="rId224" ref="Y114"/>
    <hyperlink r:id="rId225" ref="W115"/>
    <hyperlink r:id="rId226" ref="X115"/>
    <hyperlink r:id="rId227" ref="W116"/>
    <hyperlink r:id="rId228" ref="W117"/>
    <hyperlink r:id="rId229" ref="X117"/>
    <hyperlink r:id="rId230" ref="W118"/>
    <hyperlink r:id="rId231" ref="W119"/>
    <hyperlink r:id="rId232" ref="X119"/>
    <hyperlink r:id="rId233" ref="Y119"/>
    <hyperlink r:id="rId234" ref="W120"/>
    <hyperlink r:id="rId235" ref="X120"/>
    <hyperlink r:id="rId236" ref="W121"/>
    <hyperlink r:id="rId237" ref="W122"/>
    <hyperlink r:id="rId238" ref="X122"/>
    <hyperlink r:id="rId239" ref="W123"/>
    <hyperlink r:id="rId240" ref="X123"/>
    <hyperlink r:id="rId241" ref="W124"/>
    <hyperlink r:id="rId242" ref="X124"/>
    <hyperlink r:id="rId243" ref="Y124"/>
    <hyperlink r:id="rId244" ref="Z124"/>
    <hyperlink r:id="rId245" ref="W125"/>
    <hyperlink r:id="rId246" ref="X125"/>
    <hyperlink r:id="rId247" ref="W126"/>
    <hyperlink r:id="rId248" ref="W127"/>
    <hyperlink r:id="rId249" ref="X127"/>
    <hyperlink r:id="rId250" ref="W128"/>
    <hyperlink r:id="rId251" ref="X128"/>
    <hyperlink r:id="rId252" ref="W129"/>
    <hyperlink r:id="rId253" ref="X129"/>
    <hyperlink r:id="rId254" ref="Y129"/>
    <hyperlink r:id="rId255" ref="W130"/>
    <hyperlink r:id="rId256" ref="W131"/>
    <hyperlink r:id="rId257" ref="W132"/>
    <hyperlink r:id="rId258" ref="X132"/>
    <hyperlink r:id="rId259" ref="W133"/>
    <hyperlink r:id="rId260" ref="X133"/>
    <hyperlink r:id="rId261" ref="Y133"/>
    <hyperlink r:id="rId262" ref="W134"/>
    <hyperlink r:id="rId263" ref="Y134"/>
    <hyperlink r:id="rId264" ref="W135"/>
    <hyperlink r:id="rId265" ref="W137"/>
    <hyperlink r:id="rId266" ref="X137"/>
    <hyperlink r:id="rId267" ref="W138"/>
    <hyperlink r:id="rId268" ref="X138"/>
    <hyperlink r:id="rId269" ref="W139"/>
    <hyperlink r:id="rId270" ref="X139"/>
    <hyperlink r:id="rId271" ref="Z139"/>
    <hyperlink r:id="rId272" ref="W140"/>
    <hyperlink r:id="rId273" ref="X140"/>
    <hyperlink r:id="rId274" ref="W141"/>
    <hyperlink r:id="rId275" ref="W142"/>
    <hyperlink r:id="rId276" ref="X142"/>
    <hyperlink r:id="rId277" ref="W143"/>
    <hyperlink r:id="rId278" ref="W144"/>
    <hyperlink r:id="rId279" ref="X144"/>
    <hyperlink r:id="rId280" ref="W145"/>
    <hyperlink r:id="rId281" ref="X145"/>
    <hyperlink r:id="rId282" ref="W146"/>
    <hyperlink r:id="rId283" ref="X146"/>
    <hyperlink r:id="rId284" ref="Y146"/>
    <hyperlink r:id="rId285" ref="W147"/>
    <hyperlink r:id="rId286" ref="W148"/>
    <hyperlink r:id="rId287" ref="X148"/>
    <hyperlink r:id="rId288" ref="Y148"/>
    <hyperlink r:id="rId289" ref="Z148"/>
    <hyperlink r:id="rId290" ref="W149"/>
    <hyperlink r:id="rId291" ref="W150"/>
    <hyperlink r:id="rId292" ref="W151"/>
    <hyperlink r:id="rId293" ref="W152"/>
    <hyperlink r:id="rId294" ref="X152"/>
    <hyperlink r:id="rId295" ref="W153"/>
    <hyperlink r:id="rId296" ref="X153"/>
    <hyperlink r:id="rId297" ref="W154"/>
    <hyperlink r:id="rId298" ref="X154"/>
    <hyperlink r:id="rId299" ref="W155"/>
    <hyperlink r:id="rId300" location="_" ref="X155"/>
    <hyperlink r:id="rId301" ref="W156"/>
    <hyperlink r:id="rId302" ref="X156"/>
    <hyperlink r:id="rId303" ref="W157"/>
    <hyperlink r:id="rId304" ref="X157"/>
    <hyperlink r:id="rId305" ref="Y157"/>
    <hyperlink r:id="rId306" ref="W158"/>
    <hyperlink r:id="rId307" ref="X158"/>
    <hyperlink r:id="rId308" ref="W159"/>
    <hyperlink r:id="rId309" ref="W160"/>
    <hyperlink r:id="rId310" ref="X160"/>
    <hyperlink r:id="rId311" ref="W161"/>
    <hyperlink r:id="rId312" ref="X161"/>
    <hyperlink r:id="rId313" ref="W162"/>
    <hyperlink r:id="rId314" ref="W163"/>
    <hyperlink r:id="rId315" ref="X163"/>
    <hyperlink r:id="rId316" ref="W164"/>
    <hyperlink r:id="rId317" ref="W165"/>
    <hyperlink r:id="rId318" ref="W166"/>
    <hyperlink r:id="rId319" location="tickets" ref="X166"/>
    <hyperlink r:id="rId320" ref="Y166"/>
    <hyperlink r:id="rId321" ref="Z166"/>
    <hyperlink r:id="rId322" ref="W167"/>
    <hyperlink r:id="rId323" ref="X167"/>
    <hyperlink r:id="rId324" ref="W168"/>
    <hyperlink r:id="rId325" ref="W169"/>
    <hyperlink r:id="rId326" ref="W171"/>
    <hyperlink r:id="rId327" ref="W172"/>
    <hyperlink r:id="rId328" ref="X172"/>
    <hyperlink r:id="rId329" ref="W173"/>
    <hyperlink r:id="rId330" ref="X173"/>
    <hyperlink r:id="rId331" ref="W174"/>
    <hyperlink r:id="rId332" ref="W175"/>
    <hyperlink r:id="rId333" ref="X175"/>
    <hyperlink r:id="rId334" ref="Y175"/>
    <hyperlink r:id="rId335" ref="W176"/>
    <hyperlink r:id="rId336" ref="W177"/>
    <hyperlink r:id="rId337" ref="X177"/>
    <hyperlink r:id="rId338" ref="Y177"/>
    <hyperlink r:id="rId339" ref="W178"/>
    <hyperlink r:id="rId340" ref="W179"/>
    <hyperlink r:id="rId341" ref="Y179"/>
    <hyperlink r:id="rId342" ref="W180"/>
    <hyperlink r:id="rId343" ref="X180"/>
    <hyperlink r:id="rId344" ref="W181"/>
    <hyperlink r:id="rId345" ref="X181"/>
    <hyperlink r:id="rId346" ref="Y181"/>
    <hyperlink r:id="rId347" ref="W182"/>
    <hyperlink r:id="rId348" ref="X182"/>
    <hyperlink r:id="rId349" ref="W183"/>
    <hyperlink r:id="rId350" ref="X183"/>
    <hyperlink r:id="rId351" ref="W184"/>
    <hyperlink r:id="rId352" ref="X184"/>
    <hyperlink r:id="rId353" ref="Y184"/>
    <hyperlink r:id="rId354" ref="W185"/>
    <hyperlink r:id="rId355" ref="X185"/>
    <hyperlink r:id="rId356" ref="W186"/>
    <hyperlink r:id="rId357" ref="X186"/>
    <hyperlink r:id="rId358" ref="W187"/>
    <hyperlink r:id="rId359" ref="X187"/>
    <hyperlink r:id="rId360" ref="W188"/>
    <hyperlink r:id="rId361" ref="X188"/>
    <hyperlink r:id="rId362" ref="Y188"/>
    <hyperlink r:id="rId363" ref="W189"/>
    <hyperlink r:id="rId364" ref="X189"/>
    <hyperlink r:id="rId365" ref="Y189"/>
    <hyperlink r:id="rId366" ref="W190"/>
    <hyperlink r:id="rId367" ref="W191"/>
    <hyperlink r:id="rId368" ref="X191"/>
    <hyperlink r:id="rId369" ref="W192"/>
    <hyperlink r:id="rId370" ref="W193"/>
    <hyperlink r:id="rId371" ref="X193"/>
    <hyperlink r:id="rId372" ref="Z193"/>
    <hyperlink r:id="rId373" ref="W194"/>
    <hyperlink r:id="rId374" ref="X194"/>
    <hyperlink r:id="rId375" ref="W195"/>
    <hyperlink r:id="rId376" ref="X195"/>
    <hyperlink r:id="rId377" ref="W196"/>
    <hyperlink r:id="rId378" ref="X196"/>
    <hyperlink r:id="rId379" ref="W197"/>
    <hyperlink r:id="rId380" ref="X197"/>
    <hyperlink r:id="rId381" ref="Y197"/>
    <hyperlink r:id="rId382" ref="W198"/>
    <hyperlink r:id="rId383" ref="W199"/>
    <hyperlink r:id="rId384" ref="X199"/>
    <hyperlink r:id="rId385" ref="Y199"/>
    <hyperlink r:id="rId386" ref="W200"/>
    <hyperlink r:id="rId387" ref="X200"/>
    <hyperlink r:id="rId388" ref="W201"/>
    <hyperlink r:id="rId389" ref="W202"/>
    <hyperlink r:id="rId390" ref="W203"/>
    <hyperlink r:id="rId391" ref="X203"/>
    <hyperlink r:id="rId392" ref="Y203"/>
    <hyperlink r:id="rId393" ref="W204"/>
    <hyperlink r:id="rId394" ref="W205"/>
    <hyperlink r:id="rId395" ref="W206"/>
    <hyperlink r:id="rId396" ref="X206"/>
    <hyperlink r:id="rId397" ref="W207"/>
    <hyperlink r:id="rId398" ref="X207"/>
    <hyperlink r:id="rId399" ref="W208"/>
    <hyperlink r:id="rId400" ref="W209"/>
    <hyperlink r:id="rId401" ref="W210"/>
    <hyperlink r:id="rId402" ref="X210"/>
    <hyperlink r:id="rId403" ref="Y210"/>
    <hyperlink r:id="rId404" ref="W211"/>
    <hyperlink r:id="rId405" ref="W212"/>
    <hyperlink r:id="rId406" ref="X212"/>
    <hyperlink r:id="rId407" ref="Y212"/>
    <hyperlink r:id="rId408" ref="Z212"/>
    <hyperlink r:id="rId409" ref="W213"/>
    <hyperlink r:id="rId410" ref="W214"/>
    <hyperlink r:id="rId411" ref="X214"/>
    <hyperlink r:id="rId412" ref="W215"/>
    <hyperlink r:id="rId413" ref="X215"/>
    <hyperlink r:id="rId414" ref="W216"/>
    <hyperlink r:id="rId415" ref="X216"/>
    <hyperlink r:id="rId416" ref="Y216"/>
    <hyperlink r:id="rId417" ref="W217"/>
    <hyperlink r:id="rId418" ref="X217"/>
    <hyperlink r:id="rId419" ref="W219"/>
    <hyperlink r:id="rId420" ref="X219"/>
    <hyperlink r:id="rId421" ref="Y219"/>
    <hyperlink r:id="rId422" ref="W220"/>
    <hyperlink r:id="rId423" ref="X220"/>
    <hyperlink r:id="rId424" ref="W221"/>
    <hyperlink r:id="rId425" ref="X221"/>
    <hyperlink r:id="rId426" ref="Y221"/>
    <hyperlink r:id="rId427" ref="W222"/>
    <hyperlink r:id="rId428" ref="X222"/>
    <hyperlink r:id="rId429" ref="W223"/>
    <hyperlink r:id="rId430" ref="W224"/>
    <hyperlink r:id="rId431" ref="X224"/>
    <hyperlink r:id="rId432" ref="W225"/>
    <hyperlink r:id="rId433" ref="W226"/>
    <hyperlink r:id="rId434" ref="X226"/>
    <hyperlink r:id="rId435" ref="W227"/>
    <hyperlink r:id="rId436" ref="X227"/>
    <hyperlink r:id="rId437" ref="Y227"/>
    <hyperlink r:id="rId438" ref="W228"/>
    <hyperlink r:id="rId439" ref="X228"/>
    <hyperlink r:id="rId440" ref="Y228"/>
    <hyperlink r:id="rId441" ref="W229"/>
    <hyperlink r:id="rId442" ref="X229"/>
    <hyperlink r:id="rId443" ref="W230"/>
    <hyperlink r:id="rId444" ref="W231"/>
    <hyperlink r:id="rId445" ref="X231"/>
    <hyperlink r:id="rId446" ref="W232"/>
    <hyperlink r:id="rId447" ref="X232"/>
    <hyperlink r:id="rId448" ref="W233"/>
    <hyperlink r:id="rId449" ref="X233"/>
    <hyperlink r:id="rId450" ref="Z233"/>
    <hyperlink r:id="rId451" ref="W234"/>
    <hyperlink r:id="rId452" ref="X234"/>
    <hyperlink r:id="rId453" ref="W235"/>
    <hyperlink r:id="rId454" ref="X235"/>
    <hyperlink r:id="rId455" ref="W236"/>
    <hyperlink r:id="rId456" ref="X236"/>
    <hyperlink r:id="rId457" ref="W237"/>
    <hyperlink r:id="rId458" ref="X237"/>
    <hyperlink r:id="rId459" ref="Y237"/>
    <hyperlink r:id="rId460" ref="W238"/>
    <hyperlink r:id="rId461" ref="W239"/>
    <hyperlink r:id="rId462" ref="X239"/>
    <hyperlink r:id="rId463" ref="W240"/>
    <hyperlink r:id="rId464" ref="X240"/>
    <hyperlink r:id="rId465" ref="W241"/>
    <hyperlink r:id="rId466" ref="X241"/>
    <hyperlink r:id="rId467" ref="Y241"/>
    <hyperlink r:id="rId468" ref="W242"/>
    <hyperlink r:id="rId469" ref="W243"/>
    <hyperlink r:id="rId470" ref="W244"/>
    <hyperlink r:id="rId471" ref="X244"/>
    <hyperlink r:id="rId472" ref="Y244"/>
    <hyperlink r:id="rId473" ref="W245"/>
    <hyperlink r:id="rId474" ref="X245"/>
    <hyperlink r:id="rId475" ref="W246"/>
    <hyperlink r:id="rId476" ref="X246"/>
    <hyperlink r:id="rId477" ref="W247"/>
    <hyperlink r:id="rId478" ref="W248"/>
    <hyperlink r:id="rId479" ref="X248"/>
    <hyperlink r:id="rId480" ref="W249"/>
    <hyperlink r:id="rId481" ref="W250"/>
    <hyperlink r:id="rId482" ref="X250"/>
    <hyperlink r:id="rId483" ref="W251"/>
    <hyperlink r:id="rId484" ref="X251"/>
    <hyperlink r:id="rId485" ref="W252"/>
    <hyperlink r:id="rId486" ref="X252"/>
    <hyperlink r:id="rId487" ref="Y252"/>
    <hyperlink r:id="rId488" ref="W253"/>
    <hyperlink r:id="rId489" ref="X253"/>
    <hyperlink r:id="rId490" ref="W254"/>
    <hyperlink r:id="rId491" ref="X254"/>
    <hyperlink r:id="rId492" ref="Y254"/>
    <hyperlink r:id="rId493" ref="W255"/>
    <hyperlink r:id="rId494" ref="X255"/>
    <hyperlink r:id="rId495" ref="W256"/>
    <hyperlink r:id="rId496" ref="X256"/>
    <hyperlink r:id="rId497" ref="W257"/>
    <hyperlink r:id="rId498" ref="X257"/>
    <hyperlink r:id="rId499" ref="Y257"/>
    <hyperlink r:id="rId500" ref="W258"/>
    <hyperlink r:id="rId501" ref="X258"/>
    <hyperlink r:id="rId502" ref="W259"/>
    <hyperlink r:id="rId503" ref="X259"/>
    <hyperlink r:id="rId504" location="storylink=rss" ref="Y259"/>
    <hyperlink r:id="rId505" ref="W260"/>
    <hyperlink r:id="rId506" ref="W261"/>
    <hyperlink r:id="rId507" ref="W262"/>
    <hyperlink r:id="rId508" ref="X262"/>
    <hyperlink r:id="rId509" ref="W263"/>
    <hyperlink r:id="rId510" ref="X263"/>
    <hyperlink r:id="rId511" ref="W264"/>
    <hyperlink r:id="rId512" ref="X264"/>
    <hyperlink r:id="rId513" ref="Y264"/>
    <hyperlink r:id="rId514" ref="W265"/>
    <hyperlink r:id="rId515" ref="X265"/>
    <hyperlink r:id="rId516" ref="Y265"/>
    <hyperlink r:id="rId517" ref="W266"/>
    <hyperlink r:id="rId518" ref="X266"/>
    <hyperlink r:id="rId519" ref="W267"/>
    <hyperlink r:id="rId520" ref="W268"/>
    <hyperlink r:id="rId521" ref="X268"/>
    <hyperlink r:id="rId522" ref="W269"/>
    <hyperlink r:id="rId523" ref="X269"/>
    <hyperlink r:id="rId524" ref="Y269"/>
    <hyperlink r:id="rId525" ref="W270"/>
    <hyperlink r:id="rId526" ref="X270"/>
    <hyperlink r:id="rId527" ref="Y270"/>
    <hyperlink r:id="rId528" ref="W271"/>
    <hyperlink r:id="rId529" ref="X271"/>
    <hyperlink r:id="rId530" ref="W272"/>
    <hyperlink r:id="rId531" ref="W273"/>
    <hyperlink r:id="rId532" ref="X273"/>
    <hyperlink r:id="rId533" ref="Y273"/>
    <hyperlink r:id="rId534" ref="W274"/>
    <hyperlink r:id="rId535" ref="X274"/>
    <hyperlink r:id="rId536" ref="W275"/>
    <hyperlink r:id="rId537" ref="W276"/>
    <hyperlink r:id="rId538" ref="X276"/>
    <hyperlink r:id="rId539" ref="Y276"/>
    <hyperlink r:id="rId540" ref="Z276"/>
    <hyperlink r:id="rId541" ref="W277"/>
    <hyperlink r:id="rId542" ref="X277"/>
    <hyperlink r:id="rId543" ref="W278"/>
    <hyperlink r:id="rId544" ref="W279"/>
    <hyperlink r:id="rId545" ref="X279"/>
    <hyperlink r:id="rId546" ref="W280"/>
    <hyperlink r:id="rId547" ref="W281"/>
    <hyperlink r:id="rId548" ref="X281"/>
    <hyperlink r:id="rId549" ref="Y281"/>
    <hyperlink r:id="rId550" ref="W282"/>
    <hyperlink r:id="rId551" ref="X282"/>
    <hyperlink r:id="rId552" ref="W283"/>
    <hyperlink r:id="rId553" ref="W284"/>
    <hyperlink r:id="rId554" ref="X284"/>
    <hyperlink r:id="rId555" ref="W285"/>
    <hyperlink r:id="rId556" ref="X285"/>
    <hyperlink r:id="rId557" ref="Y285"/>
    <hyperlink r:id="rId558" ref="Z285"/>
    <hyperlink r:id="rId559" ref="W286"/>
    <hyperlink r:id="rId560" ref="X286"/>
    <hyperlink r:id="rId561" ref="W287"/>
    <hyperlink r:id="rId562" ref="W288"/>
    <hyperlink r:id="rId563" ref="W289"/>
    <hyperlink r:id="rId564" ref="W290"/>
    <hyperlink r:id="rId565" ref="X290"/>
    <hyperlink r:id="rId566" ref="W291"/>
    <hyperlink r:id="rId567" ref="X291"/>
    <hyperlink r:id="rId568" ref="W292"/>
    <hyperlink r:id="rId569" ref="X292"/>
    <hyperlink r:id="rId570" ref="Y292"/>
    <hyperlink r:id="rId571" ref="W294"/>
    <hyperlink r:id="rId572" ref="W295"/>
    <hyperlink r:id="rId573" ref="X295"/>
    <hyperlink r:id="rId574" ref="W296"/>
    <hyperlink r:id="rId575" ref="W297"/>
    <hyperlink r:id="rId576" ref="X297"/>
    <hyperlink r:id="rId577" ref="W298"/>
    <hyperlink r:id="rId578" ref="W299"/>
    <hyperlink r:id="rId579" ref="W300"/>
    <hyperlink r:id="rId580" ref="X300"/>
    <hyperlink r:id="rId581" ref="W301"/>
    <hyperlink r:id="rId582" ref="X301"/>
    <hyperlink r:id="rId583" ref="W302"/>
    <hyperlink r:id="rId584" location="imgrc=N1gubYRlz2hTOM:" ref="X302"/>
    <hyperlink r:id="rId585" ref="W303"/>
    <hyperlink r:id="rId586" ref="X303"/>
    <hyperlink r:id="rId587" ref="W304"/>
    <hyperlink r:id="rId588" ref="W305"/>
    <hyperlink r:id="rId589" ref="X305"/>
    <hyperlink r:id="rId590" ref="W306"/>
    <hyperlink r:id="rId591" ref="W307"/>
    <hyperlink r:id="rId592" ref="W308"/>
    <hyperlink r:id="rId593" ref="W309"/>
    <hyperlink r:id="rId594" ref="X309"/>
    <hyperlink r:id="rId595" ref="Y309"/>
    <hyperlink r:id="rId596" ref="Z309"/>
    <hyperlink r:id="rId597" ref="W310"/>
    <hyperlink r:id="rId598" ref="X310"/>
    <hyperlink r:id="rId599" location="stream/0" ref="Y310"/>
    <hyperlink r:id="rId600" ref="W311"/>
    <hyperlink r:id="rId601" ref="X311"/>
    <hyperlink r:id="rId602" ref="W312"/>
    <hyperlink r:id="rId603" ref="W313"/>
    <hyperlink r:id="rId604" ref="X313"/>
    <hyperlink r:id="rId605" ref="W314"/>
    <hyperlink r:id="rId606" ref="W315"/>
    <hyperlink r:id="rId607" ref="W316"/>
    <hyperlink r:id="rId608" ref="W317"/>
    <hyperlink r:id="rId609" ref="W318"/>
    <hyperlink r:id="rId610" ref="X318"/>
    <hyperlink r:id="rId611" ref="Y318"/>
    <hyperlink r:id="rId612" ref="W319"/>
    <hyperlink r:id="rId613" ref="X319"/>
    <hyperlink r:id="rId614" ref="W320"/>
    <hyperlink r:id="rId615" ref="X320"/>
    <hyperlink r:id="rId616" ref="Y320"/>
    <hyperlink r:id="rId617" ref="W321"/>
    <hyperlink r:id="rId618" ref="W322"/>
    <hyperlink r:id="rId619" ref="W323"/>
    <hyperlink r:id="rId620" ref="X323"/>
    <hyperlink r:id="rId621" ref="W324"/>
    <hyperlink r:id="rId622" ref="X324"/>
    <hyperlink r:id="rId623" location="!/photo.php?fbid=10210728977034355&amp;id=1047262292&amp;set=a.10200179431302305.1073741825.1047262292&amp;source=48" ref="W325"/>
    <hyperlink r:id="rId624" ref="W326"/>
    <hyperlink r:id="rId625" ref="W327"/>
    <hyperlink r:id="rId626" ref="W328"/>
    <hyperlink r:id="rId627" ref="X328"/>
    <hyperlink r:id="rId628" ref="W329"/>
    <hyperlink r:id="rId629" ref="X329"/>
    <hyperlink r:id="rId630" ref="W330"/>
    <hyperlink r:id="rId631" ref="X330"/>
    <hyperlink r:id="rId632" ref="Y330"/>
    <hyperlink r:id="rId633" ref="W331"/>
    <hyperlink r:id="rId634" ref="X331"/>
    <hyperlink r:id="rId635" ref="Y331"/>
    <hyperlink r:id="rId636" ref="W332"/>
    <hyperlink r:id="rId637" ref="X332"/>
    <hyperlink r:id="rId638" ref="Y332"/>
    <hyperlink r:id="rId639" ref="W333"/>
    <hyperlink r:id="rId640" ref="X333"/>
    <hyperlink r:id="rId641" ref="Y333"/>
    <hyperlink r:id="rId642" ref="W334"/>
    <hyperlink r:id="rId643" ref="Y334"/>
    <hyperlink r:id="rId644" ref="W335"/>
    <hyperlink r:id="rId645" ref="X335"/>
    <hyperlink r:id="rId646" ref="W336"/>
    <hyperlink r:id="rId647" ref="X336"/>
    <hyperlink r:id="rId648" ref="W337"/>
    <hyperlink r:id="rId649" ref="W338"/>
    <hyperlink r:id="rId650" ref="X338"/>
    <hyperlink r:id="rId651" ref="W339"/>
    <hyperlink r:id="rId652" ref="X339"/>
    <hyperlink r:id="rId653" ref="Y339"/>
    <hyperlink r:id="rId654" ref="W340"/>
    <hyperlink r:id="rId655" ref="X340"/>
    <hyperlink r:id="rId656" ref="W341"/>
    <hyperlink r:id="rId657" ref="X341"/>
    <hyperlink r:id="rId658" ref="Y341"/>
    <hyperlink r:id="rId659" ref="Z341"/>
    <hyperlink r:id="rId660" ref="W342"/>
    <hyperlink r:id="rId661" ref="X342"/>
    <hyperlink r:id="rId662" ref="W343"/>
    <hyperlink r:id="rId663" ref="W344"/>
    <hyperlink r:id="rId664" ref="W345"/>
    <hyperlink r:id="rId665" ref="X345"/>
    <hyperlink r:id="rId666" ref="W346"/>
    <hyperlink r:id="rId667" ref="X346"/>
    <hyperlink r:id="rId668" ref="W347"/>
    <hyperlink r:id="rId669" ref="W348"/>
    <hyperlink r:id="rId670" ref="X348"/>
    <hyperlink r:id="rId671" ref="Y348"/>
    <hyperlink r:id="rId672" ref="W349"/>
    <hyperlink r:id="rId673" ref="X349"/>
    <hyperlink r:id="rId674" ref="W350"/>
    <hyperlink r:id="rId675" ref="W351"/>
    <hyperlink r:id="rId676" ref="X351"/>
    <hyperlink r:id="rId677" ref="W352"/>
    <hyperlink r:id="rId678" ref="W353"/>
    <hyperlink r:id="rId679" ref="X353"/>
    <hyperlink r:id="rId680" ref="W354"/>
    <hyperlink r:id="rId681" ref="X354"/>
    <hyperlink r:id="rId682" ref="W355"/>
    <hyperlink r:id="rId683" ref="W356"/>
    <hyperlink r:id="rId684" ref="W357"/>
    <hyperlink r:id="rId685" ref="W358"/>
    <hyperlink r:id="rId686" ref="X358"/>
    <hyperlink r:id="rId687" ref="W359"/>
    <hyperlink r:id="rId688" ref="W360"/>
    <hyperlink r:id="rId689" ref="W361"/>
    <hyperlink r:id="rId690" ref="W362"/>
    <hyperlink r:id="rId691" ref="X362"/>
    <hyperlink r:id="rId692" ref="W363"/>
    <hyperlink r:id="rId693" ref="X363"/>
    <hyperlink r:id="rId694" ref="W364"/>
    <hyperlink r:id="rId695" ref="W365"/>
    <hyperlink r:id="rId696" ref="X365"/>
    <hyperlink r:id="rId697" ref="W366"/>
    <hyperlink r:id="rId698" ref="X366"/>
    <hyperlink r:id="rId699" ref="W367"/>
    <hyperlink r:id="rId700" ref="X367"/>
    <hyperlink r:id="rId701" ref="Y367"/>
    <hyperlink r:id="rId702" ref="W368"/>
    <hyperlink r:id="rId703" ref="X368"/>
    <hyperlink r:id="rId704" ref="W369"/>
    <hyperlink r:id="rId705" ref="X369"/>
    <hyperlink r:id="rId706" ref="W370"/>
    <hyperlink r:id="rId707" ref="X370"/>
    <hyperlink r:id="rId708" ref="W371"/>
    <hyperlink r:id="rId709" ref="X371"/>
    <hyperlink r:id="rId710" ref="W372"/>
    <hyperlink r:id="rId711" ref="X372"/>
    <hyperlink r:id="rId712" ref="Y372"/>
    <hyperlink r:id="rId713" ref="Z372"/>
    <hyperlink r:id="rId714" ref="W373"/>
    <hyperlink r:id="rId715" ref="X373"/>
    <hyperlink r:id="rId716" ref="Y373"/>
    <hyperlink r:id="rId717" ref="W374"/>
    <hyperlink r:id="rId718" ref="X374"/>
    <hyperlink r:id="rId719" ref="W375"/>
    <hyperlink r:id="rId720" ref="W376"/>
    <hyperlink r:id="rId721" ref="X376"/>
    <hyperlink r:id="rId722" ref="W377"/>
    <hyperlink r:id="rId723" ref="W378"/>
    <hyperlink r:id="rId724" ref="X378"/>
    <hyperlink r:id="rId725" ref="W379"/>
    <hyperlink r:id="rId726" ref="W380"/>
    <hyperlink r:id="rId727" ref="X380"/>
    <hyperlink r:id="rId728" ref="W381"/>
    <hyperlink r:id="rId729" ref="X381"/>
    <hyperlink r:id="rId730" ref="W382"/>
    <hyperlink r:id="rId731" ref="X382"/>
    <hyperlink r:id="rId732" ref="W383"/>
    <hyperlink r:id="rId733" ref="X383"/>
    <hyperlink r:id="rId734" ref="Y383"/>
    <hyperlink r:id="rId735" ref="W384"/>
    <hyperlink r:id="rId736" ref="W385"/>
    <hyperlink r:id="rId737" ref="X385"/>
    <hyperlink r:id="rId738" ref="W386"/>
    <hyperlink r:id="rId739" ref="X386"/>
    <hyperlink r:id="rId740" ref="W387"/>
    <hyperlink r:id="rId741" ref="X387"/>
    <hyperlink r:id="rId742" ref="W388"/>
    <hyperlink r:id="rId743" ref="X388"/>
    <hyperlink r:id="rId744" ref="W389"/>
    <hyperlink r:id="rId745" ref="W390"/>
    <hyperlink r:id="rId746" ref="X390"/>
    <hyperlink r:id="rId747" ref="W391"/>
    <hyperlink r:id="rId748" ref="X391"/>
    <hyperlink r:id="rId749" ref="Y391"/>
    <hyperlink r:id="rId750" ref="W392"/>
    <hyperlink r:id="rId751" ref="X392"/>
    <hyperlink r:id="rId752" ref="Y392"/>
    <hyperlink r:id="rId753" ref="Z392"/>
    <hyperlink r:id="rId754" ref="W393"/>
    <hyperlink r:id="rId755" ref="X393"/>
    <hyperlink r:id="rId756" ref="W394"/>
    <hyperlink r:id="rId757" ref="X394"/>
    <hyperlink r:id="rId758" ref="Y394"/>
    <hyperlink r:id="rId759" ref="Z394"/>
    <hyperlink r:id="rId760" ref="W395"/>
    <hyperlink r:id="rId761" ref="X395"/>
    <hyperlink r:id="rId762" ref="Y395"/>
    <hyperlink r:id="rId763" ref="W396"/>
    <hyperlink r:id="rId764" ref="X396"/>
    <hyperlink r:id="rId765" ref="W397"/>
    <hyperlink r:id="rId766" ref="X397"/>
    <hyperlink r:id="rId767" ref="Y397"/>
    <hyperlink r:id="rId768" ref="W398"/>
    <hyperlink r:id="rId769" ref="W399"/>
    <hyperlink r:id="rId770" ref="X399"/>
    <hyperlink r:id="rId771" ref="W400"/>
    <hyperlink r:id="rId772" ref="W401"/>
    <hyperlink r:id="rId773" ref="X401"/>
    <hyperlink r:id="rId774" ref="W402"/>
    <hyperlink r:id="rId775" ref="X402"/>
    <hyperlink r:id="rId776" ref="W404"/>
    <hyperlink r:id="rId777" ref="W405"/>
    <hyperlink r:id="rId778" location="/0" ref="X405"/>
    <hyperlink r:id="rId779" ref="Y405"/>
    <hyperlink r:id="rId780" ref="W406"/>
    <hyperlink r:id="rId781" ref="X406"/>
    <hyperlink r:id="rId782" ref="Y406"/>
    <hyperlink r:id="rId783" ref="W407"/>
    <hyperlink r:id="rId784" ref="X407"/>
    <hyperlink r:id="rId785" ref="W408"/>
    <hyperlink r:id="rId786" ref="W409"/>
    <hyperlink r:id="rId787" ref="X409"/>
    <hyperlink r:id="rId788" ref="W410"/>
    <hyperlink r:id="rId789" ref="X410"/>
    <hyperlink r:id="rId790" ref="Y410"/>
    <hyperlink r:id="rId791" ref="W411"/>
    <hyperlink r:id="rId792" ref="X411"/>
    <hyperlink r:id="rId793" ref="Y411"/>
    <hyperlink r:id="rId794" ref="W412"/>
    <hyperlink r:id="rId795" ref="X412"/>
    <hyperlink r:id="rId796" ref="W413"/>
    <hyperlink r:id="rId797" ref="X413"/>
    <hyperlink r:id="rId798" ref="Y413"/>
    <hyperlink r:id="rId799" ref="W414"/>
    <hyperlink r:id="rId800" ref="X414"/>
    <hyperlink r:id="rId801" ref="Y414"/>
  </hyperlinks>
  <drawing r:id="rId802"/>
  <legacyDrawing r:id="rId80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sheetData>
    <row r="1">
      <c r="A1" s="39" t="s">
        <v>4</v>
      </c>
      <c r="B1" s="40" t="s">
        <v>13</v>
      </c>
      <c r="C1" s="39" t="s">
        <v>14</v>
      </c>
      <c r="D1" s="42" t="s">
        <v>16</v>
      </c>
      <c r="E1" s="44" t="s">
        <v>17</v>
      </c>
      <c r="F1" s="46" t="s">
        <v>18</v>
      </c>
      <c r="G1" s="39" t="s">
        <v>19</v>
      </c>
      <c r="H1" s="49" t="s">
        <v>20</v>
      </c>
      <c r="I1" s="39" t="s">
        <v>21</v>
      </c>
      <c r="J1" s="49" t="s">
        <v>22</v>
      </c>
      <c r="K1" s="49" t="s">
        <v>23</v>
      </c>
      <c r="L1" s="46" t="s">
        <v>24</v>
      </c>
      <c r="M1" s="46" t="s">
        <v>25</v>
      </c>
      <c r="N1" s="39" t="s">
        <v>26</v>
      </c>
      <c r="O1" s="39" t="s">
        <v>27</v>
      </c>
      <c r="P1" s="46" t="s">
        <v>28</v>
      </c>
      <c r="Q1" s="39" t="s">
        <v>29</v>
      </c>
      <c r="R1" s="39" t="s">
        <v>30</v>
      </c>
      <c r="S1" s="39" t="s">
        <v>31</v>
      </c>
      <c r="T1" s="39" t="s">
        <v>32</v>
      </c>
      <c r="U1" s="39" t="s">
        <v>33</v>
      </c>
      <c r="V1" s="39" t="s">
        <v>34</v>
      </c>
      <c r="W1" s="42" t="s">
        <v>35</v>
      </c>
      <c r="X1" s="42" t="s">
        <v>36</v>
      </c>
      <c r="Y1" s="42" t="s">
        <v>37</v>
      </c>
      <c r="Z1" s="39" t="s">
        <v>38</v>
      </c>
      <c r="AA1" s="42"/>
      <c r="AB1" s="42"/>
      <c r="AC1" s="42"/>
      <c r="AD1" s="42"/>
    </row>
    <row r="2" ht="13.5" customHeight="1">
      <c r="A2" s="54" t="s">
        <v>119</v>
      </c>
      <c r="B2" s="54" t="s">
        <v>122</v>
      </c>
      <c r="C2" s="54"/>
      <c r="D2" s="54" t="s">
        <v>123</v>
      </c>
      <c r="E2" s="55">
        <v>43121.0</v>
      </c>
      <c r="F2" s="54"/>
      <c r="G2" s="54"/>
      <c r="H2" s="56"/>
      <c r="I2" s="54"/>
      <c r="J2" s="56"/>
      <c r="K2" s="56"/>
      <c r="L2" s="57" t="s">
        <v>128</v>
      </c>
      <c r="M2" s="54" t="s">
        <v>52</v>
      </c>
      <c r="N2" s="54">
        <v>1.0</v>
      </c>
      <c r="O2" s="54">
        <v>1.0</v>
      </c>
      <c r="P2" s="58" t="s">
        <v>132</v>
      </c>
      <c r="Q2" s="54">
        <v>0.0</v>
      </c>
      <c r="R2" s="54">
        <v>0.0</v>
      </c>
      <c r="S2" s="54">
        <v>0.0</v>
      </c>
      <c r="T2" s="54">
        <v>0.0</v>
      </c>
      <c r="U2" s="54">
        <v>1.0</v>
      </c>
      <c r="V2" s="54">
        <v>1.0</v>
      </c>
      <c r="W2" s="60" t="s">
        <v>138</v>
      </c>
      <c r="X2" s="56"/>
      <c r="Y2" s="56"/>
      <c r="Z2" s="56"/>
      <c r="AA2" s="56"/>
      <c r="AB2" s="56"/>
      <c r="AC2" s="56"/>
      <c r="AD2" s="56"/>
    </row>
    <row r="3" ht="13.5" customHeight="1">
      <c r="A3" s="54" t="s">
        <v>140</v>
      </c>
      <c r="B3" s="54" t="s">
        <v>141</v>
      </c>
      <c r="C3" s="54"/>
      <c r="D3" s="54" t="s">
        <v>142</v>
      </c>
      <c r="E3" s="55">
        <v>43120.0</v>
      </c>
      <c r="F3" s="54"/>
      <c r="G3" s="54"/>
      <c r="H3" s="56"/>
      <c r="I3" s="54"/>
      <c r="J3" s="56"/>
      <c r="K3" s="56"/>
      <c r="L3" s="57" t="s">
        <v>144</v>
      </c>
      <c r="M3" s="54" t="s">
        <v>52</v>
      </c>
      <c r="N3" s="54">
        <v>1.0</v>
      </c>
      <c r="O3" s="54">
        <v>1.0</v>
      </c>
      <c r="P3" s="58" t="s">
        <v>132</v>
      </c>
      <c r="Q3" s="54">
        <v>0.0</v>
      </c>
      <c r="R3" s="54">
        <v>0.0</v>
      </c>
      <c r="S3" s="54">
        <v>0.0</v>
      </c>
      <c r="T3" s="54">
        <v>0.0</v>
      </c>
      <c r="U3" s="54">
        <v>1.0</v>
      </c>
      <c r="V3" s="54">
        <v>1.0</v>
      </c>
      <c r="W3" s="60" t="s">
        <v>146</v>
      </c>
      <c r="X3" s="56"/>
      <c r="Y3" s="56"/>
      <c r="Z3" s="56"/>
      <c r="AA3" s="56"/>
      <c r="AB3" s="56"/>
      <c r="AC3" s="56"/>
      <c r="AD3" s="56"/>
    </row>
    <row r="4" ht="13.5" customHeight="1">
      <c r="A4" s="54" t="s">
        <v>151</v>
      </c>
      <c r="B4" s="62"/>
      <c r="C4" s="54"/>
      <c r="D4" s="54" t="s">
        <v>153</v>
      </c>
      <c r="E4" s="55">
        <v>43121.0</v>
      </c>
      <c r="F4" s="54" t="s">
        <v>155</v>
      </c>
      <c r="G4" s="54">
        <v>30.0</v>
      </c>
      <c r="H4" s="56"/>
      <c r="I4" s="54">
        <v>30.0</v>
      </c>
      <c r="J4" s="56"/>
      <c r="K4" s="56"/>
      <c r="L4" s="57" t="s">
        <v>156</v>
      </c>
      <c r="M4" s="54" t="s">
        <v>52</v>
      </c>
      <c r="N4" s="54">
        <v>1.0</v>
      </c>
      <c r="O4" s="54">
        <v>1.0</v>
      </c>
      <c r="P4" s="58" t="s">
        <v>132</v>
      </c>
      <c r="Q4" s="54">
        <v>0.0</v>
      </c>
      <c r="R4" s="54">
        <v>0.0</v>
      </c>
      <c r="S4" s="54">
        <v>0.0</v>
      </c>
      <c r="T4" s="54">
        <v>0.0</v>
      </c>
      <c r="U4" s="54">
        <v>1.0</v>
      </c>
      <c r="V4" s="54">
        <v>1.0</v>
      </c>
      <c r="W4" s="60" t="s">
        <v>161</v>
      </c>
      <c r="X4" s="56"/>
      <c r="Y4" s="56"/>
      <c r="Z4" s="56"/>
      <c r="AA4" s="56"/>
      <c r="AB4" s="56"/>
      <c r="AC4" s="56"/>
      <c r="AD4" s="56"/>
    </row>
    <row r="5" ht="12.75" customHeight="1">
      <c r="A5" s="54" t="s">
        <v>164</v>
      </c>
      <c r="B5" s="62"/>
      <c r="C5" s="54"/>
      <c r="D5" s="54" t="s">
        <v>165</v>
      </c>
      <c r="E5" s="55">
        <v>43121.0</v>
      </c>
      <c r="F5" s="54"/>
      <c r="G5" s="54"/>
      <c r="H5" s="56"/>
      <c r="I5" s="54"/>
      <c r="J5" s="56"/>
      <c r="K5" s="56"/>
      <c r="L5" s="57" t="s">
        <v>166</v>
      </c>
      <c r="M5" s="54" t="s">
        <v>167</v>
      </c>
      <c r="N5" s="54">
        <v>0.0</v>
      </c>
      <c r="O5" s="54">
        <v>1.0</v>
      </c>
      <c r="P5" s="58" t="s">
        <v>73</v>
      </c>
      <c r="Q5" s="54">
        <v>0.0</v>
      </c>
      <c r="R5" s="54">
        <v>0.0</v>
      </c>
      <c r="S5" s="54">
        <v>0.0</v>
      </c>
      <c r="T5" s="54">
        <v>0.0</v>
      </c>
      <c r="U5" s="54">
        <v>1.0</v>
      </c>
      <c r="V5" s="54">
        <v>1.0</v>
      </c>
      <c r="W5" s="60" t="s">
        <v>168</v>
      </c>
      <c r="X5" s="56"/>
      <c r="Y5" s="56"/>
      <c r="Z5" s="56"/>
      <c r="AA5" s="56"/>
      <c r="AB5" s="56"/>
      <c r="AC5" s="56"/>
      <c r="AD5" s="56"/>
    </row>
    <row r="6" ht="14.25" customHeight="1">
      <c r="A6" s="54" t="s">
        <v>172</v>
      </c>
      <c r="B6" s="62" t="s">
        <v>173</v>
      </c>
      <c r="C6" s="54" t="s">
        <v>174</v>
      </c>
      <c r="D6" s="54" t="s">
        <v>176</v>
      </c>
      <c r="E6" s="55">
        <v>43120.0</v>
      </c>
      <c r="F6" s="54" t="s">
        <v>177</v>
      </c>
      <c r="G6" s="54">
        <v>117.0</v>
      </c>
      <c r="H6" s="56"/>
      <c r="I6" s="54">
        <v>117.0</v>
      </c>
      <c r="J6" s="56"/>
      <c r="K6" s="56"/>
      <c r="L6" s="57" t="s">
        <v>156</v>
      </c>
      <c r="M6" s="54" t="s">
        <v>52</v>
      </c>
      <c r="N6" s="54">
        <v>1.0</v>
      </c>
      <c r="O6" s="54">
        <v>1.0</v>
      </c>
      <c r="P6" s="58" t="s">
        <v>73</v>
      </c>
      <c r="Q6" s="54">
        <v>0.0</v>
      </c>
      <c r="R6" s="54">
        <v>0.0</v>
      </c>
      <c r="S6" s="54">
        <v>0.0</v>
      </c>
      <c r="T6" s="54">
        <v>0.0</v>
      </c>
      <c r="U6" s="54">
        <v>1.0</v>
      </c>
      <c r="V6" s="54">
        <v>1.0</v>
      </c>
      <c r="W6" s="60" t="s">
        <v>179</v>
      </c>
      <c r="X6" s="56"/>
      <c r="Y6" s="56"/>
      <c r="Z6" s="56"/>
      <c r="AA6" s="56"/>
      <c r="AB6" s="56"/>
      <c r="AC6" s="56"/>
      <c r="AD6" s="56"/>
    </row>
    <row r="7">
      <c r="A7" s="54" t="s">
        <v>115</v>
      </c>
      <c r="B7" s="62" t="s">
        <v>183</v>
      </c>
      <c r="C7" s="54"/>
      <c r="D7" s="54" t="s">
        <v>185</v>
      </c>
      <c r="E7" s="55">
        <v>43121.0</v>
      </c>
      <c r="F7" s="54" t="s">
        <v>187</v>
      </c>
      <c r="G7" s="54">
        <v>139.0</v>
      </c>
      <c r="H7" s="56"/>
      <c r="I7" s="54">
        <v>139.0</v>
      </c>
      <c r="J7" s="56"/>
      <c r="K7" s="56"/>
      <c r="L7" s="57" t="s">
        <v>156</v>
      </c>
      <c r="M7" s="54" t="s">
        <v>52</v>
      </c>
      <c r="N7" s="54">
        <v>1.0</v>
      </c>
      <c r="O7" s="54">
        <v>1.0</v>
      </c>
      <c r="P7" s="58" t="s">
        <v>73</v>
      </c>
      <c r="Q7" s="54">
        <v>0.0</v>
      </c>
      <c r="R7" s="54">
        <v>0.0</v>
      </c>
      <c r="S7" s="54">
        <v>0.0</v>
      </c>
      <c r="T7" s="54">
        <v>0.0</v>
      </c>
      <c r="U7" s="54">
        <v>1.0</v>
      </c>
      <c r="V7" s="54">
        <v>1.0</v>
      </c>
      <c r="W7" s="60" t="s">
        <v>190</v>
      </c>
      <c r="X7" s="56"/>
      <c r="Y7" s="56"/>
      <c r="Z7" s="56"/>
      <c r="AA7" s="56"/>
      <c r="AB7" s="56"/>
      <c r="AC7" s="56"/>
      <c r="AD7" s="56"/>
    </row>
    <row r="8">
      <c r="A8" s="54" t="s">
        <v>193</v>
      </c>
      <c r="B8" s="62" t="s">
        <v>194</v>
      </c>
      <c r="C8" s="54"/>
      <c r="D8" s="54" t="s">
        <v>196</v>
      </c>
      <c r="E8" s="55">
        <v>43121.0</v>
      </c>
      <c r="F8" s="54" t="s">
        <v>198</v>
      </c>
      <c r="G8" s="54">
        <v>5.0</v>
      </c>
      <c r="H8" s="56"/>
      <c r="I8" s="54">
        <v>5.0</v>
      </c>
      <c r="J8" s="56"/>
      <c r="K8" s="56"/>
      <c r="L8" s="57" t="s">
        <v>156</v>
      </c>
      <c r="M8" s="54" t="s">
        <v>52</v>
      </c>
      <c r="N8" s="54">
        <v>1.0</v>
      </c>
      <c r="O8" s="54">
        <v>1.0</v>
      </c>
      <c r="P8" s="58" t="s">
        <v>73</v>
      </c>
      <c r="Q8" s="54">
        <v>0.0</v>
      </c>
      <c r="R8" s="54">
        <v>0.0</v>
      </c>
      <c r="S8" s="54">
        <v>0.0</v>
      </c>
      <c r="T8" s="54">
        <v>0.0</v>
      </c>
      <c r="U8" s="54">
        <v>1.0</v>
      </c>
      <c r="V8" s="54">
        <v>1.0</v>
      </c>
      <c r="W8" s="60" t="s">
        <v>201</v>
      </c>
      <c r="X8" s="56"/>
      <c r="Y8" s="56"/>
      <c r="Z8" s="56"/>
      <c r="AA8" s="56"/>
      <c r="AB8" s="56"/>
      <c r="AC8" s="56"/>
      <c r="AD8" s="56"/>
    </row>
    <row r="9">
      <c r="A9" s="54" t="s">
        <v>202</v>
      </c>
      <c r="B9" s="54" t="s">
        <v>203</v>
      </c>
      <c r="C9" s="54" t="s">
        <v>204</v>
      </c>
      <c r="D9" s="54" t="s">
        <v>153</v>
      </c>
      <c r="E9" s="55">
        <v>43121.0</v>
      </c>
      <c r="F9" s="54"/>
      <c r="G9" s="54"/>
      <c r="H9" s="56"/>
      <c r="I9" s="54"/>
      <c r="J9" s="56"/>
      <c r="K9" s="56"/>
      <c r="L9" s="57" t="s">
        <v>156</v>
      </c>
      <c r="M9" s="54" t="s">
        <v>52</v>
      </c>
      <c r="N9" s="54">
        <v>1.0</v>
      </c>
      <c r="O9" s="54">
        <v>1.0</v>
      </c>
      <c r="P9" s="58" t="s">
        <v>73</v>
      </c>
      <c r="Q9" s="54">
        <v>0.0</v>
      </c>
      <c r="R9" s="54">
        <v>0.0</v>
      </c>
      <c r="S9" s="54">
        <v>0.0</v>
      </c>
      <c r="T9" s="54">
        <v>0.0</v>
      </c>
      <c r="U9" s="54">
        <v>1.0</v>
      </c>
      <c r="V9" s="54">
        <v>1.0</v>
      </c>
      <c r="W9" s="60" t="s">
        <v>208</v>
      </c>
      <c r="X9" s="56"/>
      <c r="Y9" s="56"/>
      <c r="Z9" s="56"/>
      <c r="AA9" s="56"/>
      <c r="AB9" s="56"/>
      <c r="AC9" s="56"/>
      <c r="AD9" s="56"/>
    </row>
    <row r="10">
      <c r="A10" s="54" t="s">
        <v>213</v>
      </c>
      <c r="B10" s="54" t="s">
        <v>214</v>
      </c>
      <c r="C10" s="65"/>
      <c r="D10" s="54" t="s">
        <v>165</v>
      </c>
      <c r="E10" s="55">
        <v>43121.0</v>
      </c>
      <c r="F10" s="56"/>
      <c r="G10" s="56"/>
      <c r="H10" s="56"/>
      <c r="I10" s="56"/>
      <c r="J10" s="56"/>
      <c r="K10" s="56"/>
      <c r="L10" s="54" t="s">
        <v>166</v>
      </c>
      <c r="M10" s="54" t="s">
        <v>167</v>
      </c>
      <c r="N10" s="54">
        <v>0.0</v>
      </c>
      <c r="O10" s="54">
        <v>0.0</v>
      </c>
      <c r="P10" s="58" t="s">
        <v>73</v>
      </c>
      <c r="Q10" s="54">
        <v>0.0</v>
      </c>
      <c r="R10" s="54">
        <v>0.0</v>
      </c>
      <c r="S10" s="54">
        <v>0.0</v>
      </c>
      <c r="T10" s="54">
        <v>0.0</v>
      </c>
      <c r="U10" s="54">
        <v>1.0</v>
      </c>
      <c r="V10" s="54">
        <v>1.0</v>
      </c>
      <c r="W10" s="60" t="s">
        <v>218</v>
      </c>
      <c r="X10" s="56"/>
      <c r="Y10" s="56"/>
      <c r="Z10" s="56"/>
      <c r="AA10" s="56"/>
      <c r="AB10" s="56"/>
      <c r="AC10" s="56"/>
      <c r="AD10" s="56"/>
    </row>
    <row r="11">
      <c r="A11" s="54" t="s">
        <v>221</v>
      </c>
      <c r="B11" s="54" t="s">
        <v>223</v>
      </c>
      <c r="C11" s="54"/>
      <c r="D11" s="54" t="s">
        <v>224</v>
      </c>
      <c r="E11" s="55">
        <v>43121.0</v>
      </c>
      <c r="F11" s="54"/>
      <c r="G11" s="54"/>
      <c r="H11" s="56"/>
      <c r="I11" s="54"/>
      <c r="J11" s="56"/>
      <c r="K11" s="56"/>
      <c r="L11" s="57" t="s">
        <v>156</v>
      </c>
      <c r="M11" s="54" t="s">
        <v>52</v>
      </c>
      <c r="N11" s="54">
        <v>1.0</v>
      </c>
      <c r="O11" s="54">
        <v>1.0</v>
      </c>
      <c r="P11" s="58" t="s">
        <v>132</v>
      </c>
      <c r="Q11" s="54">
        <v>0.0</v>
      </c>
      <c r="R11" s="54">
        <v>0.0</v>
      </c>
      <c r="S11" s="54">
        <v>0.0</v>
      </c>
      <c r="T11" s="54">
        <v>0.0</v>
      </c>
      <c r="U11" s="54">
        <v>1.0</v>
      </c>
      <c r="V11" s="54">
        <v>1.0</v>
      </c>
      <c r="W11" s="60" t="s">
        <v>228</v>
      </c>
      <c r="X11" s="56"/>
      <c r="Y11" s="56"/>
      <c r="Z11" s="56"/>
      <c r="AA11" s="56"/>
      <c r="AB11" s="56"/>
      <c r="AC11" s="56"/>
      <c r="AD11" s="56"/>
    </row>
    <row r="12">
      <c r="A12" s="54" t="s">
        <v>229</v>
      </c>
      <c r="B12" s="62"/>
      <c r="C12" s="54" t="s">
        <v>230</v>
      </c>
      <c r="D12" s="54" t="s">
        <v>232</v>
      </c>
      <c r="E12" s="55">
        <v>43121.0</v>
      </c>
      <c r="F12" s="54" t="s">
        <v>66</v>
      </c>
      <c r="G12" s="54">
        <v>2000.0</v>
      </c>
      <c r="H12" s="56"/>
      <c r="I12" s="54">
        <v>2000.0</v>
      </c>
      <c r="J12" s="56"/>
      <c r="K12" s="56"/>
      <c r="L12" s="57" t="s">
        <v>156</v>
      </c>
      <c r="M12" s="54" t="s">
        <v>52</v>
      </c>
      <c r="N12" s="54">
        <v>1.0</v>
      </c>
      <c r="O12" s="54">
        <v>1.0</v>
      </c>
      <c r="P12" s="58" t="s">
        <v>132</v>
      </c>
      <c r="Q12" s="54">
        <v>0.0</v>
      </c>
      <c r="R12" s="54">
        <v>0.0</v>
      </c>
      <c r="S12" s="54">
        <v>0.0</v>
      </c>
      <c r="T12" s="54">
        <v>0.0</v>
      </c>
      <c r="U12" s="54">
        <v>1.0</v>
      </c>
      <c r="V12" s="54">
        <v>1.0</v>
      </c>
      <c r="W12" s="60" t="s">
        <v>234</v>
      </c>
      <c r="X12" s="60" t="s">
        <v>238</v>
      </c>
      <c r="Y12" s="56"/>
      <c r="Z12" s="56"/>
      <c r="AA12" s="56"/>
      <c r="AB12" s="56"/>
      <c r="AC12" s="56"/>
      <c r="AD12" s="56"/>
    </row>
    <row r="13">
      <c r="A13" s="54" t="s">
        <v>240</v>
      </c>
      <c r="B13" s="54" t="s">
        <v>241</v>
      </c>
      <c r="C13" s="54"/>
      <c r="D13" s="54" t="s">
        <v>242</v>
      </c>
      <c r="E13" s="55">
        <v>43121.0</v>
      </c>
      <c r="F13" s="54" t="s">
        <v>198</v>
      </c>
      <c r="G13" s="54">
        <v>5.0</v>
      </c>
      <c r="H13" s="56"/>
      <c r="I13" s="54">
        <v>5.0</v>
      </c>
      <c r="J13" s="56"/>
      <c r="K13" s="56"/>
      <c r="L13" s="57" t="s">
        <v>244</v>
      </c>
      <c r="M13" s="54" t="s">
        <v>52</v>
      </c>
      <c r="N13" s="54">
        <v>1.0</v>
      </c>
      <c r="O13" s="54">
        <v>1.0</v>
      </c>
      <c r="P13" s="58" t="s">
        <v>247</v>
      </c>
      <c r="Q13" s="54">
        <v>0.0</v>
      </c>
      <c r="R13" s="54">
        <v>0.0</v>
      </c>
      <c r="S13" s="54">
        <v>0.0</v>
      </c>
      <c r="T13" s="54">
        <v>0.0</v>
      </c>
      <c r="U13" s="54">
        <v>1.0</v>
      </c>
      <c r="V13" s="54">
        <v>1.0</v>
      </c>
      <c r="W13" s="60" t="s">
        <v>249</v>
      </c>
      <c r="X13" s="54"/>
      <c r="Y13" s="56"/>
      <c r="Z13" s="56"/>
      <c r="AA13" s="56"/>
      <c r="AB13" s="56"/>
      <c r="AC13" s="56"/>
      <c r="AD13" s="56"/>
    </row>
    <row r="14">
      <c r="A14" s="54" t="s">
        <v>250</v>
      </c>
      <c r="B14" s="62" t="s">
        <v>252</v>
      </c>
      <c r="C14" s="54"/>
      <c r="D14" s="54" t="s">
        <v>253</v>
      </c>
      <c r="E14" s="55">
        <v>43121.0</v>
      </c>
      <c r="F14" s="54" t="s">
        <v>254</v>
      </c>
      <c r="G14" s="54">
        <v>450.0</v>
      </c>
      <c r="H14" s="56"/>
      <c r="I14" s="54">
        <v>450.0</v>
      </c>
      <c r="J14" s="56"/>
      <c r="K14" s="56"/>
      <c r="L14" s="57" t="s">
        <v>255</v>
      </c>
      <c r="M14" s="54" t="s">
        <v>52</v>
      </c>
      <c r="N14" s="54">
        <v>1.0</v>
      </c>
      <c r="O14" s="54">
        <v>1.0</v>
      </c>
      <c r="P14" s="58" t="s">
        <v>73</v>
      </c>
      <c r="Q14" s="54">
        <v>0.0</v>
      </c>
      <c r="R14" s="54">
        <v>0.0</v>
      </c>
      <c r="S14" s="54">
        <v>0.0</v>
      </c>
      <c r="T14" s="54">
        <v>0.0</v>
      </c>
      <c r="U14" s="54">
        <v>1.0</v>
      </c>
      <c r="V14" s="54">
        <v>1.0</v>
      </c>
      <c r="W14" s="60" t="s">
        <v>256</v>
      </c>
      <c r="X14" s="60" t="s">
        <v>257</v>
      </c>
      <c r="Y14" s="56"/>
      <c r="Z14" s="56"/>
      <c r="AA14" s="56"/>
      <c r="AB14" s="56"/>
      <c r="AC14" s="56"/>
      <c r="AD14" s="56"/>
    </row>
    <row r="15">
      <c r="A15" s="54" t="s">
        <v>259</v>
      </c>
      <c r="B15" s="54"/>
      <c r="C15" s="5"/>
      <c r="D15" s="54" t="s">
        <v>165</v>
      </c>
      <c r="E15" s="55">
        <v>43121.0</v>
      </c>
      <c r="F15" s="54"/>
      <c r="G15" s="54"/>
      <c r="H15" s="56"/>
      <c r="I15" s="54"/>
      <c r="J15" s="56"/>
      <c r="K15" s="56"/>
      <c r="L15" s="57" t="s">
        <v>166</v>
      </c>
      <c r="M15" s="54" t="s">
        <v>167</v>
      </c>
      <c r="N15" s="54">
        <v>0.0</v>
      </c>
      <c r="O15" s="54">
        <v>1.0</v>
      </c>
      <c r="P15" s="58" t="s">
        <v>73</v>
      </c>
      <c r="Q15" s="54">
        <v>0.0</v>
      </c>
      <c r="R15" s="54">
        <v>0.0</v>
      </c>
      <c r="S15" s="54">
        <v>0.0</v>
      </c>
      <c r="T15" s="54">
        <v>0.0</v>
      </c>
      <c r="U15" s="54">
        <v>1.0</v>
      </c>
      <c r="V15" s="54">
        <v>1.0</v>
      </c>
      <c r="W15" s="60" t="s">
        <v>168</v>
      </c>
      <c r="X15" s="54"/>
      <c r="Y15" s="56"/>
      <c r="Z15" s="56"/>
      <c r="AA15" s="56"/>
      <c r="AB15" s="56"/>
      <c r="AC15" s="56"/>
      <c r="AD15" s="56"/>
    </row>
    <row r="16">
      <c r="A16" s="54" t="s">
        <v>261</v>
      </c>
      <c r="B16" s="54"/>
      <c r="C16" s="5"/>
      <c r="D16" s="54" t="s">
        <v>262</v>
      </c>
      <c r="E16" s="55">
        <v>43120.0</v>
      </c>
      <c r="F16" s="54"/>
      <c r="G16" s="54"/>
      <c r="H16" s="56"/>
      <c r="I16" s="54"/>
      <c r="J16" s="56"/>
      <c r="K16" s="56"/>
      <c r="L16" s="57" t="s">
        <v>156</v>
      </c>
      <c r="M16" s="54" t="s">
        <v>52</v>
      </c>
      <c r="N16" s="54">
        <v>1.0</v>
      </c>
      <c r="O16" s="54">
        <v>1.0</v>
      </c>
      <c r="P16" s="58" t="s">
        <v>73</v>
      </c>
      <c r="Q16" s="54">
        <v>0.0</v>
      </c>
      <c r="R16" s="54">
        <v>0.0</v>
      </c>
      <c r="S16" s="54">
        <v>0.0</v>
      </c>
      <c r="T16" s="54">
        <v>0.0</v>
      </c>
      <c r="U16" s="54">
        <v>1.0</v>
      </c>
      <c r="V16" s="54">
        <v>1.0</v>
      </c>
      <c r="W16" s="60" t="s">
        <v>266</v>
      </c>
      <c r="X16" s="54"/>
      <c r="Y16" s="56"/>
      <c r="Z16" s="56"/>
      <c r="AA16" s="56"/>
      <c r="AB16" s="56"/>
      <c r="AC16" s="56"/>
      <c r="AD16" s="56"/>
    </row>
    <row r="17">
      <c r="A17" s="54" t="s">
        <v>268</v>
      </c>
      <c r="B17" s="54" t="s">
        <v>269</v>
      </c>
      <c r="C17" s="5" t="s">
        <v>270</v>
      </c>
      <c r="D17" s="54" t="s">
        <v>153</v>
      </c>
      <c r="E17" s="55">
        <v>43121.0</v>
      </c>
      <c r="F17" s="54" t="s">
        <v>271</v>
      </c>
      <c r="G17" s="54">
        <v>418.0</v>
      </c>
      <c r="H17" s="56"/>
      <c r="I17" s="54">
        <v>418.0</v>
      </c>
      <c r="J17" s="56"/>
      <c r="K17" s="56"/>
      <c r="L17" s="57" t="s">
        <v>156</v>
      </c>
      <c r="M17" s="54" t="s">
        <v>52</v>
      </c>
      <c r="N17" s="54">
        <v>1.0</v>
      </c>
      <c r="O17" s="54">
        <v>1.0</v>
      </c>
      <c r="P17" s="58" t="s">
        <v>46</v>
      </c>
      <c r="Q17" s="54">
        <v>0.0</v>
      </c>
      <c r="R17" s="54">
        <v>0.0</v>
      </c>
      <c r="S17" s="54">
        <v>0.0</v>
      </c>
      <c r="T17" s="54">
        <v>0.0</v>
      </c>
      <c r="U17" s="54">
        <v>1.0</v>
      </c>
      <c r="V17" s="54">
        <v>1.0</v>
      </c>
      <c r="W17" s="60" t="s">
        <v>272</v>
      </c>
      <c r="X17" s="60" t="s">
        <v>280</v>
      </c>
      <c r="Y17" s="56"/>
      <c r="Z17" s="56"/>
      <c r="AA17" s="56"/>
      <c r="AB17" s="56"/>
      <c r="AC17" s="56"/>
      <c r="AD17" s="56"/>
    </row>
    <row r="18">
      <c r="A18" s="54" t="s">
        <v>282</v>
      </c>
      <c r="B18" s="62" t="s">
        <v>284</v>
      </c>
      <c r="C18" s="54" t="s">
        <v>285</v>
      </c>
      <c r="D18" s="54" t="s">
        <v>286</v>
      </c>
      <c r="E18" s="55">
        <v>43121.0</v>
      </c>
      <c r="F18" s="54" t="s">
        <v>287</v>
      </c>
      <c r="G18" s="54">
        <v>24.0</v>
      </c>
      <c r="H18" s="56"/>
      <c r="I18" s="54">
        <v>24.0</v>
      </c>
      <c r="J18" s="56"/>
      <c r="K18" s="56"/>
      <c r="L18" s="57" t="s">
        <v>156</v>
      </c>
      <c r="M18" s="54" t="s">
        <v>52</v>
      </c>
      <c r="N18" s="54">
        <v>1.0</v>
      </c>
      <c r="O18" s="54">
        <v>1.0</v>
      </c>
      <c r="P18" s="58" t="s">
        <v>73</v>
      </c>
      <c r="Q18" s="54">
        <v>0.0</v>
      </c>
      <c r="R18" s="54">
        <v>0.0</v>
      </c>
      <c r="S18" s="54">
        <v>0.0</v>
      </c>
      <c r="T18" s="54">
        <v>0.0</v>
      </c>
      <c r="U18" s="54">
        <v>1.0</v>
      </c>
      <c r="V18" s="54">
        <v>1.0</v>
      </c>
      <c r="W18" s="60" t="s">
        <v>289</v>
      </c>
      <c r="X18" s="60" t="s">
        <v>290</v>
      </c>
      <c r="Y18" s="56"/>
      <c r="Z18" s="56"/>
      <c r="AA18" s="56"/>
      <c r="AB18" s="56"/>
      <c r="AC18" s="56"/>
      <c r="AD18" s="56"/>
    </row>
    <row r="19">
      <c r="A19" s="54" t="s">
        <v>291</v>
      </c>
      <c r="B19" s="62" t="s">
        <v>292</v>
      </c>
      <c r="D19" s="54" t="s">
        <v>293</v>
      </c>
      <c r="E19" s="55">
        <v>43121.0</v>
      </c>
      <c r="F19" s="54"/>
      <c r="G19" s="54">
        <v>21.0</v>
      </c>
      <c r="H19" s="56"/>
      <c r="I19" s="54">
        <v>21.0</v>
      </c>
      <c r="J19" s="56"/>
      <c r="K19" s="56"/>
      <c r="L19" s="57" t="s">
        <v>294</v>
      </c>
      <c r="M19" s="54" t="s">
        <v>52</v>
      </c>
      <c r="N19" s="54">
        <v>1.0</v>
      </c>
      <c r="O19" s="54">
        <v>1.0</v>
      </c>
      <c r="P19" s="58" t="s">
        <v>73</v>
      </c>
      <c r="Q19" s="54">
        <v>0.0</v>
      </c>
      <c r="R19" s="54">
        <v>0.0</v>
      </c>
      <c r="S19" s="54">
        <v>0.0</v>
      </c>
      <c r="T19" s="54">
        <v>0.0</v>
      </c>
      <c r="U19" s="54">
        <v>1.0</v>
      </c>
      <c r="V19" s="54">
        <v>1.0</v>
      </c>
      <c r="W19" s="60" t="s">
        <v>296</v>
      </c>
      <c r="X19" s="60" t="s">
        <v>297</v>
      </c>
      <c r="Y19" s="56"/>
      <c r="Z19" s="56"/>
      <c r="AA19" s="56"/>
      <c r="AB19" s="56"/>
      <c r="AC19" s="56"/>
      <c r="AD19" s="56"/>
    </row>
    <row r="20">
      <c r="A20" s="54" t="s">
        <v>298</v>
      </c>
      <c r="B20" s="62" t="s">
        <v>299</v>
      </c>
      <c r="C20" s="65"/>
      <c r="D20" s="54" t="s">
        <v>300</v>
      </c>
      <c r="E20" s="55">
        <v>43120.0</v>
      </c>
      <c r="F20" s="54" t="s">
        <v>301</v>
      </c>
      <c r="G20" s="54">
        <v>98.0</v>
      </c>
      <c r="H20" s="56"/>
      <c r="I20" s="54">
        <v>98.0</v>
      </c>
      <c r="J20" s="56"/>
      <c r="K20" s="56"/>
      <c r="L20" s="54" t="s">
        <v>303</v>
      </c>
      <c r="M20" s="54" t="s">
        <v>52</v>
      </c>
      <c r="N20" s="54">
        <v>1.0</v>
      </c>
      <c r="O20" s="54">
        <v>1.0</v>
      </c>
      <c r="P20" s="58" t="s">
        <v>73</v>
      </c>
      <c r="Q20" s="54">
        <v>0.0</v>
      </c>
      <c r="R20" s="54">
        <v>0.0</v>
      </c>
      <c r="S20" s="54">
        <v>0.0</v>
      </c>
      <c r="T20" s="54">
        <v>0.0</v>
      </c>
      <c r="U20" s="54">
        <v>1.0</v>
      </c>
      <c r="V20" s="54">
        <v>1.0</v>
      </c>
      <c r="W20" s="60" t="s">
        <v>306</v>
      </c>
      <c r="X20" s="56"/>
      <c r="Y20" s="56"/>
      <c r="Z20" s="56"/>
      <c r="AA20" s="56"/>
      <c r="AB20" s="56"/>
      <c r="AC20" s="56"/>
      <c r="AD20" s="56"/>
    </row>
    <row r="21">
      <c r="A21" s="54" t="s">
        <v>309</v>
      </c>
      <c r="B21" s="62" t="s">
        <v>310</v>
      </c>
      <c r="C21" s="78"/>
      <c r="D21" s="54" t="s">
        <v>196</v>
      </c>
      <c r="E21" s="55">
        <v>43121.0</v>
      </c>
      <c r="F21" s="56"/>
      <c r="G21" s="56"/>
      <c r="H21" s="56"/>
      <c r="I21" s="56"/>
      <c r="J21" s="56"/>
      <c r="K21" s="56"/>
      <c r="L21" s="57" t="s">
        <v>156</v>
      </c>
      <c r="M21" s="80" t="s">
        <v>52</v>
      </c>
      <c r="N21" s="54">
        <v>1.0</v>
      </c>
      <c r="O21" s="54">
        <v>1.0</v>
      </c>
      <c r="P21" s="81" t="s">
        <v>73</v>
      </c>
      <c r="Q21" s="54">
        <v>0.0</v>
      </c>
      <c r="R21" s="54">
        <v>0.0</v>
      </c>
      <c r="S21" s="54">
        <v>0.0</v>
      </c>
      <c r="T21" s="54">
        <v>0.0</v>
      </c>
      <c r="U21" s="54">
        <v>1.0</v>
      </c>
      <c r="V21" s="54">
        <v>1.0</v>
      </c>
      <c r="W21" s="60" t="s">
        <v>315</v>
      </c>
      <c r="X21" s="56"/>
      <c r="Y21" s="56"/>
      <c r="Z21" s="56"/>
      <c r="AA21" s="56"/>
      <c r="AB21" s="56"/>
      <c r="AC21" s="56"/>
      <c r="AD21" s="56"/>
    </row>
    <row r="22">
      <c r="A22" s="54" t="s">
        <v>316</v>
      </c>
      <c r="B22" s="62" t="s">
        <v>317</v>
      </c>
      <c r="C22" s="78" t="s">
        <v>318</v>
      </c>
      <c r="D22" s="54" t="s">
        <v>319</v>
      </c>
      <c r="E22" s="55">
        <v>43120.0</v>
      </c>
      <c r="F22" s="54" t="s">
        <v>320</v>
      </c>
      <c r="G22" s="54">
        <v>3500.0</v>
      </c>
      <c r="H22" s="56"/>
      <c r="I22" s="54">
        <v>3500.0</v>
      </c>
      <c r="J22" s="56"/>
      <c r="K22" s="56"/>
      <c r="L22" s="57" t="s">
        <v>156</v>
      </c>
      <c r="M22" s="80" t="s">
        <v>52</v>
      </c>
      <c r="N22" s="54">
        <v>1.0</v>
      </c>
      <c r="O22" s="54">
        <v>1.0</v>
      </c>
      <c r="P22" s="81" t="s">
        <v>73</v>
      </c>
      <c r="Q22" s="54">
        <v>0.0</v>
      </c>
      <c r="R22" s="54">
        <v>0.0</v>
      </c>
      <c r="S22" s="54">
        <v>0.0</v>
      </c>
      <c r="T22" s="54">
        <v>0.0</v>
      </c>
      <c r="U22" s="54">
        <v>1.0</v>
      </c>
      <c r="V22" s="54">
        <v>1.0</v>
      </c>
      <c r="W22" s="60" t="s">
        <v>321</v>
      </c>
      <c r="X22" s="60" t="s">
        <v>322</v>
      </c>
      <c r="Y22" s="56"/>
      <c r="Z22" s="56"/>
      <c r="AA22" s="56"/>
      <c r="AB22" s="56"/>
      <c r="AC22" s="56"/>
      <c r="AD22" s="56"/>
    </row>
    <row r="23">
      <c r="A23" s="54" t="s">
        <v>325</v>
      </c>
      <c r="B23" s="62"/>
      <c r="C23" s="78"/>
      <c r="D23" s="54" t="s">
        <v>165</v>
      </c>
      <c r="E23" s="55">
        <v>43121.0</v>
      </c>
      <c r="F23" s="54"/>
      <c r="G23" s="54"/>
      <c r="H23" s="56"/>
      <c r="I23" s="54"/>
      <c r="J23" s="56"/>
      <c r="K23" s="56"/>
      <c r="L23" s="57" t="s">
        <v>166</v>
      </c>
      <c r="M23" s="80" t="s">
        <v>167</v>
      </c>
      <c r="N23" s="81">
        <v>0.0</v>
      </c>
      <c r="O23" s="81">
        <v>1.0</v>
      </c>
      <c r="P23" s="81" t="s">
        <v>73</v>
      </c>
      <c r="Q23" s="83">
        <v>0.0</v>
      </c>
      <c r="R23" s="83">
        <v>0.0</v>
      </c>
      <c r="S23" s="83">
        <v>0.0</v>
      </c>
      <c r="T23" s="83">
        <v>0.0</v>
      </c>
      <c r="U23" s="83">
        <v>1.0</v>
      </c>
      <c r="V23" s="83">
        <v>1.0</v>
      </c>
      <c r="W23" s="60" t="s">
        <v>168</v>
      </c>
      <c r="X23" s="54"/>
      <c r="Y23" s="54"/>
      <c r="Z23" s="56"/>
      <c r="AA23" s="56"/>
      <c r="AB23" s="56"/>
      <c r="AC23" s="56"/>
      <c r="AD23" s="56"/>
    </row>
    <row r="24">
      <c r="A24" s="54" t="s">
        <v>333</v>
      </c>
      <c r="B24" s="62"/>
      <c r="C24" s="78"/>
      <c r="D24" s="54" t="s">
        <v>165</v>
      </c>
      <c r="E24" s="55">
        <v>43121.0</v>
      </c>
      <c r="F24" s="54"/>
      <c r="G24" s="54"/>
      <c r="H24" s="56"/>
      <c r="I24" s="54"/>
      <c r="J24" s="56"/>
      <c r="K24" s="56"/>
      <c r="L24" s="57" t="s">
        <v>166</v>
      </c>
      <c r="M24" s="80" t="s">
        <v>167</v>
      </c>
      <c r="N24" s="81">
        <v>0.0</v>
      </c>
      <c r="O24" s="81">
        <v>1.0</v>
      </c>
      <c r="P24" s="81" t="s">
        <v>73</v>
      </c>
      <c r="Q24" s="83">
        <v>0.0</v>
      </c>
      <c r="R24" s="83">
        <v>0.0</v>
      </c>
      <c r="S24" s="83">
        <v>0.0</v>
      </c>
      <c r="T24" s="83">
        <v>0.0</v>
      </c>
      <c r="U24" s="83">
        <v>1.0</v>
      </c>
      <c r="V24" s="83">
        <v>1.0</v>
      </c>
      <c r="W24" s="60" t="s">
        <v>168</v>
      </c>
      <c r="X24" s="54"/>
      <c r="Y24" s="54"/>
      <c r="Z24" s="56"/>
      <c r="AA24" s="56"/>
      <c r="AB24" s="56"/>
      <c r="AC24" s="56"/>
      <c r="AD24" s="56"/>
    </row>
    <row r="25">
      <c r="A25" s="54" t="s">
        <v>340</v>
      </c>
      <c r="B25" s="62" t="s">
        <v>342</v>
      </c>
      <c r="C25" s="78" t="s">
        <v>343</v>
      </c>
      <c r="D25" s="54" t="s">
        <v>319</v>
      </c>
      <c r="E25" s="55">
        <v>43120.0</v>
      </c>
      <c r="F25" s="54" t="s">
        <v>345</v>
      </c>
      <c r="G25" s="54">
        <v>24.0</v>
      </c>
      <c r="H25" s="56"/>
      <c r="I25" s="54">
        <v>193.0</v>
      </c>
      <c r="J25" s="56"/>
      <c r="K25" s="56"/>
      <c r="L25" s="57" t="s">
        <v>156</v>
      </c>
      <c r="M25" s="80" t="s">
        <v>52</v>
      </c>
      <c r="N25" s="81">
        <v>1.0</v>
      </c>
      <c r="O25" s="81">
        <v>1.0</v>
      </c>
      <c r="P25" s="81" t="s">
        <v>73</v>
      </c>
      <c r="Q25" s="83">
        <v>0.0</v>
      </c>
      <c r="R25" s="83">
        <v>0.0</v>
      </c>
      <c r="S25" s="83">
        <v>0.0</v>
      </c>
      <c r="T25" s="83">
        <v>0.0</v>
      </c>
      <c r="U25" s="83">
        <v>1.0</v>
      </c>
      <c r="V25" s="83">
        <v>1.0</v>
      </c>
      <c r="W25" s="60" t="s">
        <v>349</v>
      </c>
      <c r="X25" s="60" t="s">
        <v>352</v>
      </c>
      <c r="Y25" s="60" t="s">
        <v>357</v>
      </c>
      <c r="Z25" s="60" t="s">
        <v>359</v>
      </c>
      <c r="AA25" s="56"/>
      <c r="AB25" s="56"/>
      <c r="AC25" s="56"/>
      <c r="AD25" s="56"/>
    </row>
    <row r="26">
      <c r="A26" s="54" t="s">
        <v>362</v>
      </c>
      <c r="B26" s="62" t="s">
        <v>363</v>
      </c>
      <c r="C26" s="78" t="s">
        <v>365</v>
      </c>
      <c r="D26" s="54" t="s">
        <v>42</v>
      </c>
      <c r="E26" s="55">
        <v>43120.0</v>
      </c>
      <c r="F26" s="54" t="s">
        <v>99</v>
      </c>
      <c r="G26" s="54">
        <v>200.0</v>
      </c>
      <c r="H26" s="56"/>
      <c r="I26" s="54">
        <v>200.0</v>
      </c>
      <c r="J26" s="56"/>
      <c r="K26" s="56"/>
      <c r="L26" s="57" t="s">
        <v>367</v>
      </c>
      <c r="M26" s="80" t="s">
        <v>52</v>
      </c>
      <c r="N26" s="54">
        <v>1.0</v>
      </c>
      <c r="O26" s="54">
        <v>1.0</v>
      </c>
      <c r="P26" s="81" t="s">
        <v>73</v>
      </c>
      <c r="Q26" s="54">
        <v>0.0</v>
      </c>
      <c r="R26" s="54">
        <v>0.0</v>
      </c>
      <c r="S26" s="54">
        <v>0.0</v>
      </c>
      <c r="T26" s="54">
        <v>0.0</v>
      </c>
      <c r="U26" s="54">
        <v>1.0</v>
      </c>
      <c r="V26" s="54">
        <v>1.0</v>
      </c>
      <c r="W26" s="60" t="s">
        <v>375</v>
      </c>
      <c r="X26" s="60" t="s">
        <v>376</v>
      </c>
      <c r="Y26" s="56"/>
      <c r="Z26" s="56"/>
      <c r="AA26" s="56"/>
      <c r="AB26" s="56"/>
      <c r="AC26" s="56"/>
      <c r="AD26" s="56"/>
    </row>
    <row r="27">
      <c r="A27" s="54" t="s">
        <v>379</v>
      </c>
      <c r="B27" s="62" t="s">
        <v>381</v>
      </c>
      <c r="C27" s="78"/>
      <c r="D27" s="54" t="s">
        <v>253</v>
      </c>
      <c r="E27" s="55">
        <v>43121.0</v>
      </c>
      <c r="F27" s="54"/>
      <c r="G27" s="54"/>
      <c r="H27" s="56"/>
      <c r="I27" s="54"/>
      <c r="J27" s="56"/>
      <c r="K27" s="56"/>
      <c r="L27" s="57" t="s">
        <v>156</v>
      </c>
      <c r="M27" s="80" t="s">
        <v>52</v>
      </c>
      <c r="N27" s="54">
        <v>1.0</v>
      </c>
      <c r="O27" s="54">
        <v>1.0</v>
      </c>
      <c r="P27" s="81" t="s">
        <v>73</v>
      </c>
      <c r="Q27" s="54">
        <v>0.0</v>
      </c>
      <c r="R27" s="54">
        <v>0.0</v>
      </c>
      <c r="S27" s="54">
        <v>0.0</v>
      </c>
      <c r="T27" s="54">
        <v>0.0</v>
      </c>
      <c r="U27" s="54">
        <v>1.0</v>
      </c>
      <c r="V27" s="54">
        <v>1.0</v>
      </c>
      <c r="W27" s="60" t="s">
        <v>388</v>
      </c>
      <c r="X27" s="54"/>
      <c r="Y27" s="56"/>
      <c r="Z27" s="56"/>
      <c r="AA27" s="56"/>
      <c r="AB27" s="56"/>
      <c r="AC27" s="56"/>
      <c r="AD27" s="56"/>
    </row>
    <row r="28">
      <c r="A28" s="54" t="s">
        <v>391</v>
      </c>
      <c r="B28" s="54" t="s">
        <v>392</v>
      </c>
      <c r="C28" s="78" t="s">
        <v>393</v>
      </c>
      <c r="D28" s="54" t="s">
        <v>319</v>
      </c>
      <c r="E28" s="55">
        <v>43120.0</v>
      </c>
      <c r="F28" s="54"/>
      <c r="G28" s="54">
        <v>6.0</v>
      </c>
      <c r="H28" s="56"/>
      <c r="I28" s="54">
        <v>6.0</v>
      </c>
      <c r="J28" s="56"/>
      <c r="K28" s="56"/>
      <c r="L28" s="57" t="s">
        <v>397</v>
      </c>
      <c r="M28" s="80" t="s">
        <v>52</v>
      </c>
      <c r="N28" s="54">
        <v>1.0</v>
      </c>
      <c r="O28" s="54">
        <v>1.0</v>
      </c>
      <c r="P28" s="81" t="s">
        <v>73</v>
      </c>
      <c r="Q28" s="54">
        <v>0.0</v>
      </c>
      <c r="R28" s="54">
        <v>0.0</v>
      </c>
      <c r="S28" s="54">
        <v>0.0</v>
      </c>
      <c r="T28" s="54">
        <v>0.0</v>
      </c>
      <c r="U28" s="54">
        <v>1.0</v>
      </c>
      <c r="V28" s="54">
        <v>1.0</v>
      </c>
      <c r="W28" s="60" t="s">
        <v>402</v>
      </c>
      <c r="X28" s="54"/>
      <c r="Y28" s="56"/>
      <c r="Z28" s="56"/>
      <c r="AA28" s="56"/>
      <c r="AB28" s="56"/>
      <c r="AC28" s="56"/>
      <c r="AD28" s="56"/>
    </row>
    <row r="29">
      <c r="A29" s="54" t="s">
        <v>405</v>
      </c>
      <c r="B29" s="54" t="s">
        <v>406</v>
      </c>
      <c r="C29" s="78" t="s">
        <v>318</v>
      </c>
      <c r="D29" s="54" t="s">
        <v>319</v>
      </c>
      <c r="E29" s="55">
        <v>43120.0</v>
      </c>
      <c r="F29" s="54" t="s">
        <v>410</v>
      </c>
      <c r="G29" s="54">
        <v>1000.0</v>
      </c>
      <c r="H29" s="56"/>
      <c r="I29" s="54">
        <v>1000.0</v>
      </c>
      <c r="J29" s="56"/>
      <c r="K29" s="56"/>
      <c r="L29" s="57" t="s">
        <v>156</v>
      </c>
      <c r="M29" s="80" t="s">
        <v>52</v>
      </c>
      <c r="N29" s="54">
        <v>1.0</v>
      </c>
      <c r="O29" s="54">
        <v>1.0</v>
      </c>
      <c r="P29" s="81" t="s">
        <v>73</v>
      </c>
      <c r="Q29" s="54">
        <v>0.0</v>
      </c>
      <c r="R29" s="54">
        <v>0.0</v>
      </c>
      <c r="S29" s="54">
        <v>0.0</v>
      </c>
      <c r="T29" s="54">
        <v>0.0</v>
      </c>
      <c r="U29" s="54">
        <v>1.0</v>
      </c>
      <c r="V29" s="54">
        <v>1.0</v>
      </c>
      <c r="W29" s="60" t="s">
        <v>414</v>
      </c>
      <c r="X29" s="54"/>
      <c r="Y29" s="56"/>
      <c r="Z29" s="56"/>
      <c r="AA29" s="56"/>
      <c r="AB29" s="56"/>
      <c r="AC29" s="56"/>
      <c r="AD29" s="56"/>
    </row>
    <row r="30">
      <c r="A30" s="54" t="s">
        <v>418</v>
      </c>
      <c r="B30" s="62"/>
      <c r="C30" s="78"/>
      <c r="D30" s="54" t="s">
        <v>421</v>
      </c>
      <c r="E30" s="55">
        <v>43120.0</v>
      </c>
      <c r="F30" s="54"/>
      <c r="G30" s="54">
        <v>1.0</v>
      </c>
      <c r="H30" s="56"/>
      <c r="I30" s="54">
        <v>1.0</v>
      </c>
      <c r="J30" s="56"/>
      <c r="K30" s="56"/>
      <c r="L30" s="57" t="s">
        <v>156</v>
      </c>
      <c r="M30" s="80" t="s">
        <v>52</v>
      </c>
      <c r="N30" s="54">
        <v>1.0</v>
      </c>
      <c r="O30" s="54">
        <v>1.0</v>
      </c>
      <c r="P30" s="81" t="s">
        <v>73</v>
      </c>
      <c r="Q30" s="54">
        <v>0.0</v>
      </c>
      <c r="R30" s="54">
        <v>0.0</v>
      </c>
      <c r="S30" s="54">
        <v>0.0</v>
      </c>
      <c r="T30" s="54">
        <v>0.0</v>
      </c>
      <c r="U30" s="54">
        <v>1.0</v>
      </c>
      <c r="V30" s="54">
        <v>1.0</v>
      </c>
      <c r="W30" s="60" t="s">
        <v>427</v>
      </c>
      <c r="X30" s="54"/>
      <c r="Y30" s="56"/>
      <c r="Z30" s="56"/>
      <c r="AA30" s="56"/>
      <c r="AB30" s="56"/>
      <c r="AC30" s="56"/>
      <c r="AD30" s="56"/>
    </row>
    <row r="31">
      <c r="A31" s="54" t="s">
        <v>433</v>
      </c>
      <c r="B31" s="62" t="s">
        <v>435</v>
      </c>
      <c r="C31" s="78"/>
      <c r="D31" s="54" t="s">
        <v>437</v>
      </c>
      <c r="E31" s="55">
        <v>43121.0</v>
      </c>
      <c r="F31" s="54" t="s">
        <v>439</v>
      </c>
      <c r="G31" s="54">
        <v>108.0</v>
      </c>
      <c r="H31" s="56"/>
      <c r="I31" s="54">
        <v>108.0</v>
      </c>
      <c r="J31" s="56"/>
      <c r="K31" s="56"/>
      <c r="L31" s="57" t="s">
        <v>442</v>
      </c>
      <c r="M31" s="80" t="s">
        <v>52</v>
      </c>
      <c r="N31" s="54">
        <v>1.0</v>
      </c>
      <c r="O31" s="54">
        <v>1.0</v>
      </c>
      <c r="P31" s="81" t="s">
        <v>73</v>
      </c>
      <c r="Q31" s="54">
        <v>0.0</v>
      </c>
      <c r="R31" s="54">
        <v>0.0</v>
      </c>
      <c r="S31" s="54">
        <v>0.0</v>
      </c>
      <c r="T31" s="54">
        <v>0.0</v>
      </c>
      <c r="U31" s="54">
        <v>1.0</v>
      </c>
      <c r="V31" s="54">
        <v>1.0</v>
      </c>
      <c r="W31" s="60" t="s">
        <v>443</v>
      </c>
      <c r="X31" s="60" t="s">
        <v>446</v>
      </c>
      <c r="Y31" s="56"/>
      <c r="Z31" s="56"/>
      <c r="AA31" s="56"/>
      <c r="AB31" s="56"/>
      <c r="AC31" s="56"/>
      <c r="AD31" s="56"/>
    </row>
    <row r="32">
      <c r="A32" s="54" t="s">
        <v>455</v>
      </c>
      <c r="B32" s="62" t="s">
        <v>456</v>
      </c>
      <c r="C32" s="78"/>
      <c r="D32" s="54" t="s">
        <v>253</v>
      </c>
      <c r="E32" s="55">
        <v>43120.0</v>
      </c>
      <c r="F32" s="54"/>
      <c r="G32" s="54"/>
      <c r="H32" s="56"/>
      <c r="I32" s="54"/>
      <c r="J32" s="56"/>
      <c r="K32" s="56"/>
      <c r="L32" s="57" t="s">
        <v>156</v>
      </c>
      <c r="M32" s="80" t="s">
        <v>52</v>
      </c>
      <c r="N32" s="81">
        <v>1.0</v>
      </c>
      <c r="O32" s="81">
        <v>1.0</v>
      </c>
      <c r="P32" s="81" t="s">
        <v>73</v>
      </c>
      <c r="Q32" s="83">
        <v>0.0</v>
      </c>
      <c r="R32" s="83">
        <v>0.0</v>
      </c>
      <c r="S32" s="83">
        <v>0.0</v>
      </c>
      <c r="T32" s="83">
        <v>0.0</v>
      </c>
      <c r="U32" s="83">
        <v>1.0</v>
      </c>
      <c r="V32" s="83">
        <v>1.0</v>
      </c>
      <c r="W32" s="60" t="s">
        <v>461</v>
      </c>
      <c r="X32" s="56"/>
      <c r="Y32" s="56"/>
      <c r="Z32" s="56"/>
      <c r="AA32" s="56"/>
      <c r="AB32" s="56"/>
      <c r="AC32" s="56"/>
      <c r="AD32" s="56"/>
    </row>
    <row r="33">
      <c r="A33" s="54" t="s">
        <v>455</v>
      </c>
      <c r="B33" s="62" t="s">
        <v>467</v>
      </c>
      <c r="C33" s="78"/>
      <c r="D33" s="54" t="s">
        <v>253</v>
      </c>
      <c r="E33" s="55">
        <v>43121.0</v>
      </c>
      <c r="F33" s="54"/>
      <c r="G33" s="54"/>
      <c r="H33" s="56"/>
      <c r="I33" s="54"/>
      <c r="J33" s="56"/>
      <c r="K33" s="56"/>
      <c r="L33" s="57" t="s">
        <v>156</v>
      </c>
      <c r="M33" s="80" t="s">
        <v>52</v>
      </c>
      <c r="N33" s="81">
        <v>1.0</v>
      </c>
      <c r="O33" s="81">
        <v>1.0</v>
      </c>
      <c r="P33" s="81" t="s">
        <v>474</v>
      </c>
      <c r="Q33" s="83">
        <v>0.0</v>
      </c>
      <c r="R33" s="83">
        <v>0.0</v>
      </c>
      <c r="S33" s="83">
        <v>0.0</v>
      </c>
      <c r="T33" s="83">
        <v>0.0</v>
      </c>
      <c r="U33" s="83">
        <v>0.0</v>
      </c>
      <c r="V33" s="83">
        <v>1.0</v>
      </c>
      <c r="W33" s="60" t="s">
        <v>477</v>
      </c>
      <c r="X33" s="56"/>
      <c r="Y33" s="56"/>
      <c r="Z33" s="56"/>
      <c r="AA33" s="56"/>
      <c r="AB33" s="56"/>
      <c r="AC33" s="56"/>
      <c r="AD33" s="56"/>
    </row>
    <row r="34">
      <c r="A34" s="54" t="s">
        <v>480</v>
      </c>
      <c r="B34" s="54" t="s">
        <v>483</v>
      </c>
      <c r="C34" s="78" t="s">
        <v>485</v>
      </c>
      <c r="D34" s="54" t="s">
        <v>319</v>
      </c>
      <c r="E34" s="55">
        <v>43120.0</v>
      </c>
      <c r="F34" s="54"/>
      <c r="G34" s="54">
        <v>250.0</v>
      </c>
      <c r="H34" s="56"/>
      <c r="I34" s="54">
        <v>250.0</v>
      </c>
      <c r="J34" s="56"/>
      <c r="K34" s="56"/>
      <c r="L34" s="57" t="s">
        <v>397</v>
      </c>
      <c r="M34" s="80" t="s">
        <v>52</v>
      </c>
      <c r="N34" s="81">
        <v>1.0</v>
      </c>
      <c r="O34" s="81">
        <v>1.0</v>
      </c>
      <c r="P34" s="81" t="s">
        <v>73</v>
      </c>
      <c r="Q34" s="83">
        <v>0.0</v>
      </c>
      <c r="R34" s="83">
        <v>0.0</v>
      </c>
      <c r="S34" s="83">
        <v>0.0</v>
      </c>
      <c r="T34" s="83">
        <v>0.0</v>
      </c>
      <c r="U34" s="83">
        <v>1.0</v>
      </c>
      <c r="V34" s="83">
        <v>1.0</v>
      </c>
      <c r="W34" s="60" t="s">
        <v>494</v>
      </c>
      <c r="X34" s="56"/>
      <c r="Y34" s="56"/>
      <c r="Z34" s="56"/>
      <c r="AA34" s="56"/>
      <c r="AB34" s="56"/>
      <c r="AC34" s="56"/>
      <c r="AD34" s="56"/>
    </row>
    <row r="35">
      <c r="A35" s="54" t="s">
        <v>497</v>
      </c>
      <c r="B35" s="54" t="s">
        <v>498</v>
      </c>
      <c r="C35" s="78" t="s">
        <v>343</v>
      </c>
      <c r="D35" s="54" t="s">
        <v>319</v>
      </c>
      <c r="E35" s="55">
        <v>43120.0</v>
      </c>
      <c r="F35" s="54"/>
      <c r="G35" s="54">
        <v>25.0</v>
      </c>
      <c r="H35" s="56"/>
      <c r="I35" s="54">
        <v>25.0</v>
      </c>
      <c r="J35" s="56"/>
      <c r="K35" s="56"/>
      <c r="L35" s="57" t="s">
        <v>397</v>
      </c>
      <c r="M35" s="80" t="s">
        <v>52</v>
      </c>
      <c r="N35" s="81">
        <v>1.0</v>
      </c>
      <c r="O35" s="81">
        <v>1.0</v>
      </c>
      <c r="P35" s="81" t="s">
        <v>73</v>
      </c>
      <c r="Q35" s="83">
        <v>0.0</v>
      </c>
      <c r="R35" s="83">
        <v>0.0</v>
      </c>
      <c r="S35" s="83">
        <v>0.0</v>
      </c>
      <c r="T35" s="83">
        <v>0.0</v>
      </c>
      <c r="U35" s="83">
        <v>1.0</v>
      </c>
      <c r="V35" s="83">
        <v>1.0</v>
      </c>
      <c r="W35" s="60" t="s">
        <v>504</v>
      </c>
      <c r="X35" s="56"/>
      <c r="Y35" s="56"/>
      <c r="Z35" s="56"/>
      <c r="AA35" s="56"/>
      <c r="AB35" s="56"/>
      <c r="AC35" s="56"/>
      <c r="AD35" s="56"/>
    </row>
    <row r="36">
      <c r="A36" s="54" t="s">
        <v>507</v>
      </c>
      <c r="B36" s="62" t="s">
        <v>509</v>
      </c>
      <c r="C36" s="78"/>
      <c r="D36" s="54" t="s">
        <v>196</v>
      </c>
      <c r="E36" s="55">
        <v>43121.0</v>
      </c>
      <c r="F36" s="54" t="s">
        <v>513</v>
      </c>
      <c r="G36" s="54">
        <v>6.0</v>
      </c>
      <c r="H36" s="56"/>
      <c r="I36" s="54">
        <v>6.0</v>
      </c>
      <c r="J36" s="56"/>
      <c r="K36" s="56"/>
      <c r="L36" s="57" t="s">
        <v>156</v>
      </c>
      <c r="M36" s="80" t="s">
        <v>52</v>
      </c>
      <c r="N36" s="81">
        <v>1.0</v>
      </c>
      <c r="O36" s="81">
        <v>1.0</v>
      </c>
      <c r="P36" s="81" t="s">
        <v>132</v>
      </c>
      <c r="Q36" s="83">
        <v>0.0</v>
      </c>
      <c r="R36" s="83">
        <v>0.0</v>
      </c>
      <c r="S36" s="83">
        <v>0.0</v>
      </c>
      <c r="T36" s="83">
        <v>0.0</v>
      </c>
      <c r="U36" s="83">
        <v>1.0</v>
      </c>
      <c r="V36" s="83">
        <v>1.0</v>
      </c>
      <c r="W36" s="60" t="s">
        <v>521</v>
      </c>
      <c r="X36" s="56"/>
      <c r="Y36" s="56"/>
      <c r="Z36" s="56"/>
      <c r="AA36" s="56"/>
      <c r="AB36" s="56"/>
      <c r="AC36" s="56"/>
      <c r="AD36" s="56"/>
    </row>
    <row r="37">
      <c r="A37" s="54" t="s">
        <v>527</v>
      </c>
      <c r="B37" s="62"/>
      <c r="C37" s="54"/>
      <c r="D37" s="54" t="s">
        <v>165</v>
      </c>
      <c r="E37" s="55">
        <v>43121.0</v>
      </c>
      <c r="F37" s="54"/>
      <c r="G37" s="54"/>
      <c r="H37" s="56"/>
      <c r="I37" s="54"/>
      <c r="J37" s="56"/>
      <c r="K37" s="56"/>
      <c r="L37" s="54" t="s">
        <v>166</v>
      </c>
      <c r="M37" s="54" t="s">
        <v>167</v>
      </c>
      <c r="N37" s="54">
        <v>0.0</v>
      </c>
      <c r="O37" s="54">
        <v>1.0</v>
      </c>
      <c r="P37" s="58" t="s">
        <v>73</v>
      </c>
      <c r="Q37" s="54">
        <v>0.0</v>
      </c>
      <c r="R37" s="54">
        <v>0.0</v>
      </c>
      <c r="S37" s="54">
        <v>0.0</v>
      </c>
      <c r="T37" s="54">
        <v>0.0</v>
      </c>
      <c r="U37" s="54">
        <v>1.0</v>
      </c>
      <c r="V37" s="54">
        <v>1.0</v>
      </c>
      <c r="W37" s="60" t="s">
        <v>168</v>
      </c>
      <c r="X37" s="56"/>
      <c r="Y37" s="56"/>
      <c r="Z37" s="56"/>
      <c r="AA37" s="56"/>
      <c r="AB37" s="56"/>
      <c r="AC37" s="56"/>
      <c r="AD37" s="56"/>
    </row>
    <row r="38">
      <c r="A38" s="54" t="s">
        <v>539</v>
      </c>
      <c r="B38" s="62" t="s">
        <v>542</v>
      </c>
      <c r="C38" s="78"/>
      <c r="D38" s="54" t="s">
        <v>319</v>
      </c>
      <c r="E38" s="55">
        <v>43120.0</v>
      </c>
      <c r="F38" s="54" t="s">
        <v>544</v>
      </c>
      <c r="G38" s="54">
        <v>676.0</v>
      </c>
      <c r="H38" s="56"/>
      <c r="I38" s="54">
        <v>780.0</v>
      </c>
      <c r="J38" s="56"/>
      <c r="K38" s="56"/>
      <c r="L38" s="57" t="s">
        <v>546</v>
      </c>
      <c r="M38" s="80" t="s">
        <v>52</v>
      </c>
      <c r="N38" s="81">
        <v>1.0</v>
      </c>
      <c r="O38" s="81">
        <v>1.0</v>
      </c>
      <c r="P38" s="81" t="s">
        <v>73</v>
      </c>
      <c r="Q38" s="83">
        <v>0.0</v>
      </c>
      <c r="R38" s="83">
        <v>0.0</v>
      </c>
      <c r="S38" s="83">
        <v>0.0</v>
      </c>
      <c r="T38" s="83">
        <v>0.0</v>
      </c>
      <c r="U38" s="83">
        <v>1.0</v>
      </c>
      <c r="V38" s="83">
        <v>1.0</v>
      </c>
      <c r="W38" s="60" t="s">
        <v>550</v>
      </c>
      <c r="X38" s="60" t="s">
        <v>555</v>
      </c>
      <c r="Y38" s="56"/>
      <c r="Z38" s="56"/>
      <c r="AA38" s="56"/>
      <c r="AB38" s="56"/>
      <c r="AC38" s="56"/>
      <c r="AD38" s="56"/>
    </row>
    <row r="39">
      <c r="A39" s="54" t="s">
        <v>539</v>
      </c>
      <c r="B39" s="5" t="s">
        <v>558</v>
      </c>
      <c r="C39" s="78"/>
      <c r="D39" s="54" t="s">
        <v>319</v>
      </c>
      <c r="E39" s="55">
        <v>43120.0</v>
      </c>
      <c r="F39" s="54" t="s">
        <v>287</v>
      </c>
      <c r="G39" s="54">
        <v>24.0</v>
      </c>
      <c r="H39" s="56"/>
      <c r="I39" s="54">
        <v>24.0</v>
      </c>
      <c r="J39" s="56"/>
      <c r="K39" s="56"/>
      <c r="L39" s="57" t="s">
        <v>156</v>
      </c>
      <c r="M39" s="27" t="s">
        <v>564</v>
      </c>
      <c r="N39" s="81">
        <v>1.0</v>
      </c>
      <c r="O39" s="81">
        <v>1.0</v>
      </c>
      <c r="P39" s="81" t="s">
        <v>46</v>
      </c>
      <c r="Q39" s="83">
        <v>0.0</v>
      </c>
      <c r="R39" s="83">
        <v>0.0</v>
      </c>
      <c r="S39" s="83">
        <v>0.0</v>
      </c>
      <c r="T39" s="83">
        <v>0.0</v>
      </c>
      <c r="U39" s="83">
        <v>0.0</v>
      </c>
      <c r="V39" s="83">
        <v>1.0</v>
      </c>
      <c r="W39" s="60" t="s">
        <v>568</v>
      </c>
      <c r="X39" s="56"/>
      <c r="Y39" s="56"/>
      <c r="Z39" s="56"/>
      <c r="AA39" s="56"/>
      <c r="AB39" s="56"/>
      <c r="AC39" s="56"/>
      <c r="AD39" s="56"/>
    </row>
    <row r="40">
      <c r="A40" s="54" t="s">
        <v>570</v>
      </c>
      <c r="B40" s="62" t="s">
        <v>571</v>
      </c>
      <c r="C40" s="78"/>
      <c r="D40" s="54" t="s">
        <v>253</v>
      </c>
      <c r="E40" s="55">
        <v>43120.0</v>
      </c>
      <c r="F40" s="56"/>
      <c r="G40" s="56"/>
      <c r="H40" s="56"/>
      <c r="I40" s="56"/>
      <c r="J40" s="56"/>
      <c r="K40" s="56"/>
      <c r="L40" s="57" t="s">
        <v>156</v>
      </c>
      <c r="M40" s="80" t="s">
        <v>52</v>
      </c>
      <c r="N40" s="81">
        <v>1.0</v>
      </c>
      <c r="O40" s="81">
        <v>1.0</v>
      </c>
      <c r="P40" s="81" t="s">
        <v>73</v>
      </c>
      <c r="Q40" s="83">
        <v>0.0</v>
      </c>
      <c r="R40" s="83">
        <v>0.0</v>
      </c>
      <c r="S40" s="83">
        <v>0.0</v>
      </c>
      <c r="T40" s="83">
        <v>0.0</v>
      </c>
      <c r="U40" s="83">
        <v>1.0</v>
      </c>
      <c r="V40" s="83">
        <v>1.0</v>
      </c>
      <c r="W40" s="60" t="s">
        <v>581</v>
      </c>
      <c r="X40" s="56"/>
      <c r="Y40" s="56"/>
      <c r="Z40" s="56"/>
      <c r="AA40" s="56"/>
      <c r="AB40" s="56"/>
      <c r="AC40" s="56"/>
      <c r="AD40" s="56"/>
    </row>
    <row r="41">
      <c r="A41" s="54" t="s">
        <v>583</v>
      </c>
      <c r="B41" s="62" t="s">
        <v>584</v>
      </c>
      <c r="C41" s="78" t="s">
        <v>393</v>
      </c>
      <c r="D41" s="54" t="s">
        <v>319</v>
      </c>
      <c r="E41" s="55">
        <v>43120.0</v>
      </c>
      <c r="F41" s="54" t="s">
        <v>586</v>
      </c>
      <c r="G41" s="54">
        <v>283.0</v>
      </c>
      <c r="H41" s="56"/>
      <c r="I41" s="54">
        <v>322.0</v>
      </c>
      <c r="J41" s="56"/>
      <c r="K41" s="56"/>
      <c r="L41" s="57" t="s">
        <v>156</v>
      </c>
      <c r="M41" s="80" t="s">
        <v>52</v>
      </c>
      <c r="N41" s="81">
        <v>1.0</v>
      </c>
      <c r="O41" s="81">
        <v>1.0</v>
      </c>
      <c r="P41" s="81" t="s">
        <v>73</v>
      </c>
      <c r="Q41" s="83">
        <v>0.0</v>
      </c>
      <c r="R41" s="83">
        <v>0.0</v>
      </c>
      <c r="S41" s="83">
        <v>0.0</v>
      </c>
      <c r="T41" s="83">
        <v>0.0</v>
      </c>
      <c r="U41" s="83">
        <v>1.0</v>
      </c>
      <c r="V41" s="83">
        <v>1.0</v>
      </c>
      <c r="W41" s="60" t="s">
        <v>591</v>
      </c>
      <c r="X41" s="60" t="s">
        <v>593</v>
      </c>
      <c r="Y41" s="56"/>
      <c r="Z41" s="56"/>
      <c r="AA41" s="56"/>
      <c r="AB41" s="56"/>
      <c r="AC41" s="56"/>
      <c r="AD41" s="56"/>
    </row>
    <row r="42">
      <c r="A42" s="54" t="s">
        <v>583</v>
      </c>
      <c r="B42" s="62" t="s">
        <v>598</v>
      </c>
      <c r="C42" s="78" t="s">
        <v>601</v>
      </c>
      <c r="D42" s="54" t="s">
        <v>601</v>
      </c>
      <c r="E42" s="55">
        <v>43120.0</v>
      </c>
      <c r="F42" s="56"/>
      <c r="G42" s="54">
        <v>18.0</v>
      </c>
      <c r="H42" s="56"/>
      <c r="I42" s="54">
        <v>20.0</v>
      </c>
      <c r="J42" s="56"/>
      <c r="K42" s="56"/>
      <c r="L42" s="57" t="s">
        <v>156</v>
      </c>
      <c r="M42" s="80" t="s">
        <v>52</v>
      </c>
      <c r="N42" s="81">
        <v>1.0</v>
      </c>
      <c r="O42" s="81">
        <v>1.0</v>
      </c>
      <c r="P42" s="81" t="s">
        <v>73</v>
      </c>
      <c r="Q42" s="83">
        <v>0.0</v>
      </c>
      <c r="R42" s="83">
        <v>0.0</v>
      </c>
      <c r="S42" s="83">
        <v>0.0</v>
      </c>
      <c r="T42" s="83">
        <v>0.0</v>
      </c>
      <c r="U42" s="83">
        <v>1.0</v>
      </c>
      <c r="V42" s="83">
        <v>1.0</v>
      </c>
      <c r="W42" s="60" t="s">
        <v>608</v>
      </c>
      <c r="X42" s="60" t="s">
        <v>612</v>
      </c>
      <c r="Y42" s="56"/>
      <c r="Z42" s="56"/>
      <c r="AA42" s="56"/>
      <c r="AB42" s="56"/>
      <c r="AC42" s="56"/>
      <c r="AD42" s="56"/>
    </row>
    <row r="43">
      <c r="A43" s="54" t="s">
        <v>615</v>
      </c>
      <c r="B43" s="62" t="s">
        <v>616</v>
      </c>
      <c r="C43" s="65"/>
      <c r="D43" s="54" t="s">
        <v>253</v>
      </c>
      <c r="E43" s="55">
        <v>43120.0</v>
      </c>
      <c r="F43" s="54" t="s">
        <v>617</v>
      </c>
      <c r="G43" s="54">
        <v>228.0</v>
      </c>
      <c r="H43" s="54"/>
      <c r="I43" s="54">
        <v>228.0</v>
      </c>
      <c r="J43" s="56"/>
      <c r="K43" s="56"/>
      <c r="L43" s="54" t="s">
        <v>156</v>
      </c>
      <c r="M43" s="54" t="s">
        <v>52</v>
      </c>
      <c r="N43" s="54">
        <v>1.0</v>
      </c>
      <c r="O43" s="54">
        <v>1.0</v>
      </c>
      <c r="P43" s="58" t="s">
        <v>73</v>
      </c>
      <c r="Q43" s="54">
        <v>0.0</v>
      </c>
      <c r="R43" s="54">
        <v>0.0</v>
      </c>
      <c r="S43" s="54">
        <v>0.0</v>
      </c>
      <c r="T43" s="54">
        <v>0.0</v>
      </c>
      <c r="U43" s="54">
        <v>1.0</v>
      </c>
      <c r="V43" s="54">
        <v>1.0</v>
      </c>
      <c r="W43" s="60" t="s">
        <v>622</v>
      </c>
      <c r="X43" s="56"/>
      <c r="Y43" s="56"/>
      <c r="Z43" s="56"/>
      <c r="AA43" s="56"/>
      <c r="AB43" s="56"/>
      <c r="AC43" s="56"/>
      <c r="AD43" s="56"/>
    </row>
    <row r="44">
      <c r="A44" s="54" t="s">
        <v>627</v>
      </c>
      <c r="B44" s="62" t="s">
        <v>628</v>
      </c>
      <c r="C44" s="78" t="s">
        <v>393</v>
      </c>
      <c r="D44" s="54" t="s">
        <v>319</v>
      </c>
      <c r="E44" s="55">
        <v>43120.0</v>
      </c>
      <c r="F44" s="54" t="s">
        <v>629</v>
      </c>
      <c r="G44" s="54">
        <v>53.0</v>
      </c>
      <c r="H44" s="54"/>
      <c r="I44" s="54">
        <v>59.0</v>
      </c>
      <c r="J44" s="56"/>
      <c r="K44" s="56"/>
      <c r="L44" s="54" t="s">
        <v>156</v>
      </c>
      <c r="M44" s="54" t="s">
        <v>52</v>
      </c>
      <c r="N44" s="54">
        <v>1.0</v>
      </c>
      <c r="O44" s="54">
        <v>1.0</v>
      </c>
      <c r="P44" s="58" t="s">
        <v>73</v>
      </c>
      <c r="Q44" s="54">
        <v>0.0</v>
      </c>
      <c r="R44" s="54">
        <v>0.0</v>
      </c>
      <c r="S44" s="54">
        <v>0.0</v>
      </c>
      <c r="T44" s="54">
        <v>0.0</v>
      </c>
      <c r="U44" s="54">
        <v>1.0</v>
      </c>
      <c r="V44" s="54">
        <v>1.0</v>
      </c>
      <c r="W44" s="60" t="s">
        <v>636</v>
      </c>
      <c r="X44" s="60" t="s">
        <v>638</v>
      </c>
      <c r="Y44" s="56"/>
      <c r="Z44" s="56"/>
      <c r="AA44" s="56"/>
      <c r="AB44" s="56"/>
      <c r="AC44" s="56"/>
      <c r="AD44" s="56"/>
    </row>
    <row r="45">
      <c r="A45" s="54" t="s">
        <v>639</v>
      </c>
      <c r="B45" s="62"/>
      <c r="C45" s="78"/>
      <c r="D45" s="54" t="s">
        <v>165</v>
      </c>
      <c r="E45" s="55">
        <v>43121.0</v>
      </c>
      <c r="F45" s="54"/>
      <c r="G45" s="54"/>
      <c r="H45" s="56"/>
      <c r="I45" s="54"/>
      <c r="J45" s="56"/>
      <c r="K45" s="56"/>
      <c r="L45" s="57" t="s">
        <v>166</v>
      </c>
      <c r="M45" s="80" t="s">
        <v>167</v>
      </c>
      <c r="N45" s="54">
        <v>0.0</v>
      </c>
      <c r="O45" s="54">
        <v>1.0</v>
      </c>
      <c r="P45" s="81" t="s">
        <v>73</v>
      </c>
      <c r="Q45" s="54">
        <v>0.0</v>
      </c>
      <c r="R45" s="54">
        <v>0.0</v>
      </c>
      <c r="S45" s="54">
        <v>0.0</v>
      </c>
      <c r="T45" s="54">
        <v>0.0</v>
      </c>
      <c r="U45" s="54">
        <v>1.0</v>
      </c>
      <c r="V45" s="54">
        <v>1.0</v>
      </c>
      <c r="W45" s="60" t="s">
        <v>646</v>
      </c>
      <c r="X45" s="60" t="s">
        <v>168</v>
      </c>
      <c r="Y45" s="56"/>
      <c r="Z45" s="56"/>
      <c r="AA45" s="56"/>
      <c r="AB45" s="56"/>
      <c r="AC45" s="56"/>
      <c r="AD45" s="56"/>
    </row>
    <row r="46">
      <c r="A46" s="54" t="s">
        <v>653</v>
      </c>
      <c r="B46" s="54" t="s">
        <v>656</v>
      </c>
      <c r="C46" s="54" t="s">
        <v>657</v>
      </c>
      <c r="D46" s="54" t="s">
        <v>319</v>
      </c>
      <c r="E46" s="55">
        <v>43120.0</v>
      </c>
      <c r="F46" s="54"/>
      <c r="G46" s="54"/>
      <c r="H46" s="56"/>
      <c r="I46" s="54"/>
      <c r="J46" s="56"/>
      <c r="K46" s="56"/>
      <c r="L46" s="54" t="s">
        <v>397</v>
      </c>
      <c r="M46" s="54" t="s">
        <v>52</v>
      </c>
      <c r="N46" s="54">
        <v>1.0</v>
      </c>
      <c r="O46" s="54">
        <v>1.0</v>
      </c>
      <c r="P46" s="58" t="s">
        <v>73</v>
      </c>
      <c r="Q46" s="54">
        <v>0.0</v>
      </c>
      <c r="R46" s="54">
        <v>0.0</v>
      </c>
      <c r="S46" s="54">
        <v>0.0</v>
      </c>
      <c r="T46" s="54">
        <v>0.0</v>
      </c>
      <c r="U46" s="54">
        <v>1.0</v>
      </c>
      <c r="V46" s="54">
        <v>1.0</v>
      </c>
      <c r="W46" s="60" t="s">
        <v>661</v>
      </c>
      <c r="X46" s="56"/>
      <c r="Y46" s="56"/>
      <c r="Z46" s="56"/>
      <c r="AA46" s="56"/>
      <c r="AB46" s="56"/>
      <c r="AC46" s="56"/>
      <c r="AD46" s="56"/>
    </row>
    <row r="47">
      <c r="A47" s="54" t="s">
        <v>668</v>
      </c>
      <c r="B47" s="62"/>
      <c r="C47" s="54"/>
      <c r="D47" s="54" t="s">
        <v>165</v>
      </c>
      <c r="E47" s="55">
        <v>43121.0</v>
      </c>
      <c r="F47" s="54"/>
      <c r="G47" s="54"/>
      <c r="H47" s="56"/>
      <c r="I47" s="54"/>
      <c r="J47" s="56"/>
      <c r="K47" s="56"/>
      <c r="L47" s="54" t="s">
        <v>166</v>
      </c>
      <c r="M47" s="54" t="s">
        <v>167</v>
      </c>
      <c r="N47" s="54">
        <v>0.0</v>
      </c>
      <c r="O47" s="54">
        <v>1.0</v>
      </c>
      <c r="P47" s="58" t="s">
        <v>73</v>
      </c>
      <c r="Q47" s="54">
        <v>0.0</v>
      </c>
      <c r="R47" s="54">
        <v>0.0</v>
      </c>
      <c r="S47" s="54">
        <v>0.0</v>
      </c>
      <c r="T47" s="54">
        <v>0.0</v>
      </c>
      <c r="U47" s="54">
        <v>1.0</v>
      </c>
      <c r="V47" s="54">
        <v>1.0</v>
      </c>
      <c r="W47" s="60" t="s">
        <v>168</v>
      </c>
      <c r="X47" s="56"/>
      <c r="Y47" s="56"/>
      <c r="Z47" s="56"/>
      <c r="AA47" s="56"/>
      <c r="AB47" s="56"/>
      <c r="AC47" s="56"/>
      <c r="AD47" s="56"/>
    </row>
    <row r="48">
      <c r="A48" s="54" t="s">
        <v>679</v>
      </c>
      <c r="B48" s="54"/>
      <c r="C48" s="65"/>
      <c r="D48" s="54" t="s">
        <v>165</v>
      </c>
      <c r="E48" s="55">
        <v>43121.0</v>
      </c>
      <c r="F48" s="56"/>
      <c r="G48" s="56"/>
      <c r="H48" s="56"/>
      <c r="I48" s="56"/>
      <c r="J48" s="56"/>
      <c r="K48" s="56"/>
      <c r="L48" s="54" t="s">
        <v>166</v>
      </c>
      <c r="M48" s="54" t="s">
        <v>167</v>
      </c>
      <c r="N48" s="54">
        <v>0.0</v>
      </c>
      <c r="O48" s="54">
        <v>0.0</v>
      </c>
      <c r="P48" s="58" t="s">
        <v>73</v>
      </c>
      <c r="Q48" s="54">
        <v>0.0</v>
      </c>
      <c r="R48" s="54">
        <v>0.0</v>
      </c>
      <c r="S48" s="54">
        <v>0.0</v>
      </c>
      <c r="T48" s="54">
        <v>0.0</v>
      </c>
      <c r="U48" s="54">
        <v>1.0</v>
      </c>
      <c r="V48" s="54">
        <v>1.0</v>
      </c>
      <c r="W48" s="60" t="s">
        <v>218</v>
      </c>
      <c r="X48" s="56"/>
      <c r="Y48" s="56"/>
      <c r="Z48" s="56"/>
      <c r="AA48" s="56"/>
      <c r="AB48" s="56"/>
      <c r="AC48" s="56"/>
      <c r="AD48" s="56"/>
    </row>
    <row r="49">
      <c r="A49" s="54" t="s">
        <v>687</v>
      </c>
      <c r="B49" s="62" t="s">
        <v>688</v>
      </c>
      <c r="C49" s="65"/>
      <c r="D49" s="54" t="s">
        <v>253</v>
      </c>
      <c r="E49" s="55">
        <v>43120.0</v>
      </c>
      <c r="F49" s="54"/>
      <c r="G49" s="54"/>
      <c r="H49" s="54"/>
      <c r="I49" s="54"/>
      <c r="J49" s="56"/>
      <c r="K49" s="56"/>
      <c r="L49" s="54" t="s">
        <v>690</v>
      </c>
      <c r="M49" s="54" t="s">
        <v>52</v>
      </c>
      <c r="N49" s="54">
        <v>1.0</v>
      </c>
      <c r="O49" s="54">
        <v>1.0</v>
      </c>
      <c r="P49" s="58" t="s">
        <v>474</v>
      </c>
      <c r="Q49" s="54">
        <v>0.0</v>
      </c>
      <c r="R49" s="54">
        <v>0.0</v>
      </c>
      <c r="S49" s="54">
        <v>0.0</v>
      </c>
      <c r="T49" s="54">
        <v>0.0</v>
      </c>
      <c r="U49" s="54">
        <v>1.0</v>
      </c>
      <c r="V49" s="54">
        <v>1.0</v>
      </c>
      <c r="W49" s="60" t="s">
        <v>691</v>
      </c>
      <c r="X49" s="56"/>
      <c r="Y49" s="56"/>
      <c r="Z49" s="56"/>
      <c r="AA49" s="56"/>
      <c r="AB49" s="56"/>
      <c r="AC49" s="56"/>
      <c r="AD49" s="56"/>
    </row>
    <row r="50">
      <c r="A50" s="54" t="s">
        <v>695</v>
      </c>
      <c r="B50" s="54" t="s">
        <v>696</v>
      </c>
      <c r="C50" s="78" t="s">
        <v>343</v>
      </c>
      <c r="D50" s="54" t="s">
        <v>319</v>
      </c>
      <c r="E50" s="55">
        <v>43120.0</v>
      </c>
      <c r="F50" s="54"/>
      <c r="G50" s="54">
        <v>143.0</v>
      </c>
      <c r="H50" s="54"/>
      <c r="I50" s="54">
        <v>143.0</v>
      </c>
      <c r="J50" s="56"/>
      <c r="K50" s="56"/>
      <c r="L50" s="54" t="s">
        <v>397</v>
      </c>
      <c r="M50" s="54" t="s">
        <v>52</v>
      </c>
      <c r="N50" s="54">
        <v>1.0</v>
      </c>
      <c r="O50" s="54">
        <v>1.0</v>
      </c>
      <c r="P50" s="58" t="s">
        <v>73</v>
      </c>
      <c r="Q50" s="54">
        <v>0.0</v>
      </c>
      <c r="R50" s="54">
        <v>0.0</v>
      </c>
      <c r="S50" s="54">
        <v>0.0</v>
      </c>
      <c r="T50" s="54">
        <v>0.0</v>
      </c>
      <c r="U50" s="54">
        <v>1.0</v>
      </c>
      <c r="V50" s="54">
        <v>1.0</v>
      </c>
      <c r="W50" s="60" t="s">
        <v>702</v>
      </c>
      <c r="X50" s="56"/>
      <c r="Y50" s="56"/>
      <c r="Z50" s="56"/>
      <c r="AA50" s="56"/>
      <c r="AB50" s="56"/>
      <c r="AC50" s="56"/>
      <c r="AD50" s="56"/>
    </row>
    <row r="51">
      <c r="A51" s="54" t="s">
        <v>705</v>
      </c>
      <c r="B51" s="62" t="s">
        <v>707</v>
      </c>
      <c r="C51" s="65"/>
      <c r="D51" s="54" t="s">
        <v>708</v>
      </c>
      <c r="E51" s="55">
        <v>43120.0</v>
      </c>
      <c r="F51" s="54" t="s">
        <v>710</v>
      </c>
      <c r="G51" s="54">
        <v>95.0</v>
      </c>
      <c r="H51" s="54"/>
      <c r="I51" s="54">
        <v>95.0</v>
      </c>
      <c r="J51" s="56"/>
      <c r="K51" s="56"/>
      <c r="L51" s="54" t="s">
        <v>156</v>
      </c>
      <c r="M51" s="54" t="s">
        <v>52</v>
      </c>
      <c r="N51" s="54">
        <v>1.0</v>
      </c>
      <c r="O51" s="54">
        <v>1.0</v>
      </c>
      <c r="P51" s="58" t="s">
        <v>219</v>
      </c>
      <c r="Q51" s="54">
        <v>0.0</v>
      </c>
      <c r="R51" s="54">
        <v>0.0</v>
      </c>
      <c r="S51" s="54">
        <v>0.0</v>
      </c>
      <c r="T51" s="54">
        <v>0.0</v>
      </c>
      <c r="U51" s="54">
        <v>1.0</v>
      </c>
      <c r="V51" s="54">
        <v>1.0</v>
      </c>
      <c r="W51" s="60" t="s">
        <v>715</v>
      </c>
      <c r="X51" s="56"/>
      <c r="Y51" s="56"/>
      <c r="Z51" s="56"/>
      <c r="AA51" s="56"/>
      <c r="AB51" s="56"/>
      <c r="AC51" s="56"/>
      <c r="AD51" s="56"/>
    </row>
    <row r="52">
      <c r="A52" s="54" t="s">
        <v>721</v>
      </c>
      <c r="B52" s="62"/>
      <c r="C52" s="54"/>
      <c r="D52" s="54" t="s">
        <v>165</v>
      </c>
      <c r="E52" s="55">
        <v>43121.0</v>
      </c>
      <c r="F52" s="54"/>
      <c r="G52" s="54"/>
      <c r="H52" s="56"/>
      <c r="I52" s="54"/>
      <c r="J52" s="56"/>
      <c r="K52" s="56"/>
      <c r="L52" s="54" t="s">
        <v>166</v>
      </c>
      <c r="M52" s="54" t="s">
        <v>167</v>
      </c>
      <c r="N52" s="54">
        <v>0.0</v>
      </c>
      <c r="O52" s="54">
        <v>1.0</v>
      </c>
      <c r="P52" s="58" t="s">
        <v>73</v>
      </c>
      <c r="Q52" s="54">
        <v>0.0</v>
      </c>
      <c r="R52" s="54">
        <v>0.0</v>
      </c>
      <c r="S52" s="54">
        <v>0.0</v>
      </c>
      <c r="T52" s="54">
        <v>0.0</v>
      </c>
      <c r="U52" s="54">
        <v>1.0</v>
      </c>
      <c r="V52" s="54">
        <v>1.0</v>
      </c>
      <c r="W52" s="60" t="s">
        <v>168</v>
      </c>
      <c r="X52" s="56"/>
      <c r="Y52" s="56"/>
      <c r="Z52" s="56"/>
      <c r="AA52" s="56"/>
      <c r="AB52" s="56"/>
      <c r="AC52" s="56"/>
      <c r="AD52" s="56"/>
    </row>
    <row r="53">
      <c r="A53" s="54" t="s">
        <v>733</v>
      </c>
      <c r="B53" s="54" t="s">
        <v>735</v>
      </c>
      <c r="C53" s="78" t="s">
        <v>737</v>
      </c>
      <c r="D53" s="54" t="s">
        <v>738</v>
      </c>
      <c r="E53" s="55">
        <v>43120.0</v>
      </c>
      <c r="F53" s="54" t="s">
        <v>739</v>
      </c>
      <c r="G53" s="54">
        <v>38.0</v>
      </c>
      <c r="H53" s="56"/>
      <c r="I53" s="54">
        <v>38.0</v>
      </c>
      <c r="J53" s="56"/>
      <c r="K53" s="56"/>
      <c r="L53" s="57" t="s">
        <v>156</v>
      </c>
      <c r="M53" s="80" t="s">
        <v>52</v>
      </c>
      <c r="N53" s="54">
        <v>1.0</v>
      </c>
      <c r="O53" s="54">
        <v>1.0</v>
      </c>
      <c r="P53" s="81" t="s">
        <v>73</v>
      </c>
      <c r="Q53" s="54">
        <v>0.0</v>
      </c>
      <c r="R53" s="54">
        <v>0.0</v>
      </c>
      <c r="S53" s="54">
        <v>0.0</v>
      </c>
      <c r="T53" s="54">
        <v>0.0</v>
      </c>
      <c r="U53" s="54">
        <v>1.0</v>
      </c>
      <c r="V53" s="54">
        <v>1.0</v>
      </c>
      <c r="W53" s="60" t="s">
        <v>744</v>
      </c>
      <c r="X53" s="60" t="s">
        <v>747</v>
      </c>
      <c r="Y53" s="56"/>
      <c r="Z53" s="56"/>
      <c r="AA53" s="56"/>
      <c r="AB53" s="56"/>
      <c r="AC53" s="56"/>
      <c r="AD53" s="56"/>
    </row>
    <row r="54">
      <c r="A54" s="54" t="s">
        <v>750</v>
      </c>
      <c r="B54" s="62"/>
      <c r="C54" s="54"/>
      <c r="D54" s="54" t="s">
        <v>165</v>
      </c>
      <c r="E54" s="55">
        <v>43121.0</v>
      </c>
      <c r="F54" s="54"/>
      <c r="G54" s="54"/>
      <c r="H54" s="56"/>
      <c r="I54" s="54"/>
      <c r="J54" s="56"/>
      <c r="K54" s="56"/>
      <c r="L54" s="54" t="s">
        <v>166</v>
      </c>
      <c r="M54" s="54" t="s">
        <v>167</v>
      </c>
      <c r="N54" s="54">
        <v>0.0</v>
      </c>
      <c r="O54" s="54">
        <v>1.0</v>
      </c>
      <c r="P54" s="58" t="s">
        <v>73</v>
      </c>
      <c r="Q54" s="54">
        <v>0.0</v>
      </c>
      <c r="R54" s="54">
        <v>0.0</v>
      </c>
      <c r="S54" s="54">
        <v>0.0</v>
      </c>
      <c r="T54" s="54">
        <v>0.0</v>
      </c>
      <c r="U54" s="54">
        <v>1.0</v>
      </c>
      <c r="V54" s="54">
        <v>1.0</v>
      </c>
      <c r="W54" s="60" t="s">
        <v>168</v>
      </c>
      <c r="X54" s="56"/>
      <c r="Y54" s="56"/>
      <c r="Z54" s="56"/>
      <c r="AA54" s="56"/>
      <c r="AB54" s="56"/>
      <c r="AC54" s="56"/>
      <c r="AD54" s="56"/>
    </row>
    <row r="55">
      <c r="A55" s="54" t="s">
        <v>761</v>
      </c>
      <c r="B55" s="62" t="s">
        <v>762</v>
      </c>
      <c r="C55" s="78" t="s">
        <v>343</v>
      </c>
      <c r="D55" s="54" t="s">
        <v>319</v>
      </c>
      <c r="E55" s="55">
        <v>43120.0</v>
      </c>
      <c r="F55" s="54" t="s">
        <v>767</v>
      </c>
      <c r="G55" s="54">
        <v>25.0</v>
      </c>
      <c r="H55" s="56"/>
      <c r="I55" s="54">
        <v>25.0</v>
      </c>
      <c r="J55" s="56"/>
      <c r="K55" s="56"/>
      <c r="L55" s="57" t="s">
        <v>546</v>
      </c>
      <c r="M55" s="80" t="s">
        <v>52</v>
      </c>
      <c r="N55" s="54">
        <v>1.0</v>
      </c>
      <c r="O55" s="54">
        <v>1.0</v>
      </c>
      <c r="P55" s="81" t="s">
        <v>73</v>
      </c>
      <c r="Q55" s="54">
        <v>0.0</v>
      </c>
      <c r="R55" s="54">
        <v>0.0</v>
      </c>
      <c r="S55" s="54">
        <v>0.0</v>
      </c>
      <c r="T55" s="54">
        <v>0.0</v>
      </c>
      <c r="U55" s="54">
        <v>1.0</v>
      </c>
      <c r="V55" s="54">
        <v>1.0</v>
      </c>
      <c r="W55" s="60" t="s">
        <v>773</v>
      </c>
      <c r="X55" s="56"/>
      <c r="Y55" s="56"/>
      <c r="Z55" s="56"/>
      <c r="AA55" s="56"/>
      <c r="AB55" s="56"/>
      <c r="AC55" s="56"/>
      <c r="AD55" s="56"/>
    </row>
    <row r="56">
      <c r="A56" s="54" t="s">
        <v>777</v>
      </c>
      <c r="B56" s="62" t="s">
        <v>778</v>
      </c>
      <c r="C56" s="78" t="s">
        <v>780</v>
      </c>
      <c r="D56" s="54" t="s">
        <v>780</v>
      </c>
      <c r="E56" s="55">
        <v>43121.0</v>
      </c>
      <c r="F56" s="56"/>
      <c r="G56" s="56"/>
      <c r="H56" s="56"/>
      <c r="I56" s="56"/>
      <c r="J56" s="56"/>
      <c r="K56" s="56"/>
      <c r="L56" s="57" t="s">
        <v>782</v>
      </c>
      <c r="M56" s="80" t="s">
        <v>52</v>
      </c>
      <c r="N56" s="54">
        <v>1.0</v>
      </c>
      <c r="O56" s="54">
        <v>1.0</v>
      </c>
      <c r="P56" s="81" t="s">
        <v>73</v>
      </c>
      <c r="Q56" s="54">
        <v>0.0</v>
      </c>
      <c r="R56" s="54">
        <v>0.0</v>
      </c>
      <c r="S56" s="54">
        <v>0.0</v>
      </c>
      <c r="T56" s="54">
        <v>0.0</v>
      </c>
      <c r="U56" s="54">
        <v>1.0</v>
      </c>
      <c r="V56" s="54">
        <v>1.0</v>
      </c>
      <c r="W56" s="60" t="s">
        <v>784</v>
      </c>
      <c r="X56" s="56"/>
      <c r="Y56" s="56"/>
      <c r="Z56" s="56"/>
      <c r="AA56" s="56"/>
      <c r="AB56" s="56"/>
      <c r="AC56" s="56"/>
      <c r="AD56" s="56"/>
    </row>
    <row r="57">
      <c r="A57" s="54" t="s">
        <v>789</v>
      </c>
      <c r="B57" s="62" t="s">
        <v>790</v>
      </c>
      <c r="C57" s="78" t="s">
        <v>393</v>
      </c>
      <c r="D57" s="54" t="s">
        <v>319</v>
      </c>
      <c r="E57" s="55">
        <v>43120.0</v>
      </c>
      <c r="F57" s="54" t="s">
        <v>792</v>
      </c>
      <c r="G57" s="54">
        <v>499.0</v>
      </c>
      <c r="H57" s="56"/>
      <c r="I57" s="54">
        <v>566.0</v>
      </c>
      <c r="J57" s="56"/>
      <c r="K57" s="56"/>
      <c r="L57" s="57" t="s">
        <v>156</v>
      </c>
      <c r="M57" s="80" t="s">
        <v>52</v>
      </c>
      <c r="N57" s="54">
        <v>1.0</v>
      </c>
      <c r="O57" s="54">
        <v>1.0</v>
      </c>
      <c r="P57" s="81" t="s">
        <v>73</v>
      </c>
      <c r="Q57" s="54">
        <v>0.0</v>
      </c>
      <c r="R57" s="54">
        <v>0.0</v>
      </c>
      <c r="S57" s="54">
        <v>0.0</v>
      </c>
      <c r="T57" s="54">
        <v>0.0</v>
      </c>
      <c r="U57" s="54">
        <v>1.0</v>
      </c>
      <c r="V57" s="54">
        <v>1.0</v>
      </c>
      <c r="W57" s="60" t="s">
        <v>797</v>
      </c>
      <c r="X57" s="60" t="s">
        <v>803</v>
      </c>
      <c r="Y57" s="56"/>
      <c r="Z57" s="56"/>
      <c r="AA57" s="56"/>
      <c r="AB57" s="56"/>
      <c r="AC57" s="56"/>
      <c r="AD57" s="56"/>
    </row>
    <row r="58">
      <c r="A58" s="54" t="s">
        <v>809</v>
      </c>
      <c r="B58" s="54"/>
      <c r="C58" s="65"/>
      <c r="D58" s="54" t="s">
        <v>165</v>
      </c>
      <c r="E58" s="55">
        <v>43121.0</v>
      </c>
      <c r="F58" s="56"/>
      <c r="G58" s="56"/>
      <c r="H58" s="56"/>
      <c r="I58" s="56"/>
      <c r="J58" s="56"/>
      <c r="K58" s="56"/>
      <c r="L58" s="54" t="s">
        <v>166</v>
      </c>
      <c r="M58" s="54" t="s">
        <v>167</v>
      </c>
      <c r="N58" s="54">
        <v>0.0</v>
      </c>
      <c r="O58" s="54">
        <v>0.0</v>
      </c>
      <c r="P58" s="58" t="s">
        <v>73</v>
      </c>
      <c r="Q58" s="54">
        <v>0.0</v>
      </c>
      <c r="R58" s="54">
        <v>0.0</v>
      </c>
      <c r="S58" s="54">
        <v>0.0</v>
      </c>
      <c r="T58" s="54">
        <v>0.0</v>
      </c>
      <c r="U58" s="54">
        <v>1.0</v>
      </c>
      <c r="V58" s="54">
        <v>1.0</v>
      </c>
      <c r="W58" s="60" t="s">
        <v>218</v>
      </c>
      <c r="X58" s="56"/>
      <c r="Y58" s="56"/>
      <c r="Z58" s="56"/>
      <c r="AA58" s="56"/>
      <c r="AB58" s="56"/>
      <c r="AC58" s="56"/>
      <c r="AD58" s="56"/>
    </row>
    <row r="59">
      <c r="A59" s="54" t="s">
        <v>841</v>
      </c>
      <c r="B59" s="62"/>
      <c r="C59" s="78"/>
      <c r="D59" s="54" t="s">
        <v>123</v>
      </c>
      <c r="E59" s="55">
        <v>43121.0</v>
      </c>
      <c r="F59" s="54"/>
      <c r="G59" s="54"/>
      <c r="H59" s="56"/>
      <c r="I59" s="54"/>
      <c r="J59" s="56"/>
      <c r="K59" s="56"/>
      <c r="L59" s="54" t="s">
        <v>156</v>
      </c>
      <c r="M59" s="80" t="s">
        <v>52</v>
      </c>
      <c r="N59" s="54">
        <v>1.0</v>
      </c>
      <c r="O59" s="54">
        <v>1.0</v>
      </c>
      <c r="P59" s="58" t="s">
        <v>73</v>
      </c>
      <c r="Q59" s="54">
        <v>0.0</v>
      </c>
      <c r="R59" s="54">
        <v>0.0</v>
      </c>
      <c r="S59" s="54">
        <v>0.0</v>
      </c>
      <c r="T59" s="54">
        <v>0.0</v>
      </c>
      <c r="U59" s="54">
        <v>1.0</v>
      </c>
      <c r="V59" s="54">
        <v>1.0</v>
      </c>
      <c r="W59" s="60" t="s">
        <v>849</v>
      </c>
      <c r="X59" s="54"/>
      <c r="Y59" s="56"/>
      <c r="Z59" s="56"/>
      <c r="AA59" s="56"/>
      <c r="AB59" s="56"/>
      <c r="AC59" s="56"/>
      <c r="AD59" s="56"/>
    </row>
    <row r="60">
      <c r="A60" s="54" t="s">
        <v>855</v>
      </c>
      <c r="B60" s="54" t="s">
        <v>856</v>
      </c>
      <c r="C60" s="78"/>
      <c r="D60" s="54" t="s">
        <v>857</v>
      </c>
      <c r="E60" s="55">
        <v>43120.0</v>
      </c>
      <c r="F60" s="54" t="s">
        <v>66</v>
      </c>
      <c r="G60" s="54">
        <v>2000.0</v>
      </c>
      <c r="H60" s="56"/>
      <c r="I60" s="54">
        <v>2000.0</v>
      </c>
      <c r="J60" s="56"/>
      <c r="K60" s="56"/>
      <c r="L60" s="54" t="s">
        <v>860</v>
      </c>
      <c r="M60" s="80" t="s">
        <v>861</v>
      </c>
      <c r="N60" s="54">
        <v>0.0</v>
      </c>
      <c r="O60" s="54">
        <v>1.0</v>
      </c>
      <c r="P60" s="58" t="s">
        <v>73</v>
      </c>
      <c r="Q60" s="54">
        <v>0.0</v>
      </c>
      <c r="R60" s="54">
        <v>0.0</v>
      </c>
      <c r="S60" s="54">
        <v>0.0</v>
      </c>
      <c r="T60" s="54">
        <v>0.0</v>
      </c>
      <c r="U60" s="54">
        <v>1.0</v>
      </c>
      <c r="V60" s="54">
        <v>1.0</v>
      </c>
      <c r="W60" s="60" t="s">
        <v>865</v>
      </c>
      <c r="X60" s="54"/>
      <c r="Y60" s="56"/>
      <c r="Z60" s="56"/>
      <c r="AA60" s="56"/>
      <c r="AB60" s="56"/>
      <c r="AC60" s="56"/>
      <c r="AD60" s="56"/>
    </row>
    <row r="61">
      <c r="A61" s="54" t="s">
        <v>871</v>
      </c>
      <c r="B61" s="54" t="s">
        <v>872</v>
      </c>
      <c r="C61" s="78" t="s">
        <v>393</v>
      </c>
      <c r="D61" s="54" t="s">
        <v>319</v>
      </c>
      <c r="E61" s="55">
        <v>43120.0</v>
      </c>
      <c r="F61" s="54"/>
      <c r="G61" s="54">
        <v>118.0</v>
      </c>
      <c r="H61" s="56"/>
      <c r="I61" s="54">
        <v>118.0</v>
      </c>
      <c r="J61" s="56"/>
      <c r="K61" s="56"/>
      <c r="L61" s="54" t="s">
        <v>156</v>
      </c>
      <c r="M61" s="80" t="s">
        <v>52</v>
      </c>
      <c r="N61" s="54">
        <v>1.0</v>
      </c>
      <c r="O61" s="54">
        <v>1.0</v>
      </c>
      <c r="P61" s="58" t="s">
        <v>73</v>
      </c>
      <c r="Q61" s="54">
        <v>0.0</v>
      </c>
      <c r="R61" s="54">
        <v>0.0</v>
      </c>
      <c r="S61" s="54">
        <v>0.0</v>
      </c>
      <c r="T61" s="54">
        <v>0.0</v>
      </c>
      <c r="U61" s="54">
        <v>1.0</v>
      </c>
      <c r="V61" s="54">
        <v>1.0</v>
      </c>
      <c r="W61" s="60" t="s">
        <v>877</v>
      </c>
      <c r="X61" s="60" t="s">
        <v>881</v>
      </c>
      <c r="Y61" s="56"/>
      <c r="Z61" s="56"/>
      <c r="AA61" s="56"/>
      <c r="AB61" s="56"/>
      <c r="AC61" s="56"/>
      <c r="AD61" s="56"/>
    </row>
    <row r="62">
      <c r="A62" s="54" t="s">
        <v>871</v>
      </c>
      <c r="B62" s="62" t="s">
        <v>884</v>
      </c>
      <c r="C62" s="78" t="s">
        <v>285</v>
      </c>
      <c r="D62" s="54" t="s">
        <v>286</v>
      </c>
      <c r="E62" s="55">
        <v>43121.0</v>
      </c>
      <c r="F62" s="54" t="s">
        <v>888</v>
      </c>
      <c r="G62" s="54">
        <v>3000.0</v>
      </c>
      <c r="H62" s="56"/>
      <c r="I62" s="54">
        <v>3000.0</v>
      </c>
      <c r="J62" s="56"/>
      <c r="K62" s="56"/>
      <c r="L62" s="54" t="s">
        <v>156</v>
      </c>
      <c r="M62" s="80" t="s">
        <v>52</v>
      </c>
      <c r="N62" s="54">
        <v>1.0</v>
      </c>
      <c r="O62" s="54">
        <v>1.0</v>
      </c>
      <c r="P62" s="58" t="s">
        <v>132</v>
      </c>
      <c r="Q62" s="54">
        <v>0.0</v>
      </c>
      <c r="R62" s="54">
        <v>0.0</v>
      </c>
      <c r="S62" s="54">
        <v>0.0</v>
      </c>
      <c r="T62" s="54">
        <v>0.0</v>
      </c>
      <c r="U62" s="54">
        <v>1.0</v>
      </c>
      <c r="V62" s="54">
        <v>1.0</v>
      </c>
      <c r="W62" s="60" t="s">
        <v>895</v>
      </c>
      <c r="X62" s="60" t="s">
        <v>897</v>
      </c>
      <c r="Y62" s="56"/>
      <c r="Z62" s="56"/>
      <c r="AA62" s="56"/>
      <c r="AB62" s="56"/>
      <c r="AC62" s="56"/>
      <c r="AD62" s="56"/>
    </row>
    <row r="63">
      <c r="A63" s="54" t="s">
        <v>871</v>
      </c>
      <c r="B63" s="62" t="s">
        <v>899</v>
      </c>
      <c r="C63" s="78" t="s">
        <v>285</v>
      </c>
      <c r="D63" s="54" t="s">
        <v>286</v>
      </c>
      <c r="E63" s="55">
        <v>43121.0</v>
      </c>
      <c r="F63" s="56"/>
      <c r="G63" s="56"/>
      <c r="H63" s="56"/>
      <c r="I63" s="56"/>
      <c r="J63" s="56"/>
      <c r="K63" s="56"/>
      <c r="L63" s="54" t="s">
        <v>903</v>
      </c>
      <c r="M63" s="80" t="s">
        <v>52</v>
      </c>
      <c r="N63" s="54">
        <v>1.0</v>
      </c>
      <c r="O63" s="54">
        <v>1.0</v>
      </c>
      <c r="P63" s="58" t="s">
        <v>73</v>
      </c>
      <c r="Q63" s="54">
        <v>0.0</v>
      </c>
      <c r="R63" s="54">
        <v>0.0</v>
      </c>
      <c r="S63" s="54">
        <v>0.0</v>
      </c>
      <c r="T63" s="54">
        <v>0.0</v>
      </c>
      <c r="U63" s="54">
        <v>0.0</v>
      </c>
      <c r="V63" s="54">
        <v>1.0</v>
      </c>
      <c r="W63" s="60" t="s">
        <v>905</v>
      </c>
      <c r="X63" s="56"/>
      <c r="Y63" s="56"/>
      <c r="Z63" s="56"/>
      <c r="AA63" s="56"/>
      <c r="AB63" s="56"/>
      <c r="AC63" s="56"/>
      <c r="AD63" s="56"/>
    </row>
    <row r="64">
      <c r="A64" s="54" t="s">
        <v>906</v>
      </c>
      <c r="B64" s="62"/>
      <c r="C64" s="54"/>
      <c r="D64" s="54" t="s">
        <v>165</v>
      </c>
      <c r="E64" s="55">
        <v>43121.0</v>
      </c>
      <c r="F64" s="54"/>
      <c r="G64" s="54"/>
      <c r="H64" s="56"/>
      <c r="I64" s="54"/>
      <c r="J64" s="56"/>
      <c r="K64" s="56"/>
      <c r="L64" s="54" t="s">
        <v>166</v>
      </c>
      <c r="M64" s="54" t="s">
        <v>167</v>
      </c>
      <c r="N64" s="54">
        <v>0.0</v>
      </c>
      <c r="O64" s="54">
        <v>1.0</v>
      </c>
      <c r="P64" s="58" t="s">
        <v>73</v>
      </c>
      <c r="Q64" s="54">
        <v>0.0</v>
      </c>
      <c r="R64" s="54">
        <v>0.0</v>
      </c>
      <c r="S64" s="54">
        <v>0.0</v>
      </c>
      <c r="T64" s="54">
        <v>0.0</v>
      </c>
      <c r="U64" s="54">
        <v>1.0</v>
      </c>
      <c r="V64" s="54">
        <v>1.0</v>
      </c>
      <c r="W64" s="60" t="s">
        <v>168</v>
      </c>
      <c r="X64" s="56"/>
      <c r="Y64" s="56"/>
      <c r="Z64" s="56"/>
      <c r="AA64" s="56"/>
      <c r="AB64" s="56"/>
      <c r="AC64" s="56"/>
      <c r="AD64" s="56"/>
    </row>
    <row r="65">
      <c r="A65" s="54" t="s">
        <v>910</v>
      </c>
      <c r="B65" s="54" t="s">
        <v>911</v>
      </c>
      <c r="C65" s="65"/>
      <c r="D65" s="54" t="s">
        <v>913</v>
      </c>
      <c r="E65" s="55">
        <v>43120.0</v>
      </c>
      <c r="F65" s="54"/>
      <c r="G65" s="54"/>
      <c r="H65" s="56"/>
      <c r="I65" s="54"/>
      <c r="J65" s="56"/>
      <c r="K65" s="56"/>
      <c r="L65" s="54" t="s">
        <v>914</v>
      </c>
      <c r="M65" s="80" t="s">
        <v>52</v>
      </c>
      <c r="N65" s="54">
        <v>1.0</v>
      </c>
      <c r="O65" s="54">
        <v>1.0</v>
      </c>
      <c r="P65" s="58" t="s">
        <v>132</v>
      </c>
      <c r="Q65" s="54">
        <v>0.0</v>
      </c>
      <c r="R65" s="54">
        <v>0.0</v>
      </c>
      <c r="S65" s="54">
        <v>0.0</v>
      </c>
      <c r="T65" s="54">
        <v>0.0</v>
      </c>
      <c r="U65" s="54">
        <v>1.0</v>
      </c>
      <c r="V65" s="54">
        <v>1.0</v>
      </c>
      <c r="W65" s="93" t="s">
        <v>919</v>
      </c>
      <c r="X65" s="54"/>
      <c r="Y65" s="56"/>
      <c r="Z65" s="56"/>
      <c r="AA65" s="56"/>
      <c r="AB65" s="56"/>
      <c r="AC65" s="56"/>
      <c r="AD65" s="56"/>
    </row>
    <row r="66">
      <c r="A66" s="54" t="s">
        <v>933</v>
      </c>
      <c r="B66" s="62" t="s">
        <v>934</v>
      </c>
      <c r="C66" s="65"/>
      <c r="D66" s="54" t="s">
        <v>933</v>
      </c>
      <c r="E66" s="55">
        <v>43121.0</v>
      </c>
      <c r="F66" s="54" t="s">
        <v>159</v>
      </c>
      <c r="G66" s="54">
        <v>17.0</v>
      </c>
      <c r="H66" s="56"/>
      <c r="I66" s="54">
        <v>20.0</v>
      </c>
      <c r="J66" s="56"/>
      <c r="K66" s="56"/>
      <c r="L66" s="54" t="s">
        <v>939</v>
      </c>
      <c r="M66" s="80" t="s">
        <v>52</v>
      </c>
      <c r="N66" s="54">
        <v>1.0</v>
      </c>
      <c r="O66" s="54">
        <v>1.0</v>
      </c>
      <c r="P66" s="58" t="s">
        <v>132</v>
      </c>
      <c r="Q66" s="54">
        <v>0.0</v>
      </c>
      <c r="R66" s="54">
        <v>0.0</v>
      </c>
      <c r="S66" s="54">
        <v>0.0</v>
      </c>
      <c r="T66" s="54">
        <v>0.0</v>
      </c>
      <c r="U66" s="54">
        <v>1.0</v>
      </c>
      <c r="V66" s="54">
        <v>1.0</v>
      </c>
      <c r="W66" s="93" t="s">
        <v>944</v>
      </c>
      <c r="X66" s="60" t="s">
        <v>949</v>
      </c>
      <c r="Y66" s="56"/>
      <c r="Z66" s="56"/>
      <c r="AA66" s="56"/>
      <c r="AB66" s="56"/>
      <c r="AC66" s="56"/>
      <c r="AD66" s="56"/>
    </row>
    <row r="67">
      <c r="A67" s="54" t="s">
        <v>952</v>
      </c>
      <c r="B67" s="62" t="s">
        <v>953</v>
      </c>
      <c r="C67" s="65"/>
      <c r="D67" s="54" t="s">
        <v>196</v>
      </c>
      <c r="E67" s="55">
        <v>43152.0</v>
      </c>
      <c r="F67" s="54" t="s">
        <v>198</v>
      </c>
      <c r="G67" s="54">
        <v>5.0</v>
      </c>
      <c r="H67" s="56"/>
      <c r="I67" s="54">
        <v>5.0</v>
      </c>
      <c r="J67" s="56"/>
      <c r="K67" s="56"/>
      <c r="L67" s="54" t="s">
        <v>956</v>
      </c>
      <c r="M67" s="80" t="s">
        <v>52</v>
      </c>
      <c r="N67" s="54">
        <v>1.0</v>
      </c>
      <c r="O67" s="54">
        <v>1.0</v>
      </c>
      <c r="P67" s="58" t="s">
        <v>73</v>
      </c>
      <c r="Q67" s="54">
        <v>0.0</v>
      </c>
      <c r="R67" s="54">
        <v>0.0</v>
      </c>
      <c r="S67" s="54">
        <v>0.0</v>
      </c>
      <c r="T67" s="54">
        <v>0.0</v>
      </c>
      <c r="U67" s="54">
        <v>1.0</v>
      </c>
      <c r="V67" s="54">
        <v>1.0</v>
      </c>
      <c r="W67" s="93" t="s">
        <v>958</v>
      </c>
      <c r="X67" s="54"/>
      <c r="Y67" s="56"/>
      <c r="Z67" s="56"/>
      <c r="AA67" s="56"/>
      <c r="AB67" s="56"/>
      <c r="AC67" s="56"/>
      <c r="AD67" s="56"/>
    </row>
    <row r="68">
      <c r="A68" s="54" t="s">
        <v>962</v>
      </c>
      <c r="B68" s="62" t="s">
        <v>963</v>
      </c>
      <c r="C68" s="56"/>
      <c r="D68" s="54" t="s">
        <v>232</v>
      </c>
      <c r="E68" s="55">
        <v>43121.0</v>
      </c>
      <c r="F68" s="54" t="s">
        <v>66</v>
      </c>
      <c r="G68" s="54">
        <v>2000.0</v>
      </c>
      <c r="H68" s="56"/>
      <c r="I68" s="54">
        <v>2000.0</v>
      </c>
      <c r="J68" s="56"/>
      <c r="K68" s="56"/>
      <c r="L68" s="54" t="s">
        <v>965</v>
      </c>
      <c r="M68" s="80" t="s">
        <v>52</v>
      </c>
      <c r="N68" s="54">
        <v>1.0</v>
      </c>
      <c r="O68" s="54">
        <v>1.0</v>
      </c>
      <c r="P68" s="58" t="s">
        <v>73</v>
      </c>
      <c r="Q68" s="54">
        <v>0.0</v>
      </c>
      <c r="R68" s="54">
        <v>0.0</v>
      </c>
      <c r="S68" s="54">
        <v>0.0</v>
      </c>
      <c r="T68" s="54">
        <v>0.0</v>
      </c>
      <c r="U68" s="54">
        <v>1.0</v>
      </c>
      <c r="V68" s="54">
        <v>1.0</v>
      </c>
      <c r="W68" s="93" t="s">
        <v>966</v>
      </c>
      <c r="X68" s="60" t="s">
        <v>967</v>
      </c>
      <c r="Y68" s="60" t="s">
        <v>238</v>
      </c>
      <c r="Z68" s="56"/>
      <c r="AA68" s="56"/>
      <c r="AB68" s="56"/>
      <c r="AC68" s="56"/>
      <c r="AD68" s="56"/>
    </row>
    <row r="69">
      <c r="A69" s="54" t="s">
        <v>973</v>
      </c>
      <c r="B69" s="62"/>
      <c r="C69" s="54" t="s">
        <v>119</v>
      </c>
      <c r="D69" s="54" t="s">
        <v>123</v>
      </c>
      <c r="E69" s="55">
        <v>43121.0</v>
      </c>
      <c r="F69" s="54"/>
      <c r="G69" s="54"/>
      <c r="H69" s="56"/>
      <c r="I69" s="54"/>
      <c r="J69" s="56"/>
      <c r="K69" s="56"/>
      <c r="L69" s="96" t="s">
        <v>976</v>
      </c>
      <c r="M69" s="80" t="s">
        <v>52</v>
      </c>
      <c r="N69" s="54">
        <v>1.0</v>
      </c>
      <c r="O69" s="54">
        <v>1.0</v>
      </c>
      <c r="P69" s="58" t="s">
        <v>73</v>
      </c>
      <c r="Q69" s="54">
        <v>0.0</v>
      </c>
      <c r="R69" s="54">
        <v>0.0</v>
      </c>
      <c r="S69" s="54">
        <v>0.0</v>
      </c>
      <c r="T69" s="54">
        <v>0.0</v>
      </c>
      <c r="U69" s="54">
        <v>1.0</v>
      </c>
      <c r="V69" s="54">
        <v>1.0</v>
      </c>
      <c r="W69" s="93" t="s">
        <v>988</v>
      </c>
      <c r="X69" s="54"/>
      <c r="Y69" s="56"/>
      <c r="Z69" s="56"/>
      <c r="AA69" s="56"/>
      <c r="AB69" s="56"/>
      <c r="AC69" s="56"/>
      <c r="AD69" s="56"/>
    </row>
    <row r="70">
      <c r="A70" s="54" t="s">
        <v>991</v>
      </c>
      <c r="B70" s="62" t="s">
        <v>992</v>
      </c>
      <c r="C70" s="56"/>
      <c r="D70" s="54" t="s">
        <v>262</v>
      </c>
      <c r="E70" s="55">
        <v>43120.0</v>
      </c>
      <c r="F70" s="56"/>
      <c r="G70" s="56"/>
      <c r="H70" s="56"/>
      <c r="I70" s="56"/>
      <c r="J70" s="56"/>
      <c r="K70" s="56"/>
      <c r="L70" s="54" t="s">
        <v>995</v>
      </c>
      <c r="M70" s="54" t="s">
        <v>52</v>
      </c>
      <c r="N70" s="54">
        <v>1.0</v>
      </c>
      <c r="O70" s="54">
        <v>1.0</v>
      </c>
      <c r="P70" s="58" t="s">
        <v>73</v>
      </c>
      <c r="Q70" s="54">
        <v>0.0</v>
      </c>
      <c r="R70" s="54">
        <v>0.0</v>
      </c>
      <c r="S70" s="54">
        <v>0.0</v>
      </c>
      <c r="T70" s="54">
        <v>0.0</v>
      </c>
      <c r="U70" s="54">
        <v>1.0</v>
      </c>
      <c r="V70" s="54">
        <v>1.0</v>
      </c>
      <c r="W70" s="60" t="s">
        <v>998</v>
      </c>
      <c r="X70" s="56"/>
      <c r="Y70" s="56"/>
      <c r="Z70" s="56"/>
      <c r="AA70" s="56"/>
      <c r="AB70" s="56"/>
      <c r="AC70" s="56"/>
      <c r="AD70" s="56"/>
    </row>
    <row r="71">
      <c r="A71" s="54" t="s">
        <v>1005</v>
      </c>
      <c r="B71" s="54" t="s">
        <v>1006</v>
      </c>
      <c r="C71" s="54" t="s">
        <v>1007</v>
      </c>
      <c r="D71" s="54" t="s">
        <v>153</v>
      </c>
      <c r="E71" s="55">
        <v>43121.0</v>
      </c>
      <c r="F71" s="54" t="s">
        <v>1010</v>
      </c>
      <c r="G71" s="54">
        <v>489.0</v>
      </c>
      <c r="H71" s="56"/>
      <c r="I71" s="54">
        <v>489.0</v>
      </c>
      <c r="J71" s="56"/>
      <c r="K71" s="56"/>
      <c r="L71" s="54" t="s">
        <v>156</v>
      </c>
      <c r="M71" s="54" t="s">
        <v>52</v>
      </c>
      <c r="N71" s="54">
        <v>1.0</v>
      </c>
      <c r="O71" s="54">
        <v>1.0</v>
      </c>
      <c r="P71" s="58" t="s">
        <v>46</v>
      </c>
      <c r="Q71" s="54">
        <v>0.0</v>
      </c>
      <c r="R71" s="54">
        <v>0.0</v>
      </c>
      <c r="S71" s="54">
        <v>0.0</v>
      </c>
      <c r="T71" s="54">
        <v>0.0</v>
      </c>
      <c r="U71" s="54">
        <v>1.0</v>
      </c>
      <c r="V71" s="54">
        <v>1.0</v>
      </c>
      <c r="W71" s="60" t="s">
        <v>272</v>
      </c>
      <c r="X71" s="60" t="s">
        <v>1019</v>
      </c>
      <c r="Y71" s="56"/>
      <c r="Z71" s="56"/>
      <c r="AA71" s="56"/>
      <c r="AB71" s="56"/>
      <c r="AC71" s="56"/>
      <c r="AD71" s="56"/>
    </row>
    <row r="72">
      <c r="A72" s="54" t="s">
        <v>1022</v>
      </c>
      <c r="B72" s="62" t="s">
        <v>1023</v>
      </c>
      <c r="C72" s="54"/>
      <c r="D72" s="54" t="s">
        <v>437</v>
      </c>
      <c r="E72" s="55">
        <v>43121.0</v>
      </c>
      <c r="F72" s="54" t="s">
        <v>1025</v>
      </c>
      <c r="G72" s="54">
        <v>251.0</v>
      </c>
      <c r="H72" s="56"/>
      <c r="I72" s="54">
        <v>251.0</v>
      </c>
      <c r="J72" s="56"/>
      <c r="K72" s="56"/>
      <c r="L72" s="54" t="s">
        <v>156</v>
      </c>
      <c r="M72" s="54" t="s">
        <v>52</v>
      </c>
      <c r="N72" s="54">
        <v>1.0</v>
      </c>
      <c r="O72" s="54">
        <v>1.0</v>
      </c>
      <c r="P72" s="58" t="s">
        <v>73</v>
      </c>
      <c r="Q72" s="54">
        <v>0.0</v>
      </c>
      <c r="R72" s="54">
        <v>0.0</v>
      </c>
      <c r="S72" s="54">
        <v>0.0</v>
      </c>
      <c r="T72" s="54">
        <v>0.0</v>
      </c>
      <c r="U72" s="54">
        <v>1.0</v>
      </c>
      <c r="V72" s="54">
        <v>1.0</v>
      </c>
      <c r="W72" s="60" t="s">
        <v>1028</v>
      </c>
      <c r="X72" s="56"/>
      <c r="Y72" s="56"/>
      <c r="Z72" s="56"/>
      <c r="AA72" s="56"/>
      <c r="AB72" s="56"/>
      <c r="AC72" s="56"/>
      <c r="AD72" s="56"/>
    </row>
    <row r="73">
      <c r="A73" s="54" t="s">
        <v>1034</v>
      </c>
      <c r="B73" s="54" t="s">
        <v>1035</v>
      </c>
      <c r="C73" s="78" t="s">
        <v>657</v>
      </c>
      <c r="D73" s="54" t="s">
        <v>319</v>
      </c>
      <c r="E73" s="55">
        <v>43120.0</v>
      </c>
      <c r="F73" s="54" t="s">
        <v>99</v>
      </c>
      <c r="G73" s="54">
        <v>200.0</v>
      </c>
      <c r="H73" s="56"/>
      <c r="I73" s="54">
        <v>1512.0</v>
      </c>
      <c r="J73" s="56"/>
      <c r="K73" s="56"/>
      <c r="L73" s="99" t="s">
        <v>1038</v>
      </c>
      <c r="M73" s="80" t="s">
        <v>52</v>
      </c>
      <c r="N73" s="54">
        <v>1.0</v>
      </c>
      <c r="O73" s="54">
        <v>1.0</v>
      </c>
      <c r="P73" s="81" t="s">
        <v>132</v>
      </c>
      <c r="Q73" s="54">
        <v>0.0</v>
      </c>
      <c r="R73" s="54">
        <v>0.0</v>
      </c>
      <c r="S73" s="54">
        <v>0.0</v>
      </c>
      <c r="T73" s="54">
        <v>0.0</v>
      </c>
      <c r="U73" s="54">
        <v>1.0</v>
      </c>
      <c r="V73" s="54">
        <v>1.0</v>
      </c>
      <c r="W73" s="60" t="s">
        <v>1052</v>
      </c>
      <c r="X73" s="60" t="s">
        <v>1054</v>
      </c>
      <c r="Y73" s="60" t="s">
        <v>1057</v>
      </c>
      <c r="Z73" s="56"/>
      <c r="AA73" s="56"/>
      <c r="AB73" s="56"/>
      <c r="AC73" s="56"/>
      <c r="AD73" s="56"/>
    </row>
    <row r="74">
      <c r="A74" s="54" t="s">
        <v>1061</v>
      </c>
      <c r="B74" s="54" t="s">
        <v>1062</v>
      </c>
      <c r="C74" s="78"/>
      <c r="D74" s="54" t="s">
        <v>165</v>
      </c>
      <c r="E74" s="55">
        <v>43121.0</v>
      </c>
      <c r="F74" s="54"/>
      <c r="G74" s="54"/>
      <c r="H74" s="56"/>
      <c r="I74" s="54"/>
      <c r="J74" s="56"/>
      <c r="K74" s="56"/>
      <c r="L74" s="57" t="s">
        <v>166</v>
      </c>
      <c r="M74" s="80" t="s">
        <v>167</v>
      </c>
      <c r="N74" s="54">
        <v>0.0</v>
      </c>
      <c r="O74" s="54">
        <v>1.0</v>
      </c>
      <c r="P74" s="81" t="s">
        <v>73</v>
      </c>
      <c r="Q74" s="54">
        <v>0.0</v>
      </c>
      <c r="R74" s="54">
        <v>0.0</v>
      </c>
      <c r="S74" s="54">
        <v>0.0</v>
      </c>
      <c r="T74" s="54">
        <v>0.0</v>
      </c>
      <c r="U74" s="54">
        <v>1.0</v>
      </c>
      <c r="V74" s="54">
        <v>1.0</v>
      </c>
      <c r="W74" s="60" t="s">
        <v>646</v>
      </c>
      <c r="X74" s="60" t="s">
        <v>218</v>
      </c>
      <c r="Y74" s="56"/>
      <c r="Z74" s="56"/>
      <c r="AA74" s="56"/>
      <c r="AB74" s="56"/>
      <c r="AC74" s="56"/>
      <c r="AD74" s="56"/>
    </row>
    <row r="75">
      <c r="A75" s="54" t="s">
        <v>1073</v>
      </c>
      <c r="B75" s="62" t="s">
        <v>1075</v>
      </c>
      <c r="C75" s="54" t="s">
        <v>1077</v>
      </c>
      <c r="D75" s="54" t="s">
        <v>253</v>
      </c>
      <c r="E75" s="55">
        <v>43120.0</v>
      </c>
      <c r="F75" s="54" t="s">
        <v>1080</v>
      </c>
      <c r="G75" s="54">
        <v>300.0</v>
      </c>
      <c r="H75" s="56"/>
      <c r="I75" s="54">
        <v>300.0</v>
      </c>
      <c r="J75" s="56"/>
      <c r="K75" s="56"/>
      <c r="L75" s="54" t="s">
        <v>1081</v>
      </c>
      <c r="M75" s="54" t="s">
        <v>52</v>
      </c>
      <c r="N75" s="54">
        <v>1.0</v>
      </c>
      <c r="O75" s="54">
        <v>1.0</v>
      </c>
      <c r="P75" s="58" t="s">
        <v>73</v>
      </c>
      <c r="Q75" s="54">
        <v>0.0</v>
      </c>
      <c r="R75" s="54">
        <v>0.0</v>
      </c>
      <c r="S75" s="54">
        <v>0.0</v>
      </c>
      <c r="T75" s="54">
        <v>0.0</v>
      </c>
      <c r="U75" s="54">
        <v>1.0</v>
      </c>
      <c r="V75" s="54">
        <v>1.0</v>
      </c>
      <c r="W75" s="60" t="s">
        <v>1084</v>
      </c>
      <c r="X75" s="60" t="s">
        <v>1088</v>
      </c>
      <c r="Y75" s="56"/>
      <c r="Z75" s="56"/>
      <c r="AA75" s="56"/>
      <c r="AB75" s="56"/>
      <c r="AC75" s="56"/>
      <c r="AD75" s="56"/>
    </row>
    <row r="76">
      <c r="A76" s="54" t="s">
        <v>1092</v>
      </c>
      <c r="B76" s="62"/>
      <c r="C76" s="78"/>
      <c r="D76" s="54" t="s">
        <v>165</v>
      </c>
      <c r="E76" s="55">
        <v>43121.0</v>
      </c>
      <c r="F76" s="54"/>
      <c r="G76" s="54"/>
      <c r="H76" s="56"/>
      <c r="I76" s="54"/>
      <c r="J76" s="56"/>
      <c r="K76" s="56"/>
      <c r="L76" s="57" t="s">
        <v>166</v>
      </c>
      <c r="M76" s="80" t="s">
        <v>167</v>
      </c>
      <c r="N76" s="54">
        <v>0.0</v>
      </c>
      <c r="O76" s="54">
        <v>1.0</v>
      </c>
      <c r="P76" s="81" t="s">
        <v>73</v>
      </c>
      <c r="Q76" s="54">
        <v>0.0</v>
      </c>
      <c r="R76" s="54">
        <v>0.0</v>
      </c>
      <c r="S76" s="54">
        <v>0.0</v>
      </c>
      <c r="T76" s="54">
        <v>0.0</v>
      </c>
      <c r="U76" s="54">
        <v>1.0</v>
      </c>
      <c r="V76" s="54">
        <v>1.0</v>
      </c>
      <c r="W76" s="60" t="s">
        <v>646</v>
      </c>
      <c r="X76" s="60" t="s">
        <v>218</v>
      </c>
      <c r="Y76" s="56"/>
      <c r="Z76" s="56"/>
      <c r="AA76" s="56"/>
      <c r="AB76" s="56"/>
      <c r="AC76" s="56"/>
      <c r="AD76" s="56"/>
    </row>
    <row r="77">
      <c r="A77" s="54" t="s">
        <v>1097</v>
      </c>
      <c r="B77" s="54" t="s">
        <v>1098</v>
      </c>
      <c r="C77" s="54" t="s">
        <v>343</v>
      </c>
      <c r="D77" s="54" t="s">
        <v>319</v>
      </c>
      <c r="E77" s="55">
        <v>43120.0</v>
      </c>
      <c r="F77" s="54" t="s">
        <v>1099</v>
      </c>
      <c r="G77" s="54">
        <v>425.0</v>
      </c>
      <c r="H77" s="56"/>
      <c r="I77" s="54">
        <v>425.0</v>
      </c>
      <c r="J77" s="56"/>
      <c r="K77" s="56"/>
      <c r="L77" s="54" t="s">
        <v>1101</v>
      </c>
      <c r="M77" s="54" t="s">
        <v>1102</v>
      </c>
      <c r="N77" s="54">
        <v>1.0</v>
      </c>
      <c r="O77" s="54">
        <v>1.0</v>
      </c>
      <c r="P77" s="58" t="s">
        <v>73</v>
      </c>
      <c r="Q77" s="54">
        <v>0.0</v>
      </c>
      <c r="R77" s="54">
        <v>0.0</v>
      </c>
      <c r="S77" s="54">
        <v>0.0</v>
      </c>
      <c r="T77" s="54">
        <v>0.0</v>
      </c>
      <c r="U77" s="54">
        <v>1.0</v>
      </c>
      <c r="V77" s="54">
        <v>1.0</v>
      </c>
      <c r="W77" s="60" t="s">
        <v>1104</v>
      </c>
      <c r="X77" s="60" t="s">
        <v>1107</v>
      </c>
      <c r="Y77" s="56"/>
      <c r="Z77" s="56"/>
      <c r="AA77" s="56"/>
      <c r="AB77" s="56"/>
      <c r="AC77" s="56"/>
      <c r="AD77" s="56"/>
    </row>
    <row r="78">
      <c r="A78" s="54" t="s">
        <v>1110</v>
      </c>
      <c r="B78" s="62"/>
      <c r="C78" s="78"/>
      <c r="D78" s="54" t="s">
        <v>165</v>
      </c>
      <c r="E78" s="55">
        <v>43120.0</v>
      </c>
      <c r="F78" s="54"/>
      <c r="G78" s="54"/>
      <c r="H78" s="56"/>
      <c r="I78" s="54"/>
      <c r="J78" s="56"/>
      <c r="K78" s="56"/>
      <c r="L78" s="57" t="s">
        <v>166</v>
      </c>
      <c r="M78" s="80" t="s">
        <v>167</v>
      </c>
      <c r="N78" s="54">
        <v>0.0</v>
      </c>
      <c r="O78" s="54">
        <v>1.0</v>
      </c>
      <c r="P78" s="81" t="s">
        <v>73</v>
      </c>
      <c r="Q78" s="54">
        <v>0.0</v>
      </c>
      <c r="R78" s="54">
        <v>0.0</v>
      </c>
      <c r="S78" s="54">
        <v>0.0</v>
      </c>
      <c r="T78" s="54">
        <v>0.0</v>
      </c>
      <c r="U78" s="54">
        <v>1.0</v>
      </c>
      <c r="V78" s="54">
        <v>1.0</v>
      </c>
      <c r="W78" s="60" t="s">
        <v>646</v>
      </c>
      <c r="X78" s="54"/>
      <c r="Y78" s="56"/>
      <c r="Z78" s="56"/>
      <c r="AA78" s="56"/>
      <c r="AB78" s="56"/>
      <c r="AC78" s="56"/>
      <c r="AD78" s="56"/>
    </row>
    <row r="79">
      <c r="A79" s="54" t="s">
        <v>1115</v>
      </c>
      <c r="B79" s="54" t="s">
        <v>1116</v>
      </c>
      <c r="C79" s="54" t="s">
        <v>1117</v>
      </c>
      <c r="D79" s="54" t="s">
        <v>319</v>
      </c>
      <c r="E79" s="55">
        <v>43120.0</v>
      </c>
      <c r="F79" s="56"/>
      <c r="G79" s="54">
        <v>11.0</v>
      </c>
      <c r="H79" s="56"/>
      <c r="I79" s="54">
        <v>11.0</v>
      </c>
      <c r="J79" s="56"/>
      <c r="K79" s="56"/>
      <c r="L79" s="54" t="s">
        <v>397</v>
      </c>
      <c r="M79" s="54" t="s">
        <v>52</v>
      </c>
      <c r="N79" s="54">
        <v>1.0</v>
      </c>
      <c r="O79" s="54">
        <v>1.0</v>
      </c>
      <c r="P79" s="58" t="s">
        <v>73</v>
      </c>
      <c r="Q79" s="54">
        <v>0.0</v>
      </c>
      <c r="R79" s="54">
        <v>0.0</v>
      </c>
      <c r="S79" s="54">
        <v>0.0</v>
      </c>
      <c r="T79" s="54">
        <v>0.0</v>
      </c>
      <c r="U79" s="54">
        <v>1.0</v>
      </c>
      <c r="V79" s="54">
        <v>1.0</v>
      </c>
      <c r="W79" s="60" t="s">
        <v>1126</v>
      </c>
      <c r="X79" s="56"/>
      <c r="Y79" s="56"/>
      <c r="Z79" s="56"/>
      <c r="AA79" s="56"/>
      <c r="AB79" s="56"/>
      <c r="AC79" s="56"/>
      <c r="AD79" s="56"/>
    </row>
    <row r="80">
      <c r="A80" s="54" t="s">
        <v>1129</v>
      </c>
      <c r="B80" s="62" t="s">
        <v>1131</v>
      </c>
      <c r="C80" s="54" t="s">
        <v>1129</v>
      </c>
      <c r="D80" s="54" t="s">
        <v>176</v>
      </c>
      <c r="E80" s="55">
        <v>43120.0</v>
      </c>
      <c r="F80" s="56"/>
      <c r="G80" s="54">
        <v>200.0</v>
      </c>
      <c r="H80" s="56"/>
      <c r="I80" s="54">
        <v>200.0</v>
      </c>
      <c r="J80" s="56"/>
      <c r="K80" s="56"/>
      <c r="L80" s="54" t="s">
        <v>156</v>
      </c>
      <c r="M80" s="54" t="s">
        <v>52</v>
      </c>
      <c r="N80" s="54">
        <v>1.0</v>
      </c>
      <c r="O80" s="54">
        <v>1.0</v>
      </c>
      <c r="P80" s="58" t="s">
        <v>1138</v>
      </c>
      <c r="Q80" s="54">
        <v>0.0</v>
      </c>
      <c r="R80" s="54">
        <v>0.0</v>
      </c>
      <c r="S80" s="54">
        <v>0.0</v>
      </c>
      <c r="T80" s="54">
        <v>0.0</v>
      </c>
      <c r="U80" s="54">
        <v>1.0</v>
      </c>
      <c r="V80" s="54">
        <v>1.0</v>
      </c>
      <c r="W80" s="60" t="s">
        <v>1140</v>
      </c>
      <c r="X80" s="60" t="s">
        <v>1141</v>
      </c>
      <c r="Y80" s="56"/>
      <c r="Z80" s="56"/>
      <c r="AA80" s="56"/>
      <c r="AB80" s="56"/>
      <c r="AC80" s="56"/>
      <c r="AD80" s="56"/>
    </row>
    <row r="81">
      <c r="A81" s="54" t="s">
        <v>1150</v>
      </c>
      <c r="B81" s="62" t="s">
        <v>1151</v>
      </c>
      <c r="C81" s="56"/>
      <c r="D81" s="54" t="s">
        <v>1153</v>
      </c>
      <c r="E81" s="55">
        <v>43121.0</v>
      </c>
      <c r="F81" s="54" t="s">
        <v>1154</v>
      </c>
      <c r="G81" s="54">
        <v>1000.0</v>
      </c>
      <c r="H81" s="56"/>
      <c r="I81" s="54">
        <v>1000.0</v>
      </c>
      <c r="J81" s="56"/>
      <c r="K81" s="56"/>
      <c r="L81" s="54" t="s">
        <v>156</v>
      </c>
      <c r="M81" s="54" t="s">
        <v>52</v>
      </c>
      <c r="N81" s="54">
        <v>1.0</v>
      </c>
      <c r="O81" s="54">
        <v>1.0</v>
      </c>
      <c r="P81" s="58" t="s">
        <v>73</v>
      </c>
      <c r="Q81" s="54">
        <v>0.0</v>
      </c>
      <c r="R81" s="54">
        <v>0.0</v>
      </c>
      <c r="S81" s="54">
        <v>0.0</v>
      </c>
      <c r="T81" s="54">
        <v>0.0</v>
      </c>
      <c r="U81" s="54">
        <v>1.0</v>
      </c>
      <c r="V81" s="54">
        <v>1.0</v>
      </c>
      <c r="W81" s="60" t="s">
        <v>1159</v>
      </c>
      <c r="X81" s="56"/>
      <c r="Y81" s="56"/>
      <c r="Z81" s="56"/>
      <c r="AA81" s="56"/>
      <c r="AB81" s="56"/>
      <c r="AC81" s="56"/>
      <c r="AD81" s="56"/>
    </row>
    <row r="82">
      <c r="A82" s="54" t="s">
        <v>1164</v>
      </c>
      <c r="B82" s="62"/>
      <c r="C82" s="54" t="s">
        <v>393</v>
      </c>
      <c r="D82" s="54" t="s">
        <v>319</v>
      </c>
      <c r="E82" s="55">
        <v>43120.0</v>
      </c>
      <c r="F82" s="54"/>
      <c r="G82" s="54">
        <v>6000.0</v>
      </c>
      <c r="H82" s="56"/>
      <c r="I82" s="54">
        <v>8000.0</v>
      </c>
      <c r="J82" s="56"/>
      <c r="K82" s="56"/>
      <c r="L82" s="54" t="s">
        <v>156</v>
      </c>
      <c r="M82" s="54" t="s">
        <v>52</v>
      </c>
      <c r="N82" s="54">
        <v>1.0</v>
      </c>
      <c r="O82" s="54">
        <v>1.0</v>
      </c>
      <c r="P82" s="58" t="s">
        <v>73</v>
      </c>
      <c r="Q82" s="54">
        <v>0.0</v>
      </c>
      <c r="R82" s="54">
        <v>0.0</v>
      </c>
      <c r="S82" s="54">
        <v>0.0</v>
      </c>
      <c r="T82" s="54">
        <v>0.0</v>
      </c>
      <c r="U82" s="54">
        <v>1.0</v>
      </c>
      <c r="V82" s="54">
        <v>1.0</v>
      </c>
      <c r="W82" s="60" t="s">
        <v>1170</v>
      </c>
      <c r="X82" s="60" t="s">
        <v>1173</v>
      </c>
      <c r="Z82" s="56"/>
      <c r="AA82" s="56"/>
      <c r="AB82" s="56"/>
      <c r="AC82" s="56"/>
      <c r="AD82" s="56"/>
    </row>
    <row r="83">
      <c r="A83" s="54" t="s">
        <v>1177</v>
      </c>
      <c r="B83" s="54"/>
      <c r="C83" s="78"/>
      <c r="D83" s="54" t="s">
        <v>165</v>
      </c>
      <c r="E83" s="55">
        <v>43121.0</v>
      </c>
      <c r="F83" s="54"/>
      <c r="G83" s="54"/>
      <c r="H83" s="56"/>
      <c r="I83" s="54"/>
      <c r="J83" s="56"/>
      <c r="K83" s="56"/>
      <c r="L83" s="57" t="s">
        <v>166</v>
      </c>
      <c r="M83" s="80" t="s">
        <v>167</v>
      </c>
      <c r="N83" s="54">
        <v>0.0</v>
      </c>
      <c r="O83" s="54">
        <v>1.0</v>
      </c>
      <c r="P83" s="81" t="s">
        <v>73</v>
      </c>
      <c r="Q83" s="54">
        <v>0.0</v>
      </c>
      <c r="R83" s="54">
        <v>0.0</v>
      </c>
      <c r="S83" s="54">
        <v>0.0</v>
      </c>
      <c r="T83" s="54">
        <v>0.0</v>
      </c>
      <c r="U83" s="54">
        <v>1.0</v>
      </c>
      <c r="V83" s="54">
        <v>1.0</v>
      </c>
      <c r="W83" s="60" t="s">
        <v>646</v>
      </c>
      <c r="X83" s="60" t="s">
        <v>1186</v>
      </c>
      <c r="Y83" s="56"/>
      <c r="Z83" s="56"/>
      <c r="AA83" s="56"/>
      <c r="AB83" s="56"/>
      <c r="AC83" s="56"/>
      <c r="AD83" s="56"/>
    </row>
    <row r="84">
      <c r="A84" s="54" t="s">
        <v>1191</v>
      </c>
      <c r="B84" s="62" t="s">
        <v>1193</v>
      </c>
      <c r="C84" s="56"/>
      <c r="D84" s="54" t="s">
        <v>196</v>
      </c>
      <c r="E84" s="55">
        <v>43121.0</v>
      </c>
      <c r="F84" s="54" t="s">
        <v>984</v>
      </c>
      <c r="G84" s="54">
        <v>138.0</v>
      </c>
      <c r="H84" s="56"/>
      <c r="I84" s="54">
        <v>138.0</v>
      </c>
      <c r="J84" s="56"/>
      <c r="K84" s="56"/>
      <c r="L84" s="54" t="s">
        <v>156</v>
      </c>
      <c r="M84" s="54" t="s">
        <v>52</v>
      </c>
      <c r="N84" s="54">
        <v>1.0</v>
      </c>
      <c r="O84" s="54">
        <v>1.0</v>
      </c>
      <c r="P84" s="58" t="s">
        <v>73</v>
      </c>
      <c r="Q84" s="54">
        <v>0.0</v>
      </c>
      <c r="R84" s="54">
        <v>0.0</v>
      </c>
      <c r="S84" s="54">
        <v>0.0</v>
      </c>
      <c r="T84" s="54">
        <v>0.0</v>
      </c>
      <c r="U84" s="54">
        <v>1.0</v>
      </c>
      <c r="V84" s="54">
        <v>1.0</v>
      </c>
      <c r="W84" s="60" t="s">
        <v>1197</v>
      </c>
      <c r="X84" s="60" t="s">
        <v>897</v>
      </c>
      <c r="Z84" s="56"/>
      <c r="AA84" s="56"/>
      <c r="AB84" s="56"/>
      <c r="AC84" s="56"/>
      <c r="AD84" s="56"/>
    </row>
    <row r="85">
      <c r="A85" s="54" t="s">
        <v>1205</v>
      </c>
      <c r="B85" s="62"/>
      <c r="C85" s="54"/>
      <c r="D85" s="54" t="s">
        <v>165</v>
      </c>
      <c r="E85" s="55">
        <v>43121.0</v>
      </c>
      <c r="F85" s="54"/>
      <c r="G85" s="54"/>
      <c r="H85" s="56"/>
      <c r="I85" s="54"/>
      <c r="J85" s="56"/>
      <c r="K85" s="56"/>
      <c r="L85" s="54" t="s">
        <v>166</v>
      </c>
      <c r="M85" s="54" t="s">
        <v>167</v>
      </c>
      <c r="N85" s="54">
        <v>0.0</v>
      </c>
      <c r="O85" s="54">
        <v>1.0</v>
      </c>
      <c r="P85" s="58" t="s">
        <v>73</v>
      </c>
      <c r="Q85" s="54">
        <v>0.0</v>
      </c>
      <c r="R85" s="54">
        <v>0.0</v>
      </c>
      <c r="S85" s="54">
        <v>0.0</v>
      </c>
      <c r="T85" s="54">
        <v>0.0</v>
      </c>
      <c r="U85" s="54">
        <v>1.0</v>
      </c>
      <c r="V85" s="54">
        <v>1.0</v>
      </c>
      <c r="W85" s="60" t="s">
        <v>168</v>
      </c>
      <c r="X85" s="56"/>
      <c r="Y85" s="56"/>
      <c r="Z85" s="56"/>
      <c r="AA85" s="56"/>
      <c r="AB85" s="56"/>
      <c r="AC85" s="56"/>
      <c r="AD85" s="56"/>
    </row>
    <row r="86">
      <c r="A86" s="54" t="s">
        <v>1215</v>
      </c>
      <c r="B86" s="62" t="s">
        <v>1216</v>
      </c>
      <c r="C86" s="54" t="s">
        <v>174</v>
      </c>
      <c r="D86" s="54" t="s">
        <v>176</v>
      </c>
      <c r="E86" s="55">
        <v>43121.0</v>
      </c>
      <c r="F86" s="54" t="s">
        <v>538</v>
      </c>
      <c r="G86" s="54">
        <v>10.0</v>
      </c>
      <c r="H86" s="56"/>
      <c r="I86" s="54">
        <v>10.0</v>
      </c>
      <c r="J86" s="56"/>
      <c r="K86" s="56"/>
      <c r="L86" s="54" t="s">
        <v>156</v>
      </c>
      <c r="M86" s="54" t="s">
        <v>52</v>
      </c>
      <c r="N86" s="54">
        <v>1.0</v>
      </c>
      <c r="O86" s="54">
        <v>1.0</v>
      </c>
      <c r="P86" s="58" t="s">
        <v>73</v>
      </c>
      <c r="Q86" s="54">
        <v>0.0</v>
      </c>
      <c r="R86" s="54">
        <v>0.0</v>
      </c>
      <c r="S86" s="54">
        <v>0.0</v>
      </c>
      <c r="T86" s="54">
        <v>0.0</v>
      </c>
      <c r="U86" s="54">
        <v>1.0</v>
      </c>
      <c r="V86" s="54">
        <v>1.0</v>
      </c>
      <c r="W86" s="60" t="s">
        <v>1221</v>
      </c>
      <c r="X86" s="56"/>
      <c r="Y86" s="56"/>
      <c r="Z86" s="56"/>
      <c r="AA86" s="56"/>
      <c r="AB86" s="56"/>
      <c r="AC86" s="56"/>
      <c r="AD86" s="56"/>
    </row>
    <row r="87">
      <c r="A87" s="54" t="s">
        <v>1225</v>
      </c>
      <c r="B87" s="54" t="s">
        <v>1226</v>
      </c>
      <c r="C87" s="65"/>
      <c r="D87" s="54" t="s">
        <v>165</v>
      </c>
      <c r="E87" s="55">
        <v>43121.0</v>
      </c>
      <c r="F87" s="56"/>
      <c r="G87" s="56"/>
      <c r="H87" s="56"/>
      <c r="I87" s="56"/>
      <c r="J87" s="56"/>
      <c r="K87" s="56"/>
      <c r="L87" s="54" t="s">
        <v>166</v>
      </c>
      <c r="M87" s="54" t="s">
        <v>167</v>
      </c>
      <c r="N87" s="54">
        <v>0.0</v>
      </c>
      <c r="O87" s="54">
        <v>0.0</v>
      </c>
      <c r="P87" s="58" t="s">
        <v>73</v>
      </c>
      <c r="Q87" s="54">
        <v>0.0</v>
      </c>
      <c r="R87" s="54">
        <v>0.0</v>
      </c>
      <c r="S87" s="54">
        <v>0.0</v>
      </c>
      <c r="T87" s="54">
        <v>0.0</v>
      </c>
      <c r="U87" s="54">
        <v>1.0</v>
      </c>
      <c r="V87" s="54">
        <v>1.0</v>
      </c>
      <c r="W87" s="60" t="s">
        <v>218</v>
      </c>
      <c r="X87" s="56"/>
      <c r="Y87" s="56"/>
      <c r="Z87" s="56"/>
      <c r="AA87" s="56"/>
      <c r="AB87" s="56"/>
      <c r="AC87" s="56"/>
      <c r="AD87" s="56"/>
    </row>
    <row r="88">
      <c r="A88" s="54" t="s">
        <v>1233</v>
      </c>
      <c r="B88" s="54" t="s">
        <v>1234</v>
      </c>
      <c r="C88" s="65"/>
      <c r="D88" s="54" t="s">
        <v>1235</v>
      </c>
      <c r="E88" s="55">
        <v>43120.0</v>
      </c>
      <c r="F88" s="56"/>
      <c r="G88" s="56"/>
      <c r="H88" s="56"/>
      <c r="I88" s="56"/>
      <c r="J88" s="56"/>
      <c r="K88" s="56"/>
      <c r="L88" s="54" t="s">
        <v>156</v>
      </c>
      <c r="M88" s="54" t="s">
        <v>52</v>
      </c>
      <c r="N88" s="54">
        <v>1.0</v>
      </c>
      <c r="O88" s="54">
        <v>1.0</v>
      </c>
      <c r="P88" s="58" t="s">
        <v>73</v>
      </c>
      <c r="Q88" s="54">
        <v>0.0</v>
      </c>
      <c r="R88" s="54">
        <v>0.0</v>
      </c>
      <c r="S88" s="54">
        <v>0.0</v>
      </c>
      <c r="T88" s="54">
        <v>0.0</v>
      </c>
      <c r="U88" s="54">
        <v>1.0</v>
      </c>
      <c r="V88" s="54">
        <v>1.0</v>
      </c>
      <c r="W88" s="60" t="s">
        <v>1239</v>
      </c>
      <c r="X88" s="56"/>
      <c r="Y88" s="56"/>
      <c r="Z88" s="56"/>
      <c r="AA88" s="56"/>
      <c r="AB88" s="56"/>
      <c r="AC88" s="56"/>
      <c r="AD88" s="56"/>
    </row>
    <row r="89">
      <c r="A89" s="54" t="s">
        <v>1243</v>
      </c>
      <c r="B89" s="62" t="s">
        <v>1244</v>
      </c>
      <c r="C89" s="65"/>
      <c r="D89" s="54" t="s">
        <v>1245</v>
      </c>
      <c r="E89" s="55">
        <v>43121.0</v>
      </c>
      <c r="F89" s="56"/>
      <c r="G89" s="56"/>
      <c r="H89" s="56"/>
      <c r="I89" s="56"/>
      <c r="J89" s="56"/>
      <c r="K89" s="56"/>
      <c r="L89" s="54" t="s">
        <v>303</v>
      </c>
      <c r="M89" s="54" t="s">
        <v>52</v>
      </c>
      <c r="N89" s="54">
        <v>1.0</v>
      </c>
      <c r="O89" s="54">
        <v>1.0</v>
      </c>
      <c r="P89" s="58" t="s">
        <v>474</v>
      </c>
      <c r="Q89" s="54">
        <v>0.0</v>
      </c>
      <c r="R89" s="54">
        <v>0.0</v>
      </c>
      <c r="S89" s="54">
        <v>0.0</v>
      </c>
      <c r="T89" s="54">
        <v>0.0</v>
      </c>
      <c r="U89" s="54">
        <v>1.0</v>
      </c>
      <c r="V89" s="54">
        <v>1.0</v>
      </c>
      <c r="W89" s="60" t="s">
        <v>1249</v>
      </c>
      <c r="X89" s="56"/>
      <c r="Y89" s="56"/>
      <c r="Z89" s="56"/>
      <c r="AA89" s="56"/>
      <c r="AB89" s="56"/>
      <c r="AC89" s="56"/>
      <c r="AD89" s="56"/>
    </row>
    <row r="90">
      <c r="A90" s="54" t="s">
        <v>1252</v>
      </c>
      <c r="B90" s="62"/>
      <c r="C90" s="78"/>
      <c r="D90" s="54" t="s">
        <v>165</v>
      </c>
      <c r="E90" s="55">
        <v>43121.0</v>
      </c>
      <c r="F90" s="54"/>
      <c r="G90" s="54"/>
      <c r="H90" s="56"/>
      <c r="I90" s="54"/>
      <c r="J90" s="56"/>
      <c r="K90" s="56"/>
      <c r="L90" s="57" t="s">
        <v>166</v>
      </c>
      <c r="M90" s="80" t="s">
        <v>167</v>
      </c>
      <c r="N90" s="54">
        <v>0.0</v>
      </c>
      <c r="O90" s="54">
        <v>1.0</v>
      </c>
      <c r="P90" s="81" t="s">
        <v>73</v>
      </c>
      <c r="Q90" s="54">
        <v>0.0</v>
      </c>
      <c r="R90" s="54">
        <v>0.0</v>
      </c>
      <c r="S90" s="54">
        <v>0.0</v>
      </c>
      <c r="T90" s="54">
        <v>0.0</v>
      </c>
      <c r="U90" s="54">
        <v>1.0</v>
      </c>
      <c r="V90" s="54">
        <v>1.0</v>
      </c>
      <c r="W90" s="60" t="s">
        <v>646</v>
      </c>
      <c r="X90" s="54"/>
      <c r="Y90" s="56"/>
      <c r="Z90" s="56"/>
      <c r="AA90" s="56"/>
      <c r="AB90" s="56"/>
      <c r="AC90" s="56"/>
      <c r="AD90" s="56"/>
    </row>
    <row r="91">
      <c r="A91" s="54" t="s">
        <v>1258</v>
      </c>
      <c r="B91" s="62" t="s">
        <v>1259</v>
      </c>
      <c r="C91" s="78" t="s">
        <v>1260</v>
      </c>
      <c r="D91" s="54" t="s">
        <v>319</v>
      </c>
      <c r="E91" s="55">
        <v>43120.0</v>
      </c>
      <c r="F91" s="54" t="s">
        <v>1262</v>
      </c>
      <c r="G91" s="54">
        <v>401.0</v>
      </c>
      <c r="H91" s="56"/>
      <c r="I91" s="54">
        <v>478.0</v>
      </c>
      <c r="J91" s="56"/>
      <c r="K91" s="56"/>
      <c r="L91" s="54" t="s">
        <v>156</v>
      </c>
      <c r="M91" s="54" t="s">
        <v>52</v>
      </c>
      <c r="N91" s="54">
        <v>1.0</v>
      </c>
      <c r="O91" s="54">
        <v>1.0</v>
      </c>
      <c r="P91" s="58" t="s">
        <v>73</v>
      </c>
      <c r="Q91" s="54">
        <v>0.0</v>
      </c>
      <c r="R91" s="54">
        <v>0.0</v>
      </c>
      <c r="S91" s="54">
        <v>0.0</v>
      </c>
      <c r="T91" s="54">
        <v>0.0</v>
      </c>
      <c r="U91" s="54">
        <v>1.0</v>
      </c>
      <c r="V91" s="54">
        <v>1.0</v>
      </c>
      <c r="W91" s="60" t="s">
        <v>1263</v>
      </c>
      <c r="X91" s="104" t="s">
        <v>1264</v>
      </c>
      <c r="Y91" s="56"/>
      <c r="Z91" s="56"/>
      <c r="AA91" s="56"/>
      <c r="AB91" s="56"/>
      <c r="AC91" s="56"/>
      <c r="AD91" s="56"/>
    </row>
    <row r="92">
      <c r="A92" s="54" t="s">
        <v>1266</v>
      </c>
      <c r="B92" s="54" t="s">
        <v>1267</v>
      </c>
      <c r="C92" s="78" t="s">
        <v>343</v>
      </c>
      <c r="D92" s="54" t="s">
        <v>319</v>
      </c>
      <c r="E92" s="55">
        <v>43120.0</v>
      </c>
      <c r="F92" s="54"/>
      <c r="G92" s="54">
        <v>48.0</v>
      </c>
      <c r="H92" s="56"/>
      <c r="I92" s="54">
        <v>48.0</v>
      </c>
      <c r="J92" s="56"/>
      <c r="K92" s="56"/>
      <c r="L92" s="54" t="s">
        <v>397</v>
      </c>
      <c r="M92" s="54" t="s">
        <v>52</v>
      </c>
      <c r="N92" s="54">
        <v>1.0</v>
      </c>
      <c r="O92" s="54">
        <v>1.0</v>
      </c>
      <c r="P92" s="58" t="s">
        <v>73</v>
      </c>
      <c r="Q92" s="54">
        <v>0.0</v>
      </c>
      <c r="R92" s="54">
        <v>0.0</v>
      </c>
      <c r="S92" s="54">
        <v>0.0</v>
      </c>
      <c r="T92" s="54">
        <v>0.0</v>
      </c>
      <c r="U92" s="54">
        <v>1.0</v>
      </c>
      <c r="V92" s="54">
        <v>1.0</v>
      </c>
      <c r="W92" s="60" t="s">
        <v>1273</v>
      </c>
      <c r="X92" s="105"/>
      <c r="Y92" s="54"/>
      <c r="Z92" s="56"/>
      <c r="AA92" s="56"/>
      <c r="AB92" s="56"/>
      <c r="AC92" s="56"/>
      <c r="AD92" s="56"/>
    </row>
    <row r="93">
      <c r="A93" s="54" t="s">
        <v>1285</v>
      </c>
      <c r="B93" s="62" t="s">
        <v>1287</v>
      </c>
      <c r="C93" s="65"/>
      <c r="D93" s="54" t="s">
        <v>437</v>
      </c>
      <c r="E93" s="55">
        <v>43120.0</v>
      </c>
      <c r="F93" s="54" t="s">
        <v>287</v>
      </c>
      <c r="G93" s="54">
        <v>24.0</v>
      </c>
      <c r="H93" s="56"/>
      <c r="I93" s="54">
        <v>24.0</v>
      </c>
      <c r="J93" s="56"/>
      <c r="K93" s="56"/>
      <c r="L93" s="54" t="s">
        <v>1289</v>
      </c>
      <c r="M93" s="54" t="s">
        <v>52</v>
      </c>
      <c r="N93" s="54">
        <v>1.0</v>
      </c>
      <c r="O93" s="54">
        <v>1.0</v>
      </c>
      <c r="P93" s="58" t="s">
        <v>73</v>
      </c>
      <c r="Q93" s="54">
        <v>0.0</v>
      </c>
      <c r="R93" s="54">
        <v>0.0</v>
      </c>
      <c r="S93" s="54">
        <v>0.0</v>
      </c>
      <c r="T93" s="54">
        <v>0.0</v>
      </c>
      <c r="U93" s="54">
        <v>1.0</v>
      </c>
      <c r="V93" s="54">
        <v>1.0</v>
      </c>
      <c r="W93" s="60" t="s">
        <v>1290</v>
      </c>
      <c r="X93" s="107" t="s">
        <v>1293</v>
      </c>
      <c r="Y93" s="60" t="s">
        <v>1296</v>
      </c>
      <c r="Z93" s="56"/>
      <c r="AA93" s="56"/>
      <c r="AB93" s="56"/>
      <c r="AC93" s="56"/>
      <c r="AD93" s="56"/>
    </row>
    <row r="94">
      <c r="A94" s="54" t="s">
        <v>1298</v>
      </c>
      <c r="B94" s="62"/>
      <c r="C94" s="54" t="s">
        <v>1299</v>
      </c>
      <c r="D94" s="5" t="s">
        <v>42</v>
      </c>
      <c r="E94" s="55">
        <v>43152.0</v>
      </c>
      <c r="F94" s="54" t="s">
        <v>1301</v>
      </c>
      <c r="G94" s="54">
        <v>62.0</v>
      </c>
      <c r="H94" s="56"/>
      <c r="I94" s="54">
        <v>62.0</v>
      </c>
      <c r="J94" s="56"/>
      <c r="K94" s="56"/>
      <c r="L94" s="54" t="s">
        <v>156</v>
      </c>
      <c r="M94" s="54" t="s">
        <v>52</v>
      </c>
      <c r="N94" s="54">
        <v>1.0</v>
      </c>
      <c r="O94" s="54">
        <v>1.0</v>
      </c>
      <c r="P94" s="58" t="s">
        <v>73</v>
      </c>
      <c r="Q94" s="54">
        <v>0.0</v>
      </c>
      <c r="R94" s="54">
        <v>0.0</v>
      </c>
      <c r="S94" s="54">
        <v>0.0</v>
      </c>
      <c r="T94" s="54">
        <v>0.0</v>
      </c>
      <c r="U94" s="54">
        <v>1.0</v>
      </c>
      <c r="V94" s="54">
        <v>1.0</v>
      </c>
      <c r="W94" s="60" t="s">
        <v>1306</v>
      </c>
      <c r="X94" s="56"/>
      <c r="Y94" s="56"/>
      <c r="Z94" s="56"/>
      <c r="AA94" s="56"/>
      <c r="AB94" s="56"/>
      <c r="AC94" s="56"/>
      <c r="AD94" s="56"/>
    </row>
    <row r="95">
      <c r="A95" s="54" t="s">
        <v>1309</v>
      </c>
      <c r="B95" s="54" t="s">
        <v>370</v>
      </c>
      <c r="C95" s="78" t="s">
        <v>343</v>
      </c>
      <c r="D95" s="54" t="s">
        <v>319</v>
      </c>
      <c r="E95" s="55">
        <v>43120.0</v>
      </c>
      <c r="F95" s="56"/>
      <c r="G95" s="54">
        <v>13.0</v>
      </c>
      <c r="H95" s="56"/>
      <c r="I95" s="54">
        <v>13.0</v>
      </c>
      <c r="J95" s="56"/>
      <c r="K95" s="56"/>
      <c r="L95" s="54" t="s">
        <v>397</v>
      </c>
      <c r="M95" s="80" t="s">
        <v>52</v>
      </c>
      <c r="N95" s="54">
        <v>1.0</v>
      </c>
      <c r="O95" s="54">
        <v>1.0</v>
      </c>
      <c r="P95" s="81" t="s">
        <v>73</v>
      </c>
      <c r="Q95" s="54">
        <v>0.0</v>
      </c>
      <c r="R95" s="54">
        <v>0.0</v>
      </c>
      <c r="S95" s="54">
        <v>0.0</v>
      </c>
      <c r="T95" s="54">
        <v>0.0</v>
      </c>
      <c r="U95" s="54">
        <v>1.0</v>
      </c>
      <c r="V95" s="54">
        <v>1.0</v>
      </c>
      <c r="W95" s="60" t="s">
        <v>1316</v>
      </c>
      <c r="X95" s="56"/>
      <c r="Y95" s="56"/>
      <c r="Z95" s="56"/>
      <c r="AA95" s="56"/>
      <c r="AB95" s="56"/>
      <c r="AC95" s="56"/>
      <c r="AD95" s="56"/>
    </row>
    <row r="96">
      <c r="A96" s="54" t="s">
        <v>1319</v>
      </c>
      <c r="B96" s="54" t="s">
        <v>1320</v>
      </c>
      <c r="C96" s="78" t="s">
        <v>343</v>
      </c>
      <c r="D96" s="54" t="s">
        <v>319</v>
      </c>
      <c r="E96" s="55">
        <v>43120.0</v>
      </c>
      <c r="F96" s="56"/>
      <c r="G96" s="54">
        <v>1.0</v>
      </c>
      <c r="H96" s="56"/>
      <c r="I96" s="54">
        <v>1.0</v>
      </c>
      <c r="J96" s="56"/>
      <c r="K96" s="56"/>
      <c r="L96" s="54" t="s">
        <v>397</v>
      </c>
      <c r="M96" s="80" t="s">
        <v>52</v>
      </c>
      <c r="N96" s="54">
        <v>1.0</v>
      </c>
      <c r="O96" s="54">
        <v>1.0</v>
      </c>
      <c r="P96" s="81" t="s">
        <v>73</v>
      </c>
      <c r="Q96" s="54">
        <v>0.0</v>
      </c>
      <c r="R96" s="54">
        <v>0.0</v>
      </c>
      <c r="S96" s="54">
        <v>0.0</v>
      </c>
      <c r="T96" s="54">
        <v>0.0</v>
      </c>
      <c r="U96" s="54">
        <v>1.0</v>
      </c>
      <c r="V96" s="54">
        <v>1.0</v>
      </c>
      <c r="W96" s="60" t="s">
        <v>1327</v>
      </c>
      <c r="X96" s="56"/>
      <c r="Y96" s="56"/>
      <c r="Z96" s="56"/>
      <c r="AA96" s="56"/>
      <c r="AB96" s="56"/>
      <c r="AC96" s="56"/>
      <c r="AD96" s="56"/>
    </row>
    <row r="97">
      <c r="A97" s="54" t="s">
        <v>1330</v>
      </c>
      <c r="B97" s="62" t="s">
        <v>1332</v>
      </c>
      <c r="C97" s="78" t="s">
        <v>1333</v>
      </c>
      <c r="D97" s="54" t="s">
        <v>176</v>
      </c>
      <c r="E97" s="55">
        <v>43120.0</v>
      </c>
      <c r="F97" s="56"/>
      <c r="G97" s="56"/>
      <c r="H97" s="56"/>
      <c r="I97" s="56"/>
      <c r="J97" s="56"/>
      <c r="K97" s="56"/>
      <c r="L97" s="54" t="s">
        <v>156</v>
      </c>
      <c r="M97" s="80" t="s">
        <v>52</v>
      </c>
      <c r="N97" s="54">
        <v>1.0</v>
      </c>
      <c r="O97" s="54">
        <v>1.0</v>
      </c>
      <c r="P97" s="81" t="s">
        <v>73</v>
      </c>
      <c r="Q97" s="54">
        <v>0.0</v>
      </c>
      <c r="R97" s="54">
        <v>0.0</v>
      </c>
      <c r="S97" s="54">
        <v>0.0</v>
      </c>
      <c r="T97" s="54">
        <v>0.0</v>
      </c>
      <c r="U97" s="54">
        <v>1.0</v>
      </c>
      <c r="V97" s="54">
        <v>1.0</v>
      </c>
      <c r="W97" s="60" t="s">
        <v>1339</v>
      </c>
      <c r="X97" s="56"/>
      <c r="Y97" s="56"/>
      <c r="Z97" s="56"/>
      <c r="AA97" s="56"/>
      <c r="AB97" s="56"/>
      <c r="AC97" s="56"/>
      <c r="AD97" s="56"/>
    </row>
    <row r="98">
      <c r="A98" s="54" t="s">
        <v>1345</v>
      </c>
      <c r="B98" s="62" t="s">
        <v>1347</v>
      </c>
      <c r="C98" s="78" t="s">
        <v>343</v>
      </c>
      <c r="D98" s="54" t="s">
        <v>176</v>
      </c>
      <c r="E98" s="55">
        <v>43121.0</v>
      </c>
      <c r="F98" s="56"/>
      <c r="G98" s="56"/>
      <c r="H98" s="56"/>
      <c r="I98" s="56"/>
      <c r="J98" s="56"/>
      <c r="K98" s="56"/>
      <c r="L98" s="54" t="s">
        <v>156</v>
      </c>
      <c r="M98" s="80" t="s">
        <v>52</v>
      </c>
      <c r="N98" s="54">
        <v>1.0</v>
      </c>
      <c r="O98" s="54">
        <v>1.0</v>
      </c>
      <c r="P98" s="81" t="s">
        <v>73</v>
      </c>
      <c r="Q98" s="54">
        <v>0.0</v>
      </c>
      <c r="R98" s="54">
        <v>0.0</v>
      </c>
      <c r="S98" s="54">
        <v>0.0</v>
      </c>
      <c r="T98" s="54">
        <v>0.0</v>
      </c>
      <c r="U98" s="54">
        <v>1.0</v>
      </c>
      <c r="V98" s="54">
        <v>1.0</v>
      </c>
      <c r="W98" s="60" t="s">
        <v>1354</v>
      </c>
      <c r="X98" s="56"/>
      <c r="Y98" s="56"/>
      <c r="Z98" s="56"/>
      <c r="AA98" s="56"/>
      <c r="AB98" s="56"/>
      <c r="AC98" s="56"/>
      <c r="AD98" s="56"/>
    </row>
    <row r="99">
      <c r="A99" s="54" t="s">
        <v>1358</v>
      </c>
      <c r="B99" s="62" t="s">
        <v>1359</v>
      </c>
      <c r="C99" s="65"/>
      <c r="D99" s="54" t="s">
        <v>1360</v>
      </c>
      <c r="E99" s="55">
        <v>43120.0</v>
      </c>
      <c r="F99" s="54" t="s">
        <v>1095</v>
      </c>
      <c r="G99" s="54">
        <v>21.0</v>
      </c>
      <c r="H99" s="56"/>
      <c r="I99" s="54">
        <v>21.0</v>
      </c>
      <c r="J99" s="56"/>
      <c r="K99" s="56"/>
      <c r="L99" s="54" t="s">
        <v>1362</v>
      </c>
      <c r="M99" s="80" t="s">
        <v>52</v>
      </c>
      <c r="N99" s="54">
        <v>1.0</v>
      </c>
      <c r="O99" s="54">
        <v>1.0</v>
      </c>
      <c r="P99" s="81" t="s">
        <v>73</v>
      </c>
      <c r="Q99" s="54">
        <v>0.0</v>
      </c>
      <c r="R99" s="54">
        <v>0.0</v>
      </c>
      <c r="S99" s="54">
        <v>0.0</v>
      </c>
      <c r="T99" s="54">
        <v>0.0</v>
      </c>
      <c r="U99" s="54">
        <v>1.0</v>
      </c>
      <c r="V99" s="54">
        <v>1.0</v>
      </c>
      <c r="W99" s="60" t="s">
        <v>1364</v>
      </c>
      <c r="X99" s="56"/>
      <c r="Y99" s="56"/>
      <c r="Z99" s="56"/>
      <c r="AA99" s="56"/>
      <c r="AB99" s="56"/>
      <c r="AC99" s="56"/>
      <c r="AD99" s="56"/>
    </row>
    <row r="100">
      <c r="A100" s="54" t="s">
        <v>1368</v>
      </c>
      <c r="B100" s="62" t="s">
        <v>1369</v>
      </c>
      <c r="C100" s="78" t="s">
        <v>1368</v>
      </c>
      <c r="D100" s="54" t="s">
        <v>176</v>
      </c>
      <c r="E100" s="55">
        <v>43120.0</v>
      </c>
      <c r="F100" s="56"/>
      <c r="G100" s="56"/>
      <c r="H100" s="56"/>
      <c r="I100" s="56"/>
      <c r="J100" s="56"/>
      <c r="K100" s="56"/>
      <c r="L100" s="54" t="s">
        <v>1371</v>
      </c>
      <c r="M100" s="54" t="s">
        <v>52</v>
      </c>
      <c r="N100" s="54">
        <v>1.0</v>
      </c>
      <c r="O100" s="54">
        <v>1.0</v>
      </c>
      <c r="P100" s="58" t="s">
        <v>132</v>
      </c>
      <c r="Q100" s="54">
        <v>0.0</v>
      </c>
      <c r="R100" s="54">
        <v>0.0</v>
      </c>
      <c r="S100" s="54">
        <v>0.0</v>
      </c>
      <c r="T100" s="54">
        <v>0.0</v>
      </c>
      <c r="U100" s="54">
        <v>1.0</v>
      </c>
      <c r="V100" s="54">
        <v>1.0</v>
      </c>
      <c r="W100" s="60" t="s">
        <v>1376</v>
      </c>
      <c r="X100" s="56"/>
      <c r="Y100" s="56"/>
      <c r="Z100" s="56"/>
      <c r="AA100" s="56"/>
      <c r="AB100" s="56"/>
      <c r="AC100" s="56"/>
      <c r="AD100" s="56"/>
    </row>
    <row r="101">
      <c r="A101" s="54" t="s">
        <v>1382</v>
      </c>
      <c r="B101" s="62" t="s">
        <v>1384</v>
      </c>
      <c r="C101" s="78" t="s">
        <v>1385</v>
      </c>
      <c r="D101" s="54" t="s">
        <v>319</v>
      </c>
      <c r="E101" s="55">
        <v>43120.0</v>
      </c>
      <c r="F101" s="54" t="s">
        <v>159</v>
      </c>
      <c r="G101" s="54">
        <v>32.0</v>
      </c>
      <c r="H101" s="56"/>
      <c r="I101" s="54">
        <v>32.0</v>
      </c>
      <c r="J101" s="56"/>
      <c r="K101" s="56"/>
      <c r="L101" s="54" t="s">
        <v>156</v>
      </c>
      <c r="M101" s="54" t="s">
        <v>52</v>
      </c>
      <c r="N101" s="54">
        <v>1.0</v>
      </c>
      <c r="O101" s="54">
        <v>1.0</v>
      </c>
      <c r="P101" s="81" t="s">
        <v>73</v>
      </c>
      <c r="Q101" s="54">
        <v>0.0</v>
      </c>
      <c r="R101" s="54">
        <v>0.0</v>
      </c>
      <c r="S101" s="54">
        <v>0.0</v>
      </c>
      <c r="T101" s="54">
        <v>0.0</v>
      </c>
      <c r="U101" s="54">
        <v>1.0</v>
      </c>
      <c r="V101" s="54">
        <v>1.0</v>
      </c>
      <c r="W101" s="60" t="s">
        <v>1394</v>
      </c>
      <c r="X101" s="60" t="s">
        <v>1399</v>
      </c>
      <c r="Y101" s="56"/>
      <c r="Z101" s="56"/>
      <c r="AA101" s="56"/>
      <c r="AB101" s="56"/>
      <c r="AC101" s="56"/>
      <c r="AD101" s="56"/>
    </row>
    <row r="102">
      <c r="A102" s="54" t="s">
        <v>1404</v>
      </c>
      <c r="B102" s="54" t="s">
        <v>1408</v>
      </c>
      <c r="C102" s="78" t="s">
        <v>1260</v>
      </c>
      <c r="D102" s="54" t="s">
        <v>319</v>
      </c>
      <c r="E102" s="55">
        <v>43120.0</v>
      </c>
      <c r="F102" s="54" t="s">
        <v>529</v>
      </c>
      <c r="G102" s="54">
        <v>400.0</v>
      </c>
      <c r="H102" s="56"/>
      <c r="I102" s="54">
        <v>400.0</v>
      </c>
      <c r="J102" s="56"/>
      <c r="K102" s="56"/>
      <c r="L102" s="54" t="s">
        <v>1412</v>
      </c>
      <c r="M102" s="54" t="s">
        <v>52</v>
      </c>
      <c r="N102" s="54">
        <v>1.0</v>
      </c>
      <c r="O102" s="54">
        <v>1.0</v>
      </c>
      <c r="P102" s="58" t="s">
        <v>73</v>
      </c>
      <c r="Q102" s="54">
        <v>0.0</v>
      </c>
      <c r="R102" s="54">
        <v>0.0</v>
      </c>
      <c r="S102" s="54">
        <v>0.0</v>
      </c>
      <c r="T102" s="54">
        <v>0.0</v>
      </c>
      <c r="U102" s="54">
        <v>1.0</v>
      </c>
      <c r="V102" s="54">
        <v>1.0</v>
      </c>
      <c r="W102" s="60" t="s">
        <v>1418</v>
      </c>
      <c r="X102" s="56"/>
      <c r="Y102" s="56"/>
      <c r="Z102" s="56"/>
      <c r="AA102" s="56"/>
      <c r="AB102" s="56"/>
      <c r="AC102" s="56"/>
      <c r="AD102" s="56"/>
    </row>
    <row r="103">
      <c r="A103" s="54" t="s">
        <v>1423</v>
      </c>
      <c r="B103" s="62"/>
      <c r="C103" s="78"/>
      <c r="D103" s="54" t="s">
        <v>232</v>
      </c>
      <c r="E103" s="55">
        <v>43120.0</v>
      </c>
      <c r="F103" s="54" t="s">
        <v>198</v>
      </c>
      <c r="G103" s="54">
        <v>5.0</v>
      </c>
      <c r="H103" s="56"/>
      <c r="I103" s="54">
        <v>5.0</v>
      </c>
      <c r="J103" s="56"/>
      <c r="K103" s="56"/>
      <c r="L103" s="54" t="s">
        <v>1424</v>
      </c>
      <c r="M103" s="54" t="s">
        <v>52</v>
      </c>
      <c r="N103" s="54">
        <v>1.0</v>
      </c>
      <c r="O103" s="54">
        <v>1.0</v>
      </c>
      <c r="P103" s="58" t="s">
        <v>73</v>
      </c>
      <c r="Q103" s="54">
        <v>0.0</v>
      </c>
      <c r="R103" s="54">
        <v>0.0</v>
      </c>
      <c r="S103" s="54">
        <v>0.0</v>
      </c>
      <c r="T103" s="54">
        <v>0.0</v>
      </c>
      <c r="U103" s="54">
        <v>1.0</v>
      </c>
      <c r="V103" s="54">
        <v>1.0</v>
      </c>
      <c r="W103" s="60" t="s">
        <v>1432</v>
      </c>
      <c r="X103" s="56"/>
      <c r="Y103" s="56"/>
      <c r="Z103" s="56"/>
      <c r="AA103" s="56"/>
      <c r="AB103" s="56"/>
      <c r="AC103" s="56"/>
      <c r="AD103" s="56"/>
    </row>
    <row r="104">
      <c r="A104" s="54" t="s">
        <v>1435</v>
      </c>
      <c r="B104" s="54" t="s">
        <v>1436</v>
      </c>
      <c r="C104" s="78"/>
      <c r="D104" s="54" t="s">
        <v>242</v>
      </c>
      <c r="E104" s="55">
        <v>43121.0</v>
      </c>
      <c r="F104" s="54"/>
      <c r="G104" s="54"/>
      <c r="H104" s="56"/>
      <c r="I104" s="54"/>
      <c r="J104" s="56"/>
      <c r="K104" s="56"/>
      <c r="L104" s="54" t="s">
        <v>244</v>
      </c>
      <c r="M104" s="54" t="s">
        <v>52</v>
      </c>
      <c r="N104" s="54">
        <v>1.0</v>
      </c>
      <c r="O104" s="54">
        <v>1.0</v>
      </c>
      <c r="P104" s="58" t="s">
        <v>247</v>
      </c>
      <c r="Q104" s="54">
        <v>0.0</v>
      </c>
      <c r="R104" s="54">
        <v>0.0</v>
      </c>
      <c r="S104" s="54">
        <v>0.0</v>
      </c>
      <c r="T104" s="54">
        <v>0.0</v>
      </c>
      <c r="U104" s="54">
        <v>1.0</v>
      </c>
      <c r="V104" s="54">
        <v>1.0</v>
      </c>
      <c r="W104" s="60" t="s">
        <v>249</v>
      </c>
      <c r="X104" s="60" t="s">
        <v>1443</v>
      </c>
      <c r="Y104" s="56"/>
      <c r="Z104" s="56"/>
      <c r="AA104" s="56"/>
      <c r="AB104" s="56"/>
      <c r="AC104" s="56"/>
      <c r="AD104" s="56"/>
    </row>
    <row r="105">
      <c r="A105" s="54" t="s">
        <v>1448</v>
      </c>
      <c r="B105" s="62" t="s">
        <v>1449</v>
      </c>
      <c r="C105" s="78"/>
      <c r="D105" s="54" t="s">
        <v>286</v>
      </c>
      <c r="E105" s="55">
        <v>43121.0</v>
      </c>
      <c r="F105" s="54"/>
      <c r="G105" s="54"/>
      <c r="H105" s="56"/>
      <c r="I105" s="54"/>
      <c r="J105" s="56"/>
      <c r="K105" s="56"/>
      <c r="L105" s="54" t="s">
        <v>1371</v>
      </c>
      <c r="M105" s="54" t="s">
        <v>52</v>
      </c>
      <c r="N105" s="54">
        <v>1.0</v>
      </c>
      <c r="O105" s="54">
        <v>1.0</v>
      </c>
      <c r="P105" s="58" t="s">
        <v>73</v>
      </c>
      <c r="Q105" s="54">
        <v>0.0</v>
      </c>
      <c r="R105" s="54">
        <v>0.0</v>
      </c>
      <c r="S105" s="54">
        <v>0.0</v>
      </c>
      <c r="T105" s="54">
        <v>0.0</v>
      </c>
      <c r="U105" s="54">
        <v>1.0</v>
      </c>
      <c r="V105" s="54">
        <v>1.0</v>
      </c>
      <c r="W105" s="60" t="s">
        <v>1455</v>
      </c>
      <c r="X105" s="56"/>
      <c r="Y105" s="56"/>
      <c r="Z105" s="56"/>
      <c r="AA105" s="56"/>
      <c r="AB105" s="56"/>
      <c r="AC105" s="56"/>
      <c r="AD105" s="56"/>
    </row>
    <row r="106">
      <c r="A106" s="54" t="s">
        <v>1460</v>
      </c>
      <c r="B106" s="62"/>
      <c r="C106" s="78"/>
      <c r="D106" s="54" t="s">
        <v>165</v>
      </c>
      <c r="E106" s="55">
        <v>43121.0</v>
      </c>
      <c r="F106" s="54"/>
      <c r="G106" s="54"/>
      <c r="H106" s="56"/>
      <c r="I106" s="54"/>
      <c r="J106" s="56"/>
      <c r="K106" s="56"/>
      <c r="L106" s="54" t="s">
        <v>166</v>
      </c>
      <c r="M106" s="54" t="s">
        <v>167</v>
      </c>
      <c r="N106" s="54">
        <v>0.0</v>
      </c>
      <c r="O106" s="54">
        <v>1.0</v>
      </c>
      <c r="P106" s="58" t="s">
        <v>73</v>
      </c>
      <c r="Q106" s="54">
        <v>0.0</v>
      </c>
      <c r="R106" s="54">
        <v>0.0</v>
      </c>
      <c r="S106" s="54">
        <v>0.0</v>
      </c>
      <c r="T106" s="54">
        <v>0.0</v>
      </c>
      <c r="U106" s="54">
        <v>1.0</v>
      </c>
      <c r="V106" s="54">
        <v>1.0</v>
      </c>
      <c r="W106" s="60" t="s">
        <v>168</v>
      </c>
      <c r="X106" s="56"/>
      <c r="Y106" s="56"/>
      <c r="Z106" s="56"/>
      <c r="AA106" s="56"/>
      <c r="AB106" s="56"/>
      <c r="AC106" s="56"/>
      <c r="AD106" s="56"/>
    </row>
    <row r="107">
      <c r="A107" s="54" t="s">
        <v>1468</v>
      </c>
      <c r="B107" s="62" t="s">
        <v>1469</v>
      </c>
      <c r="C107" s="78"/>
      <c r="D107" s="54" t="s">
        <v>1153</v>
      </c>
      <c r="E107" s="55">
        <v>43121.0</v>
      </c>
      <c r="F107" s="54" t="s">
        <v>1471</v>
      </c>
      <c r="G107" s="54">
        <v>81.0</v>
      </c>
      <c r="H107" s="56"/>
      <c r="I107" s="54">
        <v>81.0</v>
      </c>
      <c r="J107" s="56"/>
      <c r="K107" s="56"/>
      <c r="L107" s="54" t="s">
        <v>156</v>
      </c>
      <c r="M107" s="54" t="s">
        <v>52</v>
      </c>
      <c r="N107" s="54">
        <v>1.0</v>
      </c>
      <c r="O107" s="54">
        <v>1.0</v>
      </c>
      <c r="P107" s="58" t="s">
        <v>73</v>
      </c>
      <c r="Q107" s="54">
        <v>0.0</v>
      </c>
      <c r="R107" s="54">
        <v>0.0</v>
      </c>
      <c r="S107" s="54">
        <v>0.0</v>
      </c>
      <c r="T107" s="54">
        <v>0.0</v>
      </c>
      <c r="U107" s="54">
        <v>1.0</v>
      </c>
      <c r="V107" s="54">
        <v>1.0</v>
      </c>
      <c r="W107" s="60" t="s">
        <v>1477</v>
      </c>
      <c r="X107" s="56"/>
      <c r="Y107" s="56"/>
      <c r="Z107" s="56"/>
      <c r="AA107" s="56"/>
      <c r="AB107" s="56"/>
      <c r="AC107" s="56"/>
      <c r="AD107" s="56"/>
    </row>
    <row r="108">
      <c r="A108" s="54" t="s">
        <v>1480</v>
      </c>
      <c r="B108" s="54" t="s">
        <v>1481</v>
      </c>
      <c r="C108" s="78" t="s">
        <v>393</v>
      </c>
      <c r="D108" s="54" t="s">
        <v>319</v>
      </c>
      <c r="E108" s="55">
        <v>43120.0</v>
      </c>
      <c r="F108" s="54"/>
      <c r="G108" s="54">
        <v>59.0</v>
      </c>
      <c r="H108" s="56"/>
      <c r="I108" s="54">
        <v>59.0</v>
      </c>
      <c r="J108" s="56"/>
      <c r="K108" s="56"/>
      <c r="L108" s="54" t="s">
        <v>1485</v>
      </c>
      <c r="M108" s="54" t="s">
        <v>52</v>
      </c>
      <c r="N108" s="54">
        <v>1.0</v>
      </c>
      <c r="O108" s="54">
        <v>1.0</v>
      </c>
      <c r="P108" s="58" t="s">
        <v>73</v>
      </c>
      <c r="Q108" s="54">
        <v>0.0</v>
      </c>
      <c r="R108" s="54">
        <v>0.0</v>
      </c>
      <c r="S108" s="54">
        <v>0.0</v>
      </c>
      <c r="T108" s="54">
        <v>0.0</v>
      </c>
      <c r="U108" s="54">
        <v>1.0</v>
      </c>
      <c r="V108" s="54">
        <v>1.0</v>
      </c>
      <c r="W108" s="60" t="s">
        <v>1489</v>
      </c>
      <c r="X108" s="60" t="s">
        <v>1493</v>
      </c>
      <c r="Y108" s="56"/>
      <c r="Z108" s="56"/>
      <c r="AA108" s="56"/>
      <c r="AB108" s="56"/>
      <c r="AC108" s="56"/>
      <c r="AD108" s="56"/>
    </row>
    <row r="109">
      <c r="A109" s="54" t="s">
        <v>1497</v>
      </c>
      <c r="B109" s="62" t="s">
        <v>1498</v>
      </c>
      <c r="C109" s="78" t="s">
        <v>485</v>
      </c>
      <c r="D109" s="54" t="s">
        <v>319</v>
      </c>
      <c r="E109" s="55">
        <v>43120.0</v>
      </c>
      <c r="F109" s="54" t="s">
        <v>1500</v>
      </c>
      <c r="G109" s="54">
        <v>159.0</v>
      </c>
      <c r="H109" s="56"/>
      <c r="I109" s="54">
        <v>159.0</v>
      </c>
      <c r="J109" s="56"/>
      <c r="K109" s="56"/>
      <c r="L109" s="54" t="s">
        <v>397</v>
      </c>
      <c r="M109" s="54" t="s">
        <v>52</v>
      </c>
      <c r="N109" s="54">
        <v>1.0</v>
      </c>
      <c r="O109" s="54">
        <v>1.0</v>
      </c>
      <c r="P109" s="58" t="s">
        <v>73</v>
      </c>
      <c r="Q109" s="54">
        <v>0.0</v>
      </c>
      <c r="R109" s="54">
        <v>0.0</v>
      </c>
      <c r="S109" s="54">
        <v>0.0</v>
      </c>
      <c r="T109" s="54">
        <v>0.0</v>
      </c>
      <c r="U109" s="54">
        <v>1.0</v>
      </c>
      <c r="V109" s="54">
        <v>1.0</v>
      </c>
      <c r="W109" s="60" t="s">
        <v>1503</v>
      </c>
      <c r="X109" s="56"/>
      <c r="Y109" s="56"/>
      <c r="Z109" s="56"/>
      <c r="AA109" s="56"/>
      <c r="AB109" s="56"/>
      <c r="AC109" s="56"/>
      <c r="AD109" s="56"/>
    </row>
    <row r="110">
      <c r="A110" s="54" t="s">
        <v>1508</v>
      </c>
      <c r="B110" s="54" t="s">
        <v>1510</v>
      </c>
      <c r="C110" s="78" t="s">
        <v>1117</v>
      </c>
      <c r="D110" s="54" t="s">
        <v>319</v>
      </c>
      <c r="E110" s="55">
        <v>43120.0</v>
      </c>
      <c r="F110" s="54"/>
      <c r="G110" s="54">
        <v>67.0</v>
      </c>
      <c r="H110" s="56"/>
      <c r="I110" s="54">
        <v>67.0</v>
      </c>
      <c r="J110" s="56"/>
      <c r="K110" s="56"/>
      <c r="L110" s="54" t="s">
        <v>397</v>
      </c>
      <c r="M110" s="54" t="s">
        <v>52</v>
      </c>
      <c r="N110" s="54">
        <v>1.0</v>
      </c>
      <c r="O110" s="54">
        <v>1.0</v>
      </c>
      <c r="P110" s="58" t="s">
        <v>73</v>
      </c>
      <c r="Q110" s="54">
        <v>0.0</v>
      </c>
      <c r="R110" s="54">
        <v>0.0</v>
      </c>
      <c r="S110" s="54">
        <v>0.0</v>
      </c>
      <c r="T110" s="54">
        <v>0.0</v>
      </c>
      <c r="U110" s="54">
        <v>1.0</v>
      </c>
      <c r="V110" s="54">
        <v>1.0</v>
      </c>
      <c r="W110" s="60" t="s">
        <v>1516</v>
      </c>
      <c r="X110" s="56"/>
      <c r="Y110" s="56"/>
      <c r="Z110" s="56"/>
      <c r="AA110" s="56"/>
      <c r="AB110" s="56"/>
      <c r="AC110" s="56"/>
      <c r="AD110" s="56"/>
    </row>
    <row r="111">
      <c r="A111" s="54" t="s">
        <v>1521</v>
      </c>
      <c r="B111" s="62" t="s">
        <v>1522</v>
      </c>
      <c r="C111" s="78"/>
      <c r="D111" s="54" t="s">
        <v>1523</v>
      </c>
      <c r="E111" s="55">
        <v>43121.0</v>
      </c>
      <c r="F111" s="54" t="s">
        <v>1524</v>
      </c>
      <c r="G111" s="54">
        <v>1500.0</v>
      </c>
      <c r="H111" s="56"/>
      <c r="I111" s="54">
        <v>1500.0</v>
      </c>
      <c r="J111" s="56"/>
      <c r="K111" s="56"/>
      <c r="L111" s="54" t="s">
        <v>1526</v>
      </c>
      <c r="M111" s="54" t="s">
        <v>52</v>
      </c>
      <c r="N111" s="54">
        <v>1.0</v>
      </c>
      <c r="O111" s="54">
        <v>1.0</v>
      </c>
      <c r="P111" s="58" t="s">
        <v>73</v>
      </c>
      <c r="Q111" s="54">
        <v>0.0</v>
      </c>
      <c r="R111" s="54">
        <v>0.0</v>
      </c>
      <c r="S111" s="54">
        <v>0.0</v>
      </c>
      <c r="T111" s="54">
        <v>0.0</v>
      </c>
      <c r="U111" s="54">
        <v>1.0</v>
      </c>
      <c r="V111" s="54">
        <v>1.0</v>
      </c>
      <c r="W111" s="60" t="s">
        <v>1534</v>
      </c>
      <c r="X111" s="56"/>
      <c r="Y111" s="56"/>
      <c r="Z111" s="56"/>
      <c r="AA111" s="56"/>
      <c r="AB111" s="56"/>
      <c r="AC111" s="56"/>
      <c r="AD111" s="56"/>
    </row>
    <row r="112">
      <c r="A112" s="54" t="s">
        <v>1545</v>
      </c>
      <c r="B112" s="54" t="s">
        <v>1547</v>
      </c>
      <c r="C112" s="78" t="s">
        <v>393</v>
      </c>
      <c r="D112" s="54" t="s">
        <v>319</v>
      </c>
      <c r="E112" s="55">
        <v>43120.0</v>
      </c>
      <c r="F112" s="54"/>
      <c r="G112" s="54">
        <v>51.0</v>
      </c>
      <c r="H112" s="56"/>
      <c r="I112" s="54">
        <v>51.0</v>
      </c>
      <c r="J112" s="56"/>
      <c r="K112" s="56"/>
      <c r="L112" s="5" t="s">
        <v>156</v>
      </c>
      <c r="M112" s="54" t="s">
        <v>52</v>
      </c>
      <c r="N112" s="54">
        <v>1.0</v>
      </c>
      <c r="O112" s="54">
        <v>1.0</v>
      </c>
      <c r="P112" s="58" t="s">
        <v>73</v>
      </c>
      <c r="Q112" s="54">
        <v>0.0</v>
      </c>
      <c r="R112" s="54">
        <v>0.0</v>
      </c>
      <c r="S112" s="54">
        <v>0.0</v>
      </c>
      <c r="T112" s="54">
        <v>0.0</v>
      </c>
      <c r="U112" s="54">
        <v>1.0</v>
      </c>
      <c r="V112" s="54">
        <v>1.0</v>
      </c>
      <c r="W112" s="60" t="s">
        <v>877</v>
      </c>
      <c r="X112" s="60" t="s">
        <v>1489</v>
      </c>
      <c r="Y112" s="60" t="s">
        <v>1555</v>
      </c>
      <c r="Z112" s="56"/>
      <c r="AA112" s="56"/>
      <c r="AB112" s="56"/>
      <c r="AC112" s="56"/>
      <c r="AD112" s="56"/>
    </row>
    <row r="113">
      <c r="A113" s="54" t="s">
        <v>1560</v>
      </c>
      <c r="B113" s="54" t="s">
        <v>1562</v>
      </c>
      <c r="C113" s="78" t="s">
        <v>393</v>
      </c>
      <c r="D113" s="54" t="s">
        <v>319</v>
      </c>
      <c r="E113" s="55">
        <v>43120.0</v>
      </c>
      <c r="F113" s="54"/>
      <c r="G113" s="54">
        <v>132.0</v>
      </c>
      <c r="H113" s="56"/>
      <c r="I113" s="54">
        <v>132.0</v>
      </c>
      <c r="J113" s="56"/>
      <c r="K113" s="56"/>
      <c r="L113" s="5" t="s">
        <v>156</v>
      </c>
      <c r="M113" s="54" t="s">
        <v>52</v>
      </c>
      <c r="N113" s="54">
        <v>1.0</v>
      </c>
      <c r="O113" s="54">
        <v>1.0</v>
      </c>
      <c r="P113" s="58" t="s">
        <v>73</v>
      </c>
      <c r="Q113" s="54">
        <v>0.0</v>
      </c>
      <c r="R113" s="54">
        <v>0.0</v>
      </c>
      <c r="S113" s="54">
        <v>0.0</v>
      </c>
      <c r="T113" s="54">
        <v>0.0</v>
      </c>
      <c r="U113" s="54">
        <v>1.0</v>
      </c>
      <c r="V113" s="54">
        <v>1.0</v>
      </c>
      <c r="W113" s="60" t="s">
        <v>1489</v>
      </c>
      <c r="X113" s="60" t="s">
        <v>1570</v>
      </c>
      <c r="Y113" s="54"/>
      <c r="Z113" s="56"/>
      <c r="AA113" s="56"/>
      <c r="AB113" s="56"/>
      <c r="AC113" s="56"/>
      <c r="AD113" s="56"/>
    </row>
    <row r="114">
      <c r="A114" s="54" t="s">
        <v>1573</v>
      </c>
      <c r="B114" s="54"/>
      <c r="C114" s="78"/>
      <c r="D114" s="54" t="s">
        <v>1575</v>
      </c>
      <c r="E114" s="55">
        <v>43120.0</v>
      </c>
      <c r="F114" s="54" t="s">
        <v>1578</v>
      </c>
      <c r="G114" s="54">
        <v>40.0</v>
      </c>
      <c r="H114" s="56"/>
      <c r="I114" s="54">
        <v>40.0</v>
      </c>
      <c r="J114" s="56"/>
      <c r="K114" s="56"/>
      <c r="L114" s="5" t="s">
        <v>1581</v>
      </c>
      <c r="M114" s="54" t="s">
        <v>52</v>
      </c>
      <c r="N114" s="54">
        <v>1.0</v>
      </c>
      <c r="O114" s="54">
        <v>1.0</v>
      </c>
      <c r="P114" s="58" t="s">
        <v>46</v>
      </c>
      <c r="Q114" s="54">
        <v>0.0</v>
      </c>
      <c r="R114" s="54">
        <v>0.0</v>
      </c>
      <c r="S114" s="54">
        <v>0.0</v>
      </c>
      <c r="T114" s="54">
        <v>0.0</v>
      </c>
      <c r="U114" s="54">
        <v>1.0</v>
      </c>
      <c r="V114" s="54">
        <v>1.0</v>
      </c>
      <c r="W114" s="60" t="s">
        <v>1584</v>
      </c>
      <c r="X114" s="54"/>
      <c r="Y114" s="54"/>
      <c r="Z114" s="56"/>
      <c r="AA114" s="56"/>
      <c r="AB114" s="56"/>
      <c r="AC114" s="56"/>
      <c r="AD114" s="56"/>
    </row>
    <row r="115">
      <c r="A115" s="54" t="s">
        <v>1589</v>
      </c>
      <c r="B115" s="54" t="s">
        <v>1590</v>
      </c>
      <c r="C115" s="78" t="s">
        <v>1592</v>
      </c>
      <c r="D115" s="54" t="s">
        <v>153</v>
      </c>
      <c r="E115" s="55">
        <v>43121.0</v>
      </c>
      <c r="F115" s="54" t="s">
        <v>1595</v>
      </c>
      <c r="G115" s="54">
        <v>1500.0</v>
      </c>
      <c r="H115" s="56"/>
      <c r="I115" s="54">
        <v>1500.0</v>
      </c>
      <c r="J115" s="56"/>
      <c r="K115" s="56"/>
      <c r="L115" s="54" t="s">
        <v>156</v>
      </c>
      <c r="M115" s="54" t="s">
        <v>52</v>
      </c>
      <c r="N115" s="54">
        <v>1.0</v>
      </c>
      <c r="O115" s="54">
        <v>1.0</v>
      </c>
      <c r="P115" s="58" t="s">
        <v>219</v>
      </c>
      <c r="Q115" s="54">
        <v>0.0</v>
      </c>
      <c r="R115" s="54">
        <v>0.0</v>
      </c>
      <c r="S115" s="54">
        <v>0.0</v>
      </c>
      <c r="T115" s="54">
        <v>0.0</v>
      </c>
      <c r="U115" s="54">
        <v>1.0</v>
      </c>
      <c r="V115" s="54">
        <v>1.0</v>
      </c>
      <c r="W115" s="60" t="s">
        <v>1601</v>
      </c>
      <c r="X115" s="60" t="s">
        <v>1293</v>
      </c>
      <c r="Y115" s="60" t="s">
        <v>1608</v>
      </c>
      <c r="Z115" s="56"/>
      <c r="AA115" s="56"/>
      <c r="AB115" s="56"/>
      <c r="AC115" s="56"/>
      <c r="AD115" s="56"/>
    </row>
    <row r="116">
      <c r="A116" s="54" t="s">
        <v>1589</v>
      </c>
      <c r="B116" s="54" t="s">
        <v>1611</v>
      </c>
      <c r="C116" s="78" t="s">
        <v>1385</v>
      </c>
      <c r="D116" s="54" t="s">
        <v>319</v>
      </c>
      <c r="E116" s="55">
        <v>43120.0</v>
      </c>
      <c r="F116" s="54"/>
      <c r="G116" s="54">
        <v>11.0</v>
      </c>
      <c r="H116" s="56"/>
      <c r="I116" s="54">
        <v>11.0</v>
      </c>
      <c r="J116" s="56"/>
      <c r="K116" s="56"/>
      <c r="L116" s="57" t="s">
        <v>397</v>
      </c>
      <c r="M116" s="80" t="s">
        <v>52</v>
      </c>
      <c r="N116" s="54">
        <v>1.0</v>
      </c>
      <c r="O116" s="54">
        <v>1.0</v>
      </c>
      <c r="P116" s="81" t="s">
        <v>73</v>
      </c>
      <c r="Q116" s="54">
        <v>0.0</v>
      </c>
      <c r="R116" s="54">
        <v>0.0</v>
      </c>
      <c r="S116" s="54">
        <v>0.0</v>
      </c>
      <c r="T116" s="54">
        <v>0.0</v>
      </c>
      <c r="U116" s="54">
        <v>1.0</v>
      </c>
      <c r="V116" s="54">
        <v>1.0</v>
      </c>
      <c r="W116" s="60" t="s">
        <v>1617</v>
      </c>
      <c r="X116" s="54"/>
      <c r="Y116" s="56"/>
      <c r="Z116" s="56"/>
      <c r="AA116" s="56"/>
      <c r="AB116" s="56"/>
      <c r="AC116" s="56"/>
      <c r="AD116" s="56"/>
    </row>
    <row r="117">
      <c r="A117" s="54" t="s">
        <v>1620</v>
      </c>
      <c r="B117" s="54" t="s">
        <v>1621</v>
      </c>
      <c r="C117" s="78"/>
      <c r="D117" s="54" t="s">
        <v>165</v>
      </c>
      <c r="E117" s="55">
        <v>43121.0</v>
      </c>
      <c r="F117" s="54">
        <v>30.0</v>
      </c>
      <c r="G117" s="54">
        <v>30.0</v>
      </c>
      <c r="H117" s="56"/>
      <c r="I117" s="54">
        <v>30.0</v>
      </c>
      <c r="J117" s="56"/>
      <c r="K117" s="56"/>
      <c r="L117" s="57" t="s">
        <v>166</v>
      </c>
      <c r="M117" s="80" t="s">
        <v>167</v>
      </c>
      <c r="N117" s="54">
        <v>0.0</v>
      </c>
      <c r="O117" s="54">
        <v>1.0</v>
      </c>
      <c r="P117" s="81" t="s">
        <v>73</v>
      </c>
      <c r="Q117" s="54">
        <v>0.0</v>
      </c>
      <c r="R117" s="54">
        <v>0.0</v>
      </c>
      <c r="S117" s="54">
        <v>0.0</v>
      </c>
      <c r="T117" s="54">
        <v>0.0</v>
      </c>
      <c r="U117" s="54">
        <v>1.0</v>
      </c>
      <c r="V117" s="54">
        <v>1.0</v>
      </c>
      <c r="W117" s="60" t="s">
        <v>646</v>
      </c>
      <c r="X117" s="60" t="s">
        <v>1186</v>
      </c>
      <c r="Y117" s="56"/>
      <c r="Z117" s="56"/>
      <c r="AA117" s="56"/>
      <c r="AB117" s="56"/>
      <c r="AC117" s="56"/>
      <c r="AD117" s="56"/>
    </row>
    <row r="118">
      <c r="A118" s="54" t="s">
        <v>1637</v>
      </c>
      <c r="B118" s="62" t="s">
        <v>1639</v>
      </c>
      <c r="C118" s="78" t="s">
        <v>393</v>
      </c>
      <c r="D118" s="54" t="s">
        <v>319</v>
      </c>
      <c r="E118" s="55">
        <v>43120.0</v>
      </c>
      <c r="F118" s="54" t="s">
        <v>1365</v>
      </c>
      <c r="G118" s="54">
        <v>100.0</v>
      </c>
      <c r="H118" s="56"/>
      <c r="I118" s="54">
        <v>108.0</v>
      </c>
      <c r="J118" s="56"/>
      <c r="K118" s="56"/>
      <c r="L118" s="54" t="s">
        <v>397</v>
      </c>
      <c r="M118" s="54" t="s">
        <v>52</v>
      </c>
      <c r="N118" s="54">
        <v>1.0</v>
      </c>
      <c r="O118" s="54">
        <v>1.0</v>
      </c>
      <c r="P118" s="58" t="s">
        <v>73</v>
      </c>
      <c r="Q118" s="54">
        <v>0.0</v>
      </c>
      <c r="R118" s="54">
        <v>0.0</v>
      </c>
      <c r="S118" s="54">
        <v>0.0</v>
      </c>
      <c r="T118" s="54">
        <v>0.0</v>
      </c>
      <c r="U118" s="54">
        <v>1.0</v>
      </c>
      <c r="V118" s="54">
        <v>1.0</v>
      </c>
      <c r="W118" s="60" t="s">
        <v>1644</v>
      </c>
      <c r="X118" s="60" t="s">
        <v>1648</v>
      </c>
      <c r="Y118" s="60" t="s">
        <v>1654</v>
      </c>
      <c r="Z118" s="56"/>
      <c r="AA118" s="56"/>
      <c r="AB118" s="56"/>
      <c r="AC118" s="56"/>
      <c r="AD118" s="56"/>
    </row>
    <row r="119">
      <c r="A119" s="54" t="s">
        <v>1656</v>
      </c>
      <c r="B119" s="62" t="s">
        <v>1657</v>
      </c>
      <c r="C119" s="78" t="s">
        <v>343</v>
      </c>
      <c r="D119" s="54" t="s">
        <v>176</v>
      </c>
      <c r="E119" s="55">
        <v>43120.0</v>
      </c>
      <c r="F119" s="56"/>
      <c r="G119" s="56"/>
      <c r="H119" s="56"/>
      <c r="I119" s="56"/>
      <c r="J119" s="56"/>
      <c r="K119" s="56"/>
      <c r="L119" s="54" t="s">
        <v>156</v>
      </c>
      <c r="M119" s="54" t="s">
        <v>52</v>
      </c>
      <c r="N119" s="54">
        <v>1.0</v>
      </c>
      <c r="O119" s="54">
        <v>1.0</v>
      </c>
      <c r="P119" s="58" t="s">
        <v>73</v>
      </c>
      <c r="Q119" s="54">
        <v>0.0</v>
      </c>
      <c r="R119" s="54">
        <v>0.0</v>
      </c>
      <c r="S119" s="54">
        <v>0.0</v>
      </c>
      <c r="T119" s="54">
        <v>0.0</v>
      </c>
      <c r="U119" s="54">
        <v>1.0</v>
      </c>
      <c r="V119" s="54">
        <v>1.0</v>
      </c>
      <c r="W119" s="60" t="s">
        <v>1663</v>
      </c>
      <c r="X119" s="56"/>
      <c r="Y119" s="56"/>
      <c r="Z119" s="56"/>
      <c r="AA119" s="56"/>
      <c r="AB119" s="56"/>
      <c r="AC119" s="56"/>
      <c r="AD119" s="56"/>
    </row>
    <row r="120">
      <c r="A120" s="54" t="s">
        <v>1665</v>
      </c>
      <c r="B120" s="54" t="s">
        <v>1666</v>
      </c>
      <c r="C120" s="78" t="s">
        <v>393</v>
      </c>
      <c r="D120" s="54" t="s">
        <v>319</v>
      </c>
      <c r="E120" s="55">
        <v>43120.0</v>
      </c>
      <c r="F120" s="54" t="s">
        <v>1668</v>
      </c>
      <c r="G120" s="54">
        <v>3300.0</v>
      </c>
      <c r="H120" s="56"/>
      <c r="I120" s="54">
        <v>3300.0</v>
      </c>
      <c r="J120" s="56"/>
      <c r="K120" s="56"/>
      <c r="L120" s="54" t="s">
        <v>397</v>
      </c>
      <c r="M120" s="54" t="s">
        <v>52</v>
      </c>
      <c r="N120" s="54">
        <v>1.0</v>
      </c>
      <c r="O120" s="54">
        <v>1.0</v>
      </c>
      <c r="P120" s="58" t="s">
        <v>73</v>
      </c>
      <c r="Q120" s="54">
        <v>0.0</v>
      </c>
      <c r="R120" s="54">
        <v>0.0</v>
      </c>
      <c r="S120" s="54">
        <v>0.0</v>
      </c>
      <c r="T120" s="54">
        <v>0.0</v>
      </c>
      <c r="U120" s="54">
        <v>1.0</v>
      </c>
      <c r="V120" s="54">
        <v>1.0</v>
      </c>
      <c r="W120" s="60" t="s">
        <v>1674</v>
      </c>
      <c r="X120" s="56"/>
      <c r="Y120" s="56"/>
      <c r="Z120" s="56"/>
      <c r="AA120" s="56"/>
      <c r="AB120" s="56"/>
      <c r="AC120" s="56"/>
      <c r="AD120" s="56"/>
    </row>
    <row r="121">
      <c r="A121" s="54" t="s">
        <v>1678</v>
      </c>
      <c r="B121" s="62" t="s">
        <v>1679</v>
      </c>
      <c r="C121" s="65"/>
      <c r="D121" s="54" t="s">
        <v>196</v>
      </c>
      <c r="E121" s="55">
        <v>43121.0</v>
      </c>
      <c r="F121" s="56"/>
      <c r="G121" s="56"/>
      <c r="H121" s="56"/>
      <c r="I121" s="56"/>
      <c r="J121" s="56"/>
      <c r="K121" s="56"/>
      <c r="L121" s="54" t="s">
        <v>156</v>
      </c>
      <c r="M121" s="54" t="s">
        <v>52</v>
      </c>
      <c r="N121" s="54">
        <v>1.0</v>
      </c>
      <c r="O121" s="54">
        <v>1.0</v>
      </c>
      <c r="P121" s="58" t="s">
        <v>73</v>
      </c>
      <c r="Q121" s="54">
        <v>0.0</v>
      </c>
      <c r="R121" s="54">
        <v>0.0</v>
      </c>
      <c r="S121" s="54">
        <v>0.0</v>
      </c>
      <c r="T121" s="54">
        <v>0.0</v>
      </c>
      <c r="U121" s="54">
        <v>1.0</v>
      </c>
      <c r="V121" s="54">
        <v>1.0</v>
      </c>
      <c r="W121" s="60" t="s">
        <v>1684</v>
      </c>
      <c r="X121" s="56"/>
      <c r="Y121" s="56"/>
      <c r="Z121" s="56"/>
      <c r="AA121" s="56"/>
      <c r="AB121" s="56"/>
      <c r="AC121" s="56"/>
      <c r="AD121" s="56"/>
    </row>
    <row r="122">
      <c r="A122" s="54" t="s">
        <v>1693</v>
      </c>
      <c r="B122" s="54"/>
      <c r="C122" s="78"/>
      <c r="D122" s="54" t="s">
        <v>165</v>
      </c>
      <c r="E122" s="55">
        <v>43121.0</v>
      </c>
      <c r="F122" s="54"/>
      <c r="G122" s="54"/>
      <c r="H122" s="56"/>
      <c r="I122" s="54"/>
      <c r="J122" s="56"/>
      <c r="K122" s="56"/>
      <c r="L122" s="57" t="s">
        <v>166</v>
      </c>
      <c r="M122" s="80" t="s">
        <v>167</v>
      </c>
      <c r="N122" s="54">
        <v>0.0</v>
      </c>
      <c r="O122" s="54">
        <v>1.0</v>
      </c>
      <c r="P122" s="81" t="s">
        <v>73</v>
      </c>
      <c r="Q122" s="54">
        <v>0.0</v>
      </c>
      <c r="R122" s="54">
        <v>0.0</v>
      </c>
      <c r="S122" s="54">
        <v>0.0</v>
      </c>
      <c r="T122" s="54">
        <v>0.0</v>
      </c>
      <c r="U122" s="54">
        <v>1.0</v>
      </c>
      <c r="V122" s="54">
        <v>1.0</v>
      </c>
      <c r="W122" s="60" t="s">
        <v>646</v>
      </c>
      <c r="X122" s="60" t="s">
        <v>1186</v>
      </c>
      <c r="Y122" s="56"/>
      <c r="Z122" s="56"/>
      <c r="AA122" s="56"/>
      <c r="AB122" s="56"/>
      <c r="AC122" s="56"/>
      <c r="AD122" s="56"/>
    </row>
    <row r="123">
      <c r="A123" s="54" t="s">
        <v>1702</v>
      </c>
      <c r="B123" s="54" t="s">
        <v>1704</v>
      </c>
      <c r="C123" s="78" t="s">
        <v>1385</v>
      </c>
      <c r="D123" s="54" t="s">
        <v>319</v>
      </c>
      <c r="E123" s="55">
        <v>43120.0</v>
      </c>
      <c r="F123" s="54"/>
      <c r="G123" s="54">
        <v>54.0</v>
      </c>
      <c r="H123" s="56"/>
      <c r="I123" s="54">
        <v>54.0</v>
      </c>
      <c r="J123" s="56"/>
      <c r="K123" s="56"/>
      <c r="L123" s="54" t="s">
        <v>397</v>
      </c>
      <c r="M123" s="54" t="s">
        <v>52</v>
      </c>
      <c r="N123" s="54">
        <v>1.0</v>
      </c>
      <c r="O123" s="54">
        <v>1.0</v>
      </c>
      <c r="P123" s="58" t="s">
        <v>73</v>
      </c>
      <c r="Q123" s="54">
        <v>0.0</v>
      </c>
      <c r="R123" s="54">
        <v>0.0</v>
      </c>
      <c r="S123" s="54">
        <v>0.0</v>
      </c>
      <c r="T123" s="54">
        <v>0.0</v>
      </c>
      <c r="U123" s="54">
        <v>1.0</v>
      </c>
      <c r="V123" s="54">
        <v>1.0</v>
      </c>
      <c r="W123" s="60" t="s">
        <v>1711</v>
      </c>
      <c r="X123" s="114"/>
      <c r="Y123" s="56"/>
      <c r="Z123" s="56"/>
      <c r="AA123" s="56"/>
      <c r="AB123" s="56"/>
      <c r="AC123" s="56"/>
      <c r="AD123" s="56"/>
    </row>
    <row r="124">
      <c r="A124" s="54" t="s">
        <v>1721</v>
      </c>
      <c r="B124" s="54" t="s">
        <v>1723</v>
      </c>
      <c r="C124" s="78"/>
      <c r="D124" s="54" t="s">
        <v>1235</v>
      </c>
      <c r="E124" s="55">
        <v>43120.0</v>
      </c>
      <c r="F124" s="54" t="s">
        <v>1727</v>
      </c>
      <c r="G124" s="54">
        <v>692.0</v>
      </c>
      <c r="H124" s="56"/>
      <c r="I124" s="54">
        <v>692.0</v>
      </c>
      <c r="J124" s="56"/>
      <c r="K124" s="56"/>
      <c r="L124" s="54" t="s">
        <v>156</v>
      </c>
      <c r="M124" s="54" t="s">
        <v>52</v>
      </c>
      <c r="N124" s="54">
        <v>1.0</v>
      </c>
      <c r="O124" s="54">
        <v>1.0</v>
      </c>
      <c r="P124" s="58" t="s">
        <v>73</v>
      </c>
      <c r="Q124" s="54">
        <v>0.0</v>
      </c>
      <c r="R124" s="54">
        <v>0.0</v>
      </c>
      <c r="S124" s="54">
        <v>0.0</v>
      </c>
      <c r="T124" s="54">
        <v>0.0</v>
      </c>
      <c r="U124" s="54">
        <v>1.0</v>
      </c>
      <c r="V124" s="54">
        <v>1.0</v>
      </c>
      <c r="W124" s="60" t="s">
        <v>1730</v>
      </c>
      <c r="X124" s="114"/>
      <c r="Y124" s="56"/>
      <c r="Z124" s="56"/>
      <c r="AA124" s="56"/>
      <c r="AB124" s="56"/>
      <c r="AC124" s="56"/>
      <c r="AD124" s="56"/>
    </row>
    <row r="125">
      <c r="A125" s="54" t="s">
        <v>1733</v>
      </c>
      <c r="B125" s="54" t="s">
        <v>1734</v>
      </c>
      <c r="C125" s="78" t="s">
        <v>1736</v>
      </c>
      <c r="D125" s="54" t="s">
        <v>319</v>
      </c>
      <c r="E125" s="55">
        <v>43120.0</v>
      </c>
      <c r="F125" s="56"/>
      <c r="G125" s="54">
        <v>30.0</v>
      </c>
      <c r="H125" s="56"/>
      <c r="I125" s="54">
        <v>42.0</v>
      </c>
      <c r="J125" s="56"/>
      <c r="K125" s="56"/>
      <c r="L125" s="54" t="s">
        <v>156</v>
      </c>
      <c r="M125" s="54" t="s">
        <v>52</v>
      </c>
      <c r="N125" s="54">
        <v>1.0</v>
      </c>
      <c r="O125" s="54">
        <v>1.0</v>
      </c>
      <c r="P125" s="58" t="s">
        <v>46</v>
      </c>
      <c r="Q125" s="54">
        <v>0.0</v>
      </c>
      <c r="R125" s="54">
        <v>0.0</v>
      </c>
      <c r="S125" s="54">
        <v>0.0</v>
      </c>
      <c r="T125" s="54">
        <v>0.0</v>
      </c>
      <c r="U125" s="54">
        <v>1.0</v>
      </c>
      <c r="V125" s="54">
        <v>1.0</v>
      </c>
      <c r="W125" s="60" t="s">
        <v>1743</v>
      </c>
      <c r="X125" s="115" t="s">
        <v>1746</v>
      </c>
      <c r="Y125" s="56"/>
      <c r="Z125" s="56"/>
      <c r="AA125" s="56"/>
      <c r="AB125" s="56"/>
      <c r="AC125" s="56"/>
      <c r="AD125" s="56"/>
    </row>
    <row r="126">
      <c r="A126" s="54" t="s">
        <v>1757</v>
      </c>
      <c r="B126" s="54" t="s">
        <v>1759</v>
      </c>
      <c r="C126" s="78" t="s">
        <v>393</v>
      </c>
      <c r="D126" s="54" t="s">
        <v>319</v>
      </c>
      <c r="E126" s="55">
        <v>43120.0</v>
      </c>
      <c r="F126" s="54"/>
      <c r="G126" s="54">
        <v>26.0</v>
      </c>
      <c r="H126" s="56"/>
      <c r="I126" s="54">
        <v>26.0</v>
      </c>
      <c r="J126" s="56"/>
      <c r="K126" s="56"/>
      <c r="L126" s="54" t="s">
        <v>397</v>
      </c>
      <c r="M126" s="54" t="s">
        <v>52</v>
      </c>
      <c r="N126" s="54">
        <v>1.0</v>
      </c>
      <c r="O126" s="54">
        <v>1.0</v>
      </c>
      <c r="P126" s="58" t="s">
        <v>73</v>
      </c>
      <c r="Q126" s="54">
        <v>0.0</v>
      </c>
      <c r="R126" s="54">
        <v>0.0</v>
      </c>
      <c r="S126" s="54">
        <v>0.0</v>
      </c>
      <c r="T126" s="54">
        <v>0.0</v>
      </c>
      <c r="U126" s="54">
        <v>1.0</v>
      </c>
      <c r="V126" s="54">
        <v>1.0</v>
      </c>
      <c r="W126" s="60" t="s">
        <v>1771</v>
      </c>
      <c r="X126" s="54"/>
      <c r="Y126" s="56"/>
      <c r="Z126" s="56"/>
      <c r="AA126" s="56"/>
      <c r="AB126" s="56"/>
      <c r="AC126" s="56"/>
      <c r="AD126" s="56"/>
    </row>
    <row r="127">
      <c r="A127" s="54" t="s">
        <v>1776</v>
      </c>
      <c r="B127" s="62" t="s">
        <v>1778</v>
      </c>
      <c r="C127" s="78" t="s">
        <v>393</v>
      </c>
      <c r="D127" s="54" t="s">
        <v>319</v>
      </c>
      <c r="E127" s="55">
        <v>43120.0</v>
      </c>
      <c r="F127" s="54" t="s">
        <v>1779</v>
      </c>
      <c r="G127" s="54">
        <v>357.0</v>
      </c>
      <c r="H127" s="56"/>
      <c r="I127" s="54">
        <v>503.0</v>
      </c>
      <c r="J127" s="56"/>
      <c r="K127" s="56"/>
      <c r="L127" s="54" t="s">
        <v>156</v>
      </c>
      <c r="M127" s="54" t="s">
        <v>52</v>
      </c>
      <c r="N127" s="54">
        <v>1.0</v>
      </c>
      <c r="O127" s="54">
        <v>1.0</v>
      </c>
      <c r="P127" s="58" t="s">
        <v>46</v>
      </c>
      <c r="Q127" s="54">
        <v>0.0</v>
      </c>
      <c r="R127" s="54">
        <v>0.0</v>
      </c>
      <c r="S127" s="54">
        <v>0.0</v>
      </c>
      <c r="T127" s="54">
        <v>0.0</v>
      </c>
      <c r="U127" s="54">
        <v>1.0</v>
      </c>
      <c r="V127" s="54">
        <v>1.0</v>
      </c>
      <c r="W127" s="60" t="s">
        <v>1782</v>
      </c>
      <c r="X127" s="60" t="s">
        <v>1785</v>
      </c>
      <c r="Y127" s="56"/>
      <c r="Z127" s="56"/>
      <c r="AA127" s="56"/>
      <c r="AB127" s="56"/>
      <c r="AC127" s="56"/>
      <c r="AD127" s="56"/>
    </row>
    <row r="128">
      <c r="A128" s="54" t="s">
        <v>1787</v>
      </c>
      <c r="B128" s="62" t="s">
        <v>1789</v>
      </c>
      <c r="C128" s="78" t="s">
        <v>1791</v>
      </c>
      <c r="D128" s="54" t="s">
        <v>319</v>
      </c>
      <c r="E128" s="55">
        <v>43120.0</v>
      </c>
      <c r="F128" s="54" t="s">
        <v>538</v>
      </c>
      <c r="G128" s="54">
        <v>10.0</v>
      </c>
      <c r="H128" s="56"/>
      <c r="I128" s="54">
        <v>10.0</v>
      </c>
      <c r="J128" s="56"/>
      <c r="K128" s="56"/>
      <c r="L128" s="54" t="s">
        <v>546</v>
      </c>
      <c r="M128" s="54" t="s">
        <v>52</v>
      </c>
      <c r="N128" s="54">
        <v>1.0</v>
      </c>
      <c r="O128" s="54">
        <v>1.0</v>
      </c>
      <c r="P128" s="58" t="s">
        <v>46</v>
      </c>
      <c r="Q128" s="54">
        <v>0.0</v>
      </c>
      <c r="R128" s="54">
        <v>0.0</v>
      </c>
      <c r="S128" s="54">
        <v>0.0</v>
      </c>
      <c r="T128" s="54">
        <v>0.0</v>
      </c>
      <c r="U128" s="54">
        <v>1.0</v>
      </c>
      <c r="V128" s="54">
        <v>1.0</v>
      </c>
      <c r="W128" s="60" t="s">
        <v>1796</v>
      </c>
      <c r="X128" s="54"/>
      <c r="Y128" s="56"/>
      <c r="Z128" s="56"/>
      <c r="AA128" s="56"/>
      <c r="AB128" s="56"/>
      <c r="AC128" s="56"/>
      <c r="AD128" s="56"/>
    </row>
    <row r="129">
      <c r="A129" s="54" t="s">
        <v>1801</v>
      </c>
      <c r="B129" s="62" t="s">
        <v>1802</v>
      </c>
      <c r="C129" s="78" t="s">
        <v>393</v>
      </c>
      <c r="D129" s="54" t="s">
        <v>319</v>
      </c>
      <c r="E129" s="55">
        <v>43120.0</v>
      </c>
      <c r="F129" s="54"/>
      <c r="G129" s="54">
        <v>34.0</v>
      </c>
      <c r="H129" s="56"/>
      <c r="I129" s="54">
        <v>34.0</v>
      </c>
      <c r="J129" s="56"/>
      <c r="K129" s="56"/>
      <c r="L129" s="54" t="s">
        <v>156</v>
      </c>
      <c r="M129" s="54" t="s">
        <v>52</v>
      </c>
      <c r="N129" s="54">
        <v>1.0</v>
      </c>
      <c r="O129" s="54">
        <v>1.0</v>
      </c>
      <c r="P129" s="58" t="s">
        <v>73</v>
      </c>
      <c r="Q129" s="54">
        <v>0.0</v>
      </c>
      <c r="R129" s="54">
        <v>0.0</v>
      </c>
      <c r="S129" s="54">
        <v>0.0</v>
      </c>
      <c r="T129" s="54">
        <v>0.0</v>
      </c>
      <c r="U129" s="54">
        <v>1.0</v>
      </c>
      <c r="V129" s="54">
        <v>1.0</v>
      </c>
      <c r="W129" s="60" t="s">
        <v>1809</v>
      </c>
      <c r="X129" s="54"/>
      <c r="Y129" s="56"/>
      <c r="Z129" s="56"/>
      <c r="AA129" s="56"/>
      <c r="AB129" s="56"/>
      <c r="AC129" s="56"/>
      <c r="AD129" s="56"/>
    </row>
    <row r="130">
      <c r="A130" s="54" t="s">
        <v>1622</v>
      </c>
      <c r="B130" s="62" t="s">
        <v>1814</v>
      </c>
      <c r="C130" s="78" t="s">
        <v>343</v>
      </c>
      <c r="D130" s="54" t="s">
        <v>319</v>
      </c>
      <c r="E130" s="55">
        <v>43120.0</v>
      </c>
      <c r="F130" s="54" t="s">
        <v>1430</v>
      </c>
      <c r="G130" s="54">
        <v>5000.0</v>
      </c>
      <c r="H130" s="56"/>
      <c r="I130" s="54">
        <v>5000.0</v>
      </c>
      <c r="J130" s="56"/>
      <c r="K130" s="56"/>
      <c r="L130" s="54" t="s">
        <v>546</v>
      </c>
      <c r="M130" s="54" t="s">
        <v>52</v>
      </c>
      <c r="N130" s="54">
        <v>1.0</v>
      </c>
      <c r="O130" s="54">
        <v>1.0</v>
      </c>
      <c r="P130" s="58" t="s">
        <v>73</v>
      </c>
      <c r="Q130" s="54">
        <v>0.0</v>
      </c>
      <c r="R130" s="54">
        <v>0.0</v>
      </c>
      <c r="S130" s="54">
        <v>0.0</v>
      </c>
      <c r="T130" s="54">
        <v>0.0</v>
      </c>
      <c r="U130" s="54">
        <v>1.0</v>
      </c>
      <c r="V130" s="54">
        <v>1.0</v>
      </c>
      <c r="W130" s="60" t="s">
        <v>1820</v>
      </c>
      <c r="X130" s="60" t="s">
        <v>352</v>
      </c>
      <c r="Y130" s="56"/>
      <c r="Z130" s="56"/>
      <c r="AA130" s="56"/>
      <c r="AB130" s="56"/>
      <c r="AC130" s="56"/>
      <c r="AD130" s="56"/>
    </row>
    <row r="131">
      <c r="A131" s="54" t="s">
        <v>1007</v>
      </c>
      <c r="B131" s="62" t="s">
        <v>1826</v>
      </c>
      <c r="C131" s="78" t="s">
        <v>343</v>
      </c>
      <c r="D131" s="54" t="s">
        <v>319</v>
      </c>
      <c r="E131" s="55">
        <v>43120.0</v>
      </c>
      <c r="F131" s="54"/>
      <c r="G131" s="54">
        <v>1200.0</v>
      </c>
      <c r="H131" s="56"/>
      <c r="I131" s="54">
        <v>1300.0</v>
      </c>
      <c r="J131" s="56"/>
      <c r="K131" s="56"/>
      <c r="L131" s="54" t="s">
        <v>156</v>
      </c>
      <c r="M131" s="54" t="s">
        <v>52</v>
      </c>
      <c r="N131" s="54">
        <v>1.0</v>
      </c>
      <c r="O131" s="54">
        <v>1.0</v>
      </c>
      <c r="P131" s="58" t="s">
        <v>73</v>
      </c>
      <c r="Q131" s="54">
        <v>0.0</v>
      </c>
      <c r="R131" s="54">
        <v>0.0</v>
      </c>
      <c r="S131" s="54">
        <v>0.0</v>
      </c>
      <c r="T131" s="54">
        <v>0.0</v>
      </c>
      <c r="U131" s="54">
        <v>1.0</v>
      </c>
      <c r="V131" s="54">
        <v>1.0</v>
      </c>
      <c r="W131" s="60" t="s">
        <v>1833</v>
      </c>
      <c r="X131" s="60" t="s">
        <v>1837</v>
      </c>
      <c r="Y131" s="56"/>
      <c r="Z131" s="56"/>
      <c r="AA131" s="56"/>
      <c r="AB131" s="56"/>
      <c r="AC131" s="56"/>
      <c r="AD131" s="56"/>
    </row>
    <row r="132">
      <c r="A132" s="54" t="s">
        <v>1841</v>
      </c>
      <c r="B132" s="62" t="s">
        <v>1843</v>
      </c>
      <c r="C132" s="78"/>
      <c r="D132" s="54" t="s">
        <v>1844</v>
      </c>
      <c r="E132" s="55">
        <v>43121.0</v>
      </c>
      <c r="F132" s="54"/>
      <c r="G132" s="54"/>
      <c r="H132" s="56"/>
      <c r="I132" s="54"/>
      <c r="J132" s="56"/>
      <c r="K132" s="56"/>
      <c r="L132" s="54" t="s">
        <v>1847</v>
      </c>
      <c r="M132" s="54" t="s">
        <v>52</v>
      </c>
      <c r="N132" s="54">
        <v>1.0</v>
      </c>
      <c r="O132" s="54">
        <v>1.0</v>
      </c>
      <c r="P132" s="58" t="s">
        <v>73</v>
      </c>
      <c r="Q132" s="54">
        <v>0.0</v>
      </c>
      <c r="R132" s="54">
        <v>0.0</v>
      </c>
      <c r="S132" s="54">
        <v>0.0</v>
      </c>
      <c r="T132" s="54">
        <v>0.0</v>
      </c>
      <c r="U132" s="54">
        <v>1.0</v>
      </c>
      <c r="V132" s="54">
        <v>1.0</v>
      </c>
      <c r="W132" s="60" t="s">
        <v>1850</v>
      </c>
      <c r="X132" s="60" t="s">
        <v>1854</v>
      </c>
      <c r="Y132" s="56"/>
      <c r="Z132" s="56"/>
      <c r="AA132" s="56"/>
      <c r="AB132" s="56"/>
      <c r="AC132" s="56"/>
      <c r="AD132" s="56"/>
    </row>
    <row r="133">
      <c r="A133" s="54" t="s">
        <v>1857</v>
      </c>
      <c r="B133" s="54" t="s">
        <v>1859</v>
      </c>
      <c r="C133" s="54" t="s">
        <v>1385</v>
      </c>
      <c r="D133" s="54" t="s">
        <v>319</v>
      </c>
      <c r="E133" s="55">
        <v>43120.0</v>
      </c>
      <c r="F133" s="56"/>
      <c r="G133" s="54">
        <v>25.0</v>
      </c>
      <c r="H133" s="56"/>
      <c r="I133" s="54">
        <v>25.0</v>
      </c>
      <c r="J133" s="56"/>
      <c r="K133" s="56"/>
      <c r="L133" s="54" t="s">
        <v>397</v>
      </c>
      <c r="M133" s="54" t="s">
        <v>52</v>
      </c>
      <c r="N133" s="54">
        <v>1.0</v>
      </c>
      <c r="O133" s="54">
        <v>1.0</v>
      </c>
      <c r="P133" s="58" t="s">
        <v>73</v>
      </c>
      <c r="Q133" s="54">
        <v>0.0</v>
      </c>
      <c r="R133" s="54">
        <v>0.0</v>
      </c>
      <c r="S133" s="54">
        <v>0.0</v>
      </c>
      <c r="T133" s="54">
        <v>0.0</v>
      </c>
      <c r="U133" s="54">
        <v>1.0</v>
      </c>
      <c r="V133" s="54">
        <v>1.0</v>
      </c>
      <c r="W133" s="60" t="s">
        <v>1863</v>
      </c>
      <c r="X133" s="56"/>
      <c r="Y133" s="56"/>
      <c r="Z133" s="56"/>
      <c r="AA133" s="56"/>
      <c r="AB133" s="56"/>
      <c r="AC133" s="56"/>
      <c r="AD133" s="56"/>
    </row>
    <row r="134">
      <c r="A134" s="54" t="s">
        <v>1867</v>
      </c>
      <c r="B134" s="56"/>
      <c r="C134" s="56"/>
      <c r="D134" s="54" t="s">
        <v>1868</v>
      </c>
      <c r="E134" s="55">
        <v>43120.0</v>
      </c>
      <c r="F134" s="56"/>
      <c r="G134" s="54">
        <v>5.0</v>
      </c>
      <c r="H134" s="56"/>
      <c r="I134" s="54">
        <v>10.0</v>
      </c>
      <c r="J134" s="56"/>
      <c r="K134" s="56"/>
      <c r="L134" s="54" t="s">
        <v>44</v>
      </c>
      <c r="M134" s="54" t="s">
        <v>52</v>
      </c>
      <c r="N134" s="54">
        <v>1.0</v>
      </c>
      <c r="O134" s="54">
        <v>1.0</v>
      </c>
      <c r="P134" s="58" t="s">
        <v>46</v>
      </c>
      <c r="Q134" s="54">
        <v>0.0</v>
      </c>
      <c r="R134" s="54">
        <v>0.0</v>
      </c>
      <c r="S134" s="54">
        <v>0.0</v>
      </c>
      <c r="T134" s="54">
        <v>0.0</v>
      </c>
      <c r="U134" s="54">
        <v>1.0</v>
      </c>
      <c r="V134" s="54">
        <v>1.0</v>
      </c>
      <c r="W134" s="60" t="s">
        <v>1875</v>
      </c>
      <c r="X134" s="56"/>
      <c r="Y134" s="56"/>
      <c r="Z134" s="56"/>
      <c r="AA134" s="56"/>
      <c r="AB134" s="56"/>
      <c r="AC134" s="56"/>
      <c r="AD134" s="56"/>
    </row>
    <row r="135">
      <c r="A135" s="56"/>
      <c r="B135" s="56"/>
      <c r="C135" s="56"/>
      <c r="D135" s="56"/>
      <c r="E135" s="120"/>
      <c r="F135" s="56"/>
      <c r="G135" s="56"/>
      <c r="H135" s="56"/>
      <c r="I135" s="56"/>
      <c r="J135" s="56"/>
      <c r="K135" s="56"/>
      <c r="L135" s="56"/>
      <c r="M135" s="56"/>
      <c r="N135" s="56"/>
      <c r="O135" s="56"/>
      <c r="P135" s="121"/>
      <c r="Q135" s="56"/>
      <c r="R135" s="56"/>
      <c r="S135" s="56"/>
      <c r="T135" s="56"/>
      <c r="U135" s="56"/>
      <c r="V135" s="56"/>
      <c r="W135" s="56"/>
      <c r="X135" s="56"/>
      <c r="Y135" s="56"/>
      <c r="Z135" s="56"/>
      <c r="AA135" s="56"/>
      <c r="AB135" s="56"/>
      <c r="AC135" s="56"/>
      <c r="AD135" s="56"/>
    </row>
    <row r="136">
      <c r="A136" s="56"/>
      <c r="B136" s="56"/>
      <c r="C136" s="56"/>
      <c r="D136" s="56"/>
      <c r="E136" s="120"/>
      <c r="F136" s="56"/>
      <c r="G136" s="56"/>
      <c r="H136" s="56"/>
      <c r="I136" s="56"/>
      <c r="J136" s="56"/>
      <c r="K136" s="56"/>
      <c r="L136" s="56"/>
      <c r="M136" s="56"/>
      <c r="N136" s="56"/>
      <c r="O136" s="56"/>
      <c r="P136" s="121"/>
      <c r="Q136" s="56"/>
      <c r="R136" s="56"/>
      <c r="S136" s="56"/>
      <c r="T136" s="56"/>
      <c r="U136" s="56"/>
      <c r="W136" s="56"/>
      <c r="X136" s="56"/>
      <c r="Y136" s="56"/>
      <c r="Z136" s="56"/>
      <c r="AA136" s="56"/>
      <c r="AB136" s="56"/>
      <c r="AC136" s="56"/>
      <c r="AD136" s="56"/>
    </row>
    <row r="137">
      <c r="A137" s="56"/>
      <c r="B137" s="56"/>
      <c r="C137" s="56"/>
      <c r="D137" s="56"/>
      <c r="E137" s="120"/>
      <c r="F137">
        <f>COUNTBLANK(F1:F135)</f>
        <v>77</v>
      </c>
      <c r="G137" s="16">
        <f>SUM(G1:G136)</f>
        <v>42143</v>
      </c>
      <c r="I137" s="16">
        <f>SUM(I1:I136)</f>
        <v>46193</v>
      </c>
      <c r="J137" s="56"/>
      <c r="K137" s="56"/>
      <c r="L137" s="56"/>
      <c r="M137" s="56"/>
      <c r="N137" s="56"/>
      <c r="O137" s="56"/>
      <c r="P137" s="121"/>
      <c r="Q137" s="56"/>
      <c r="R137" s="56"/>
      <c r="S137" s="56"/>
      <c r="T137" s="56"/>
      <c r="U137" s="56"/>
      <c r="V137" s="40">
        <f>SUM(V1:V135)</f>
        <v>133</v>
      </c>
      <c r="W137" s="56"/>
      <c r="X137" s="56"/>
      <c r="Y137" s="56"/>
      <c r="Z137" s="56"/>
      <c r="AA137" s="56"/>
      <c r="AB137" s="56"/>
      <c r="AC137" s="56"/>
      <c r="AD137" s="56"/>
    </row>
    <row r="138">
      <c r="A138" s="56"/>
      <c r="B138" s="56"/>
      <c r="C138" s="56"/>
      <c r="D138" s="56"/>
      <c r="E138" s="120"/>
      <c r="F138" s="16">
        <f>V137-F137</f>
        <v>56</v>
      </c>
      <c r="J138" s="56"/>
      <c r="K138" s="56"/>
      <c r="L138" s="56"/>
      <c r="M138" s="56"/>
      <c r="N138" s="56"/>
      <c r="O138" s="56"/>
      <c r="P138" s="121"/>
      <c r="Q138" s="56"/>
      <c r="R138" s="56"/>
      <c r="S138" s="56"/>
      <c r="T138" s="56"/>
      <c r="U138" s="56"/>
      <c r="V138" s="56"/>
      <c r="W138" s="56"/>
      <c r="X138" s="56"/>
      <c r="Y138" s="56"/>
      <c r="Z138" s="56"/>
      <c r="AA138" s="56"/>
      <c r="AB138" s="56"/>
      <c r="AC138" s="56"/>
      <c r="AD138" s="56"/>
    </row>
    <row r="139">
      <c r="A139" s="56"/>
      <c r="B139" s="56"/>
      <c r="C139" s="56"/>
      <c r="D139" s="56"/>
      <c r="E139" s="120"/>
      <c r="J139" s="56"/>
      <c r="K139" s="56"/>
      <c r="L139" s="56"/>
      <c r="M139" s="56"/>
      <c r="N139" s="56"/>
      <c r="O139" s="56"/>
      <c r="P139" s="121"/>
      <c r="Q139" s="56"/>
      <c r="R139" s="56"/>
      <c r="S139" s="56"/>
      <c r="T139" s="56"/>
      <c r="U139" s="56"/>
      <c r="V139" s="56"/>
      <c r="W139" s="56"/>
      <c r="X139" s="56"/>
      <c r="Y139" s="56"/>
      <c r="Z139" s="56"/>
      <c r="AA139" s="56"/>
      <c r="AB139" s="56"/>
      <c r="AC139" s="56"/>
      <c r="AD139" s="56"/>
    </row>
    <row r="140">
      <c r="A140" s="56"/>
      <c r="B140" s="56"/>
      <c r="C140" s="56"/>
      <c r="D140" s="56"/>
      <c r="E140" s="120"/>
      <c r="J140" s="56"/>
      <c r="K140" s="56"/>
      <c r="L140" s="56"/>
      <c r="M140" s="56"/>
      <c r="N140" s="56"/>
      <c r="O140" s="56"/>
      <c r="P140" s="121"/>
      <c r="Q140" s="56"/>
      <c r="R140" s="56"/>
      <c r="S140" s="56"/>
      <c r="T140" s="56"/>
      <c r="U140" s="56"/>
      <c r="V140" s="56"/>
      <c r="W140" s="56"/>
      <c r="X140" s="56"/>
      <c r="Y140" s="56"/>
      <c r="Z140" s="56"/>
      <c r="AA140" s="56"/>
      <c r="AB140" s="56"/>
      <c r="AC140" s="56"/>
      <c r="AD140" s="56"/>
    </row>
    <row r="141">
      <c r="A141" s="56"/>
      <c r="B141" s="56"/>
      <c r="C141" s="56"/>
      <c r="D141" s="56"/>
      <c r="E141" s="120"/>
      <c r="J141" s="56"/>
      <c r="K141" s="56"/>
      <c r="L141" s="56"/>
      <c r="M141" s="56"/>
      <c r="N141" s="56"/>
      <c r="O141" s="56"/>
      <c r="P141" s="121"/>
      <c r="Q141" s="56"/>
      <c r="R141" s="56"/>
      <c r="S141" s="56"/>
      <c r="T141" s="56"/>
      <c r="U141" s="56"/>
      <c r="V141" s="56"/>
      <c r="W141" s="56"/>
      <c r="X141" s="56"/>
      <c r="Y141" s="56"/>
      <c r="Z141" s="56"/>
      <c r="AA141" s="56"/>
      <c r="AB141" s="56"/>
      <c r="AC141" s="56"/>
      <c r="AD141" s="56"/>
    </row>
    <row r="142">
      <c r="A142" s="56"/>
      <c r="B142" s="56"/>
      <c r="C142" s="56"/>
      <c r="D142" s="56"/>
      <c r="E142" s="120"/>
      <c r="F142" s="5" t="s">
        <v>1966</v>
      </c>
      <c r="G142" s="16">
        <f>AVERAGE(G1:G136)</f>
        <v>507.746988</v>
      </c>
      <c r="I142" s="16">
        <f>AVERAGE(I1:I136)</f>
        <v>556.5421687</v>
      </c>
      <c r="J142" s="56"/>
      <c r="K142" s="56"/>
      <c r="L142" s="56"/>
      <c r="M142" s="56"/>
      <c r="N142" s="56"/>
      <c r="O142" s="56"/>
      <c r="P142" s="121"/>
      <c r="Q142" s="56"/>
      <c r="R142" s="56"/>
      <c r="S142" s="56"/>
      <c r="T142" s="56"/>
      <c r="U142" s="56"/>
      <c r="V142" s="56"/>
      <c r="W142" s="56"/>
      <c r="X142" s="56"/>
      <c r="Y142" s="56"/>
      <c r="Z142" s="56"/>
      <c r="AA142" s="56"/>
      <c r="AB142" s="56"/>
      <c r="AC142" s="56"/>
      <c r="AD142" s="56"/>
    </row>
    <row r="143">
      <c r="A143" s="56"/>
      <c r="B143" s="56"/>
      <c r="C143" s="56"/>
      <c r="D143" s="56"/>
      <c r="E143" s="120"/>
      <c r="F143" s="5" t="s">
        <v>1060</v>
      </c>
      <c r="G143">
        <f>STDEV(G1:G136)</f>
        <v>1075.181027</v>
      </c>
      <c r="I143">
        <f>STDEV(I1:I136)</f>
        <v>1217.047069</v>
      </c>
      <c r="J143" s="56"/>
      <c r="K143" s="56"/>
      <c r="L143" s="56"/>
      <c r="M143" s="56"/>
      <c r="N143" s="56"/>
      <c r="O143" s="56"/>
      <c r="P143" s="121"/>
      <c r="Q143" s="56"/>
      <c r="R143" s="56"/>
      <c r="S143" s="56"/>
      <c r="T143" s="56"/>
      <c r="U143" s="56"/>
      <c r="V143" s="56"/>
      <c r="W143" s="56"/>
      <c r="X143" s="56"/>
      <c r="Y143" s="56"/>
      <c r="Z143" s="56"/>
      <c r="AA143" s="56"/>
      <c r="AB143" s="56"/>
      <c r="AC143" s="56"/>
      <c r="AD143" s="56"/>
    </row>
    <row r="144">
      <c r="A144" s="56"/>
      <c r="B144" s="56"/>
      <c r="C144" s="56"/>
      <c r="D144" s="56"/>
      <c r="E144" s="120"/>
      <c r="F144" s="56"/>
      <c r="G144" s="56"/>
      <c r="H144" s="56"/>
      <c r="I144" s="56"/>
      <c r="J144" s="56"/>
      <c r="K144" s="56"/>
      <c r="L144" s="56"/>
      <c r="M144" s="56"/>
      <c r="N144" s="56"/>
      <c r="O144" s="56"/>
      <c r="P144" s="121"/>
      <c r="Q144" s="56"/>
      <c r="R144" s="56"/>
      <c r="S144" s="56"/>
      <c r="T144" s="56"/>
      <c r="U144" s="56"/>
      <c r="V144" s="56"/>
      <c r="W144" s="56"/>
      <c r="X144" s="56"/>
      <c r="Y144" s="56"/>
      <c r="Z144" s="56"/>
      <c r="AA144" s="56"/>
      <c r="AB144" s="56"/>
      <c r="AC144" s="56"/>
      <c r="AD144" s="56"/>
    </row>
    <row r="145">
      <c r="A145" s="56"/>
      <c r="B145" s="56"/>
      <c r="C145" s="56"/>
      <c r="D145" s="56"/>
      <c r="E145" s="120"/>
      <c r="F145" s="56"/>
      <c r="G145" s="56"/>
      <c r="H145" s="56"/>
      <c r="I145" s="56"/>
      <c r="J145" s="56"/>
      <c r="K145" s="56"/>
      <c r="L145" s="56"/>
      <c r="M145" s="56"/>
      <c r="N145" s="56"/>
      <c r="O145" s="56"/>
      <c r="P145" s="121"/>
      <c r="Q145" s="56"/>
      <c r="R145" s="56"/>
      <c r="S145" s="56"/>
      <c r="T145" s="56"/>
      <c r="U145" s="56"/>
      <c r="V145" s="56"/>
      <c r="W145" s="56"/>
      <c r="X145" s="56"/>
      <c r="Y145" s="56"/>
      <c r="Z145" s="56"/>
      <c r="AA145" s="56"/>
      <c r="AB145" s="56"/>
      <c r="AC145" s="56"/>
      <c r="AD145" s="56"/>
    </row>
    <row r="146">
      <c r="A146" s="56"/>
      <c r="B146" s="56"/>
      <c r="C146" s="56"/>
      <c r="D146" s="56"/>
      <c r="E146" s="120"/>
      <c r="F146" s="56"/>
      <c r="G146" s="56"/>
      <c r="H146" s="56"/>
      <c r="I146" s="56"/>
      <c r="J146" s="56"/>
      <c r="K146" s="56"/>
      <c r="L146" s="56"/>
      <c r="M146" s="56"/>
      <c r="N146" s="56"/>
      <c r="O146" s="56"/>
      <c r="P146" s="121"/>
      <c r="Q146" s="56"/>
      <c r="R146" s="56"/>
      <c r="S146" s="56"/>
      <c r="T146" s="56"/>
      <c r="U146" s="56"/>
      <c r="V146" s="56"/>
      <c r="W146" s="56"/>
      <c r="X146" s="56"/>
      <c r="Y146" s="56"/>
      <c r="Z146" s="56"/>
      <c r="AA146" s="56"/>
      <c r="AB146" s="56"/>
      <c r="AC146" s="56"/>
      <c r="AD146" s="56"/>
    </row>
    <row r="147">
      <c r="A147" s="56"/>
      <c r="B147" s="56"/>
      <c r="C147" s="56"/>
      <c r="D147" s="56"/>
      <c r="E147" s="120"/>
      <c r="F147" s="56"/>
      <c r="G147" s="56"/>
      <c r="H147" s="56"/>
      <c r="I147" s="56"/>
      <c r="J147" s="56"/>
      <c r="K147" s="56"/>
      <c r="L147" s="56"/>
      <c r="M147" s="56"/>
      <c r="N147" s="56"/>
      <c r="O147" s="56"/>
      <c r="P147" s="121"/>
      <c r="Q147" s="56"/>
      <c r="R147" s="56"/>
      <c r="S147" s="56"/>
      <c r="T147" s="56"/>
      <c r="U147" s="56"/>
      <c r="V147" s="56"/>
      <c r="W147" s="56"/>
      <c r="X147" s="56"/>
      <c r="Y147" s="56"/>
      <c r="Z147" s="56"/>
      <c r="AA147" s="56"/>
      <c r="AB147" s="56"/>
      <c r="AC147" s="56"/>
      <c r="AD147" s="56"/>
    </row>
    <row r="148">
      <c r="A148" s="56"/>
      <c r="B148" s="56"/>
      <c r="C148" s="56"/>
      <c r="D148" s="56"/>
      <c r="E148" s="120"/>
      <c r="F148" s="56"/>
      <c r="G148" s="56"/>
      <c r="H148" s="56"/>
      <c r="I148" s="56"/>
      <c r="J148" s="56"/>
      <c r="K148" s="56"/>
      <c r="L148" s="56"/>
      <c r="M148" s="56"/>
      <c r="N148" s="56"/>
      <c r="O148" s="56"/>
      <c r="P148" s="121"/>
      <c r="Q148" s="56"/>
      <c r="R148" s="56"/>
      <c r="S148" s="56"/>
      <c r="T148" s="56"/>
      <c r="U148" s="56"/>
      <c r="V148" s="56"/>
      <c r="W148" s="56"/>
      <c r="X148" s="56"/>
      <c r="Y148" s="56"/>
      <c r="Z148" s="56"/>
      <c r="AA148" s="56"/>
      <c r="AB148" s="56"/>
      <c r="AC148" s="56"/>
      <c r="AD148" s="56"/>
    </row>
    <row r="149">
      <c r="A149" s="56"/>
      <c r="B149" s="56"/>
      <c r="C149" s="56"/>
      <c r="D149" s="56"/>
      <c r="E149" s="120"/>
      <c r="F149" s="56"/>
      <c r="G149" s="56"/>
      <c r="H149" s="56"/>
      <c r="I149" s="56"/>
      <c r="J149" s="56"/>
      <c r="K149" s="56"/>
      <c r="L149" s="56"/>
      <c r="M149" s="56"/>
      <c r="N149" s="56"/>
      <c r="O149" s="56"/>
      <c r="P149" s="121"/>
      <c r="Q149" s="56"/>
      <c r="R149" s="56"/>
      <c r="S149" s="56"/>
      <c r="T149" s="56"/>
      <c r="U149" s="56"/>
      <c r="V149" s="56"/>
      <c r="W149" s="56"/>
      <c r="X149" s="56"/>
      <c r="Y149" s="56"/>
      <c r="Z149" s="56"/>
      <c r="AA149" s="56"/>
      <c r="AB149" s="56"/>
      <c r="AC149" s="56"/>
      <c r="AD149" s="56"/>
    </row>
    <row r="150">
      <c r="A150" s="56"/>
      <c r="B150" s="56"/>
      <c r="C150" s="56"/>
      <c r="D150" s="56"/>
      <c r="E150" s="120"/>
      <c r="F150" s="56"/>
      <c r="G150" s="56"/>
      <c r="H150" s="56"/>
      <c r="I150" s="56"/>
      <c r="J150" s="56"/>
      <c r="K150" s="56"/>
      <c r="L150" s="56"/>
      <c r="M150" s="56"/>
      <c r="N150" s="56"/>
      <c r="O150" s="56"/>
      <c r="P150" s="121"/>
      <c r="Q150" s="56"/>
      <c r="R150" s="56"/>
      <c r="S150" s="56"/>
      <c r="T150" s="56"/>
      <c r="U150" s="56"/>
      <c r="V150" s="56"/>
      <c r="W150" s="56"/>
      <c r="X150" s="56"/>
      <c r="Y150" s="56"/>
      <c r="Z150" s="56"/>
      <c r="AA150" s="56"/>
      <c r="AB150" s="56"/>
      <c r="AC150" s="56"/>
      <c r="AD150" s="56"/>
    </row>
    <row r="151">
      <c r="A151" s="56"/>
      <c r="B151" s="56"/>
      <c r="C151" s="56"/>
      <c r="D151" s="56"/>
      <c r="E151" s="120"/>
      <c r="F151" s="56"/>
      <c r="G151" s="56"/>
      <c r="H151" s="56"/>
      <c r="I151" s="56"/>
      <c r="J151" s="56"/>
      <c r="K151" s="56"/>
      <c r="L151" s="56"/>
      <c r="M151" s="56"/>
      <c r="N151" s="56"/>
      <c r="O151" s="56"/>
      <c r="P151" s="121"/>
      <c r="Q151" s="56"/>
      <c r="R151" s="56"/>
      <c r="S151" s="56"/>
      <c r="T151" s="56"/>
      <c r="U151" s="56"/>
      <c r="V151" s="56"/>
      <c r="W151" s="56"/>
      <c r="X151" s="56"/>
      <c r="Y151" s="56"/>
      <c r="Z151" s="56"/>
      <c r="AA151" s="56"/>
      <c r="AB151" s="56"/>
      <c r="AC151" s="56"/>
      <c r="AD151" s="56"/>
    </row>
    <row r="152">
      <c r="A152" s="56"/>
      <c r="B152" s="56"/>
      <c r="C152" s="56"/>
      <c r="D152" s="56"/>
      <c r="E152" s="120"/>
      <c r="F152" s="56"/>
      <c r="G152" s="56"/>
      <c r="H152" s="56"/>
      <c r="I152" s="56"/>
      <c r="J152" s="56"/>
      <c r="K152" s="56"/>
      <c r="L152" s="56"/>
      <c r="M152" s="56"/>
      <c r="N152" s="56"/>
      <c r="O152" s="56"/>
      <c r="P152" s="121"/>
      <c r="Q152" s="56"/>
      <c r="R152" s="56"/>
      <c r="S152" s="56"/>
      <c r="T152" s="56"/>
      <c r="U152" s="56"/>
      <c r="V152" s="56"/>
      <c r="W152" s="56"/>
      <c r="X152" s="56"/>
      <c r="Y152" s="56"/>
      <c r="Z152" s="56"/>
      <c r="AA152" s="56"/>
      <c r="AB152" s="56"/>
      <c r="AC152" s="56"/>
      <c r="AD152" s="56"/>
    </row>
    <row r="153">
      <c r="A153" s="56"/>
      <c r="B153" s="56"/>
      <c r="C153" s="56"/>
      <c r="D153" s="56"/>
      <c r="E153" s="120"/>
      <c r="F153" s="56"/>
      <c r="G153" s="56"/>
      <c r="H153" s="56"/>
      <c r="I153" s="56"/>
      <c r="J153" s="56"/>
      <c r="K153" s="56"/>
      <c r="L153" s="56"/>
      <c r="M153" s="56"/>
      <c r="N153" s="56"/>
      <c r="O153" s="56"/>
      <c r="P153" s="121"/>
      <c r="Q153" s="56"/>
      <c r="R153" s="56"/>
      <c r="S153" s="56"/>
      <c r="T153" s="56"/>
      <c r="U153" s="56"/>
      <c r="V153" s="56"/>
      <c r="W153" s="56"/>
      <c r="X153" s="56"/>
      <c r="Y153" s="56"/>
      <c r="Z153" s="56"/>
      <c r="AA153" s="56"/>
      <c r="AB153" s="56"/>
      <c r="AC153" s="56"/>
      <c r="AD153" s="56"/>
    </row>
    <row r="154">
      <c r="A154" s="56"/>
      <c r="B154" s="56"/>
      <c r="C154" s="56"/>
      <c r="D154" s="56"/>
      <c r="E154" s="120"/>
      <c r="F154" s="56"/>
      <c r="G154" s="56"/>
      <c r="H154" s="56"/>
      <c r="I154" s="56"/>
      <c r="J154" s="56"/>
      <c r="K154" s="56"/>
      <c r="L154" s="56"/>
      <c r="M154" s="56"/>
      <c r="N154" s="56"/>
      <c r="O154" s="56"/>
      <c r="P154" s="121"/>
      <c r="Q154" s="56"/>
      <c r="R154" s="56"/>
      <c r="S154" s="56"/>
      <c r="T154" s="56"/>
      <c r="U154" s="56"/>
      <c r="V154" s="56"/>
      <c r="W154" s="56"/>
      <c r="X154" s="56"/>
      <c r="Y154" s="56"/>
      <c r="Z154" s="56"/>
      <c r="AA154" s="56"/>
      <c r="AB154" s="56"/>
      <c r="AC154" s="56"/>
      <c r="AD154" s="56"/>
    </row>
    <row r="155">
      <c r="A155" s="56"/>
      <c r="B155" s="56"/>
      <c r="C155" s="56"/>
      <c r="D155" s="56"/>
      <c r="E155" s="120"/>
      <c r="F155" s="56"/>
      <c r="G155" s="56"/>
      <c r="H155" s="56"/>
      <c r="I155" s="56"/>
      <c r="J155" s="56"/>
      <c r="K155" s="56"/>
      <c r="L155" s="56"/>
      <c r="M155" s="56"/>
      <c r="N155" s="56"/>
      <c r="O155" s="56"/>
      <c r="P155" s="121"/>
      <c r="Q155" s="56"/>
      <c r="R155" s="56"/>
      <c r="S155" s="56"/>
      <c r="T155" s="56"/>
      <c r="U155" s="56"/>
      <c r="V155" s="56"/>
      <c r="W155" s="56"/>
      <c r="X155" s="56"/>
      <c r="Y155" s="56"/>
      <c r="Z155" s="56"/>
      <c r="AA155" s="56"/>
      <c r="AB155" s="56"/>
      <c r="AC155" s="56"/>
      <c r="AD155" s="56"/>
    </row>
    <row r="156">
      <c r="A156" s="56"/>
      <c r="B156" s="56"/>
      <c r="C156" s="56"/>
      <c r="D156" s="56"/>
      <c r="E156" s="120"/>
      <c r="F156" s="56"/>
      <c r="G156" s="56"/>
      <c r="H156" s="56"/>
      <c r="I156" s="56"/>
      <c r="J156" s="56"/>
      <c r="K156" s="56"/>
      <c r="L156" s="56"/>
      <c r="M156" s="56"/>
      <c r="N156" s="56"/>
      <c r="O156" s="56"/>
      <c r="P156" s="121"/>
      <c r="Q156" s="56"/>
      <c r="R156" s="56"/>
      <c r="S156" s="56"/>
      <c r="T156" s="56"/>
      <c r="U156" s="56"/>
      <c r="V156" s="56"/>
      <c r="W156" s="56"/>
      <c r="X156" s="56"/>
      <c r="Y156" s="56"/>
      <c r="Z156" s="56"/>
      <c r="AA156" s="56"/>
      <c r="AB156" s="56"/>
      <c r="AC156" s="56"/>
      <c r="AD156" s="56"/>
    </row>
    <row r="157">
      <c r="A157" s="56"/>
      <c r="B157" s="56"/>
      <c r="C157" s="56"/>
      <c r="D157" s="56"/>
      <c r="E157" s="120"/>
      <c r="F157" s="56"/>
      <c r="G157" s="56"/>
      <c r="H157" s="56"/>
      <c r="I157" s="56"/>
      <c r="J157" s="56"/>
      <c r="K157" s="56"/>
      <c r="L157" s="56"/>
      <c r="M157" s="56"/>
      <c r="N157" s="56"/>
      <c r="O157" s="56"/>
      <c r="P157" s="121"/>
      <c r="Q157" s="56"/>
      <c r="R157" s="56"/>
      <c r="S157" s="56"/>
      <c r="T157" s="56"/>
      <c r="U157" s="56"/>
      <c r="V157" s="56"/>
      <c r="W157" s="56"/>
      <c r="X157" s="56"/>
      <c r="Y157" s="56"/>
      <c r="Z157" s="56"/>
      <c r="AA157" s="56"/>
      <c r="AB157" s="56"/>
      <c r="AC157" s="56"/>
      <c r="AD157" s="56"/>
    </row>
    <row r="158">
      <c r="A158" s="56"/>
      <c r="B158" s="56"/>
      <c r="C158" s="56"/>
      <c r="D158" s="56"/>
      <c r="E158" s="120"/>
      <c r="F158" s="56"/>
      <c r="G158" s="56"/>
      <c r="H158" s="56"/>
      <c r="I158" s="56"/>
      <c r="J158" s="56"/>
      <c r="K158" s="56"/>
      <c r="L158" s="56"/>
      <c r="M158" s="56"/>
      <c r="N158" s="56"/>
      <c r="O158" s="56"/>
      <c r="P158" s="121"/>
      <c r="Q158" s="56"/>
      <c r="R158" s="56"/>
      <c r="S158" s="56"/>
      <c r="T158" s="56"/>
      <c r="U158" s="56"/>
      <c r="V158" s="56"/>
      <c r="W158" s="56"/>
      <c r="X158" s="56"/>
      <c r="Y158" s="56"/>
      <c r="Z158" s="56"/>
      <c r="AA158" s="56"/>
      <c r="AB158" s="56"/>
      <c r="AC158" s="56"/>
      <c r="AD158" s="56"/>
    </row>
    <row r="159">
      <c r="A159" s="56"/>
      <c r="B159" s="56"/>
      <c r="C159" s="56"/>
      <c r="D159" s="56"/>
      <c r="E159" s="120"/>
      <c r="F159" s="56"/>
      <c r="G159" s="56"/>
      <c r="H159" s="56"/>
      <c r="I159" s="56"/>
      <c r="J159" s="56"/>
      <c r="K159" s="56"/>
      <c r="L159" s="56"/>
      <c r="M159" s="56"/>
      <c r="N159" s="56"/>
      <c r="O159" s="56"/>
      <c r="P159" s="121"/>
      <c r="Q159" s="56"/>
      <c r="R159" s="56"/>
      <c r="S159" s="56"/>
      <c r="T159" s="56"/>
      <c r="U159" s="56"/>
      <c r="V159" s="56"/>
      <c r="W159" s="56"/>
      <c r="X159" s="56"/>
      <c r="Y159" s="56"/>
      <c r="Z159" s="56"/>
      <c r="AA159" s="56"/>
      <c r="AB159" s="56"/>
      <c r="AC159" s="56"/>
      <c r="AD159" s="56"/>
    </row>
    <row r="160">
      <c r="A160" s="56"/>
      <c r="B160" s="56"/>
      <c r="C160" s="56"/>
      <c r="D160" s="56"/>
      <c r="E160" s="120"/>
      <c r="F160" s="56"/>
      <c r="G160" s="56"/>
      <c r="H160" s="56"/>
      <c r="I160" s="56"/>
      <c r="J160" s="56"/>
      <c r="K160" s="56"/>
      <c r="L160" s="56"/>
      <c r="M160" s="56"/>
      <c r="N160" s="56"/>
      <c r="O160" s="56"/>
      <c r="P160" s="121"/>
      <c r="Q160" s="56"/>
      <c r="R160" s="56"/>
      <c r="S160" s="56"/>
      <c r="T160" s="56"/>
      <c r="U160" s="56"/>
      <c r="V160" s="56"/>
      <c r="W160" s="56"/>
      <c r="X160" s="56"/>
      <c r="Y160" s="56"/>
      <c r="Z160" s="56"/>
      <c r="AA160" s="56"/>
      <c r="AB160" s="56"/>
      <c r="AC160" s="56"/>
      <c r="AD160" s="56"/>
    </row>
    <row r="161">
      <c r="A161" s="56"/>
      <c r="B161" s="56"/>
      <c r="C161" s="56"/>
      <c r="D161" s="56"/>
      <c r="E161" s="120"/>
      <c r="F161" s="56"/>
      <c r="G161" s="56"/>
      <c r="H161" s="56"/>
      <c r="I161" s="56"/>
      <c r="J161" s="56"/>
      <c r="K161" s="56"/>
      <c r="L161" s="56"/>
      <c r="M161" s="56"/>
      <c r="N161" s="56"/>
      <c r="O161" s="56"/>
      <c r="P161" s="121"/>
      <c r="Q161" s="56"/>
      <c r="R161" s="56"/>
      <c r="S161" s="56"/>
      <c r="T161" s="56"/>
      <c r="U161" s="56"/>
      <c r="V161" s="56"/>
      <c r="W161" s="56"/>
      <c r="X161" s="56"/>
      <c r="Y161" s="56"/>
      <c r="Z161" s="56"/>
      <c r="AA161" s="56"/>
      <c r="AB161" s="56"/>
      <c r="AC161" s="56"/>
      <c r="AD161" s="56"/>
    </row>
    <row r="162">
      <c r="A162" s="56"/>
      <c r="B162" s="56"/>
      <c r="C162" s="56"/>
      <c r="D162" s="56"/>
      <c r="E162" s="120"/>
      <c r="F162" s="56"/>
      <c r="G162" s="56"/>
      <c r="H162" s="56"/>
      <c r="I162" s="56"/>
      <c r="J162" s="56"/>
      <c r="K162" s="56"/>
      <c r="L162" s="56"/>
      <c r="M162" s="56"/>
      <c r="N162" s="56"/>
      <c r="O162" s="56"/>
      <c r="P162" s="121"/>
      <c r="Q162" s="56"/>
      <c r="R162" s="56"/>
      <c r="S162" s="56"/>
      <c r="T162" s="56"/>
      <c r="U162" s="56"/>
      <c r="V162" s="56"/>
      <c r="W162" s="56"/>
      <c r="X162" s="56"/>
      <c r="Y162" s="56"/>
      <c r="Z162" s="56"/>
      <c r="AA162" s="56"/>
      <c r="AB162" s="56"/>
      <c r="AC162" s="56"/>
      <c r="AD162" s="56"/>
    </row>
    <row r="163">
      <c r="A163" s="56"/>
      <c r="B163" s="56"/>
      <c r="C163" s="56"/>
      <c r="D163" s="56"/>
      <c r="E163" s="120"/>
      <c r="F163" s="56"/>
      <c r="G163" s="56"/>
      <c r="H163" s="56"/>
      <c r="I163" s="56"/>
      <c r="J163" s="56"/>
      <c r="K163" s="56"/>
      <c r="L163" s="56"/>
      <c r="M163" s="56"/>
      <c r="N163" s="56"/>
      <c r="O163" s="56"/>
      <c r="P163" s="121"/>
      <c r="Q163" s="56"/>
      <c r="R163" s="56"/>
      <c r="S163" s="56"/>
      <c r="T163" s="56"/>
      <c r="U163" s="56"/>
      <c r="V163" s="56"/>
      <c r="W163" s="56"/>
      <c r="X163" s="56"/>
      <c r="Y163" s="56"/>
      <c r="Z163" s="56"/>
      <c r="AA163" s="56"/>
      <c r="AB163" s="56"/>
      <c r="AC163" s="56"/>
      <c r="AD163" s="56"/>
    </row>
    <row r="164">
      <c r="A164" s="56"/>
      <c r="B164" s="56"/>
      <c r="C164" s="56"/>
      <c r="D164" s="56"/>
      <c r="E164" s="120"/>
      <c r="F164" s="56"/>
      <c r="G164" s="56"/>
      <c r="H164" s="56"/>
      <c r="I164" s="56"/>
      <c r="J164" s="56"/>
      <c r="K164" s="56"/>
      <c r="L164" s="56"/>
      <c r="M164" s="56"/>
      <c r="N164" s="56"/>
      <c r="O164" s="56"/>
      <c r="P164" s="121"/>
      <c r="Q164" s="56"/>
      <c r="R164" s="56"/>
      <c r="S164" s="56"/>
      <c r="T164" s="56"/>
      <c r="U164" s="56"/>
      <c r="V164" s="56"/>
      <c r="W164" s="56"/>
      <c r="X164" s="56"/>
      <c r="Y164" s="56"/>
      <c r="Z164" s="56"/>
      <c r="AA164" s="56"/>
      <c r="AB164" s="56"/>
      <c r="AC164" s="56"/>
      <c r="AD164" s="56"/>
    </row>
    <row r="165">
      <c r="A165" s="56"/>
      <c r="B165" s="56"/>
      <c r="C165" s="56"/>
      <c r="D165" s="56"/>
      <c r="E165" s="120"/>
      <c r="F165" s="56"/>
      <c r="G165" s="56"/>
      <c r="H165" s="56"/>
      <c r="I165" s="56"/>
      <c r="J165" s="56"/>
      <c r="K165" s="56"/>
      <c r="L165" s="56"/>
      <c r="M165" s="56"/>
      <c r="N165" s="56"/>
      <c r="O165" s="56"/>
      <c r="P165" s="121"/>
      <c r="Q165" s="56"/>
      <c r="R165" s="56"/>
      <c r="S165" s="56"/>
      <c r="T165" s="56"/>
      <c r="U165" s="56"/>
      <c r="V165" s="56"/>
      <c r="W165" s="56"/>
      <c r="X165" s="56"/>
      <c r="Y165" s="56"/>
      <c r="Z165" s="56"/>
      <c r="AA165" s="56"/>
      <c r="AB165" s="56"/>
      <c r="AC165" s="56"/>
      <c r="AD165" s="56"/>
    </row>
    <row r="166">
      <c r="A166" s="56"/>
      <c r="B166" s="56"/>
      <c r="C166" s="56"/>
      <c r="D166" s="56"/>
      <c r="E166" s="120"/>
      <c r="F166" s="56"/>
      <c r="G166" s="56"/>
      <c r="H166" s="56"/>
      <c r="I166" s="56"/>
      <c r="J166" s="56"/>
      <c r="K166" s="56"/>
      <c r="L166" s="56"/>
      <c r="M166" s="56"/>
      <c r="N166" s="56"/>
      <c r="O166" s="56"/>
      <c r="P166" s="121"/>
      <c r="Q166" s="56"/>
      <c r="R166" s="56"/>
      <c r="S166" s="56"/>
      <c r="T166" s="56"/>
      <c r="U166" s="56"/>
      <c r="V166" s="56"/>
      <c r="W166" s="56"/>
      <c r="X166" s="56"/>
      <c r="Y166" s="56"/>
      <c r="Z166" s="56"/>
      <c r="AA166" s="56"/>
      <c r="AB166" s="56"/>
      <c r="AC166" s="56"/>
      <c r="AD166" s="56"/>
    </row>
    <row r="167">
      <c r="A167" s="56"/>
      <c r="B167" s="56"/>
      <c r="C167" s="56"/>
      <c r="D167" s="56"/>
      <c r="E167" s="120"/>
      <c r="F167" s="56"/>
      <c r="G167" s="56"/>
      <c r="H167" s="56"/>
      <c r="I167" s="56"/>
      <c r="J167" s="56"/>
      <c r="K167" s="56"/>
      <c r="L167" s="56"/>
      <c r="M167" s="56"/>
      <c r="N167" s="56"/>
      <c r="O167" s="56"/>
      <c r="P167" s="121"/>
      <c r="Q167" s="56"/>
      <c r="R167" s="56"/>
      <c r="S167" s="56"/>
      <c r="T167" s="56"/>
      <c r="U167" s="56"/>
      <c r="V167" s="56"/>
      <c r="W167" s="56"/>
      <c r="X167" s="56"/>
      <c r="Y167" s="56"/>
      <c r="Z167" s="56"/>
      <c r="AA167" s="56"/>
      <c r="AB167" s="56"/>
      <c r="AC167" s="56"/>
      <c r="AD167" s="56"/>
    </row>
    <row r="168">
      <c r="A168" s="56"/>
      <c r="B168" s="56"/>
      <c r="C168" s="56"/>
      <c r="D168" s="56"/>
      <c r="E168" s="120"/>
      <c r="F168" s="56"/>
      <c r="G168" s="56"/>
      <c r="H168" s="56"/>
      <c r="I168" s="56"/>
      <c r="J168" s="56"/>
      <c r="K168" s="56"/>
      <c r="L168" s="56"/>
      <c r="M168" s="56"/>
      <c r="N168" s="56"/>
      <c r="O168" s="56"/>
      <c r="P168" s="121"/>
      <c r="Q168" s="56"/>
      <c r="R168" s="56"/>
      <c r="S168" s="56"/>
      <c r="T168" s="56"/>
      <c r="U168" s="56"/>
      <c r="V168" s="56"/>
      <c r="W168" s="56"/>
      <c r="X168" s="56"/>
      <c r="Y168" s="56"/>
      <c r="Z168" s="56"/>
      <c r="AA168" s="56"/>
      <c r="AB168" s="56"/>
      <c r="AC168" s="56"/>
      <c r="AD168" s="56"/>
    </row>
    <row r="169">
      <c r="A169" s="56"/>
      <c r="B169" s="56"/>
      <c r="C169" s="56"/>
      <c r="D169" s="56"/>
      <c r="E169" s="120"/>
      <c r="F169" s="56"/>
      <c r="G169" s="56"/>
      <c r="H169" s="56"/>
      <c r="I169" s="56"/>
      <c r="J169" s="56"/>
      <c r="K169" s="56"/>
      <c r="L169" s="56"/>
      <c r="M169" s="56"/>
      <c r="N169" s="56"/>
      <c r="O169" s="56"/>
      <c r="P169" s="121"/>
      <c r="Q169" s="56"/>
      <c r="R169" s="56"/>
      <c r="S169" s="56"/>
      <c r="T169" s="56"/>
      <c r="U169" s="56"/>
      <c r="V169" s="56"/>
      <c r="W169" s="56"/>
      <c r="X169" s="56"/>
      <c r="Y169" s="56"/>
      <c r="Z169" s="56"/>
      <c r="AA169" s="56"/>
      <c r="AB169" s="56"/>
      <c r="AC169" s="56"/>
      <c r="AD169" s="56"/>
    </row>
    <row r="170">
      <c r="A170" s="56"/>
      <c r="B170" s="56"/>
      <c r="C170" s="56"/>
      <c r="D170" s="56"/>
      <c r="E170" s="120"/>
      <c r="F170" s="56"/>
      <c r="G170" s="56"/>
      <c r="H170" s="56"/>
      <c r="I170" s="56"/>
      <c r="J170" s="56"/>
      <c r="K170" s="56"/>
      <c r="L170" s="56"/>
      <c r="M170" s="56"/>
      <c r="N170" s="56"/>
      <c r="O170" s="56"/>
      <c r="P170" s="121"/>
      <c r="Q170" s="56"/>
      <c r="R170" s="56"/>
      <c r="S170" s="56"/>
      <c r="T170" s="56"/>
      <c r="U170" s="56"/>
      <c r="V170" s="56"/>
      <c r="W170" s="56"/>
      <c r="X170" s="56"/>
      <c r="Y170" s="56"/>
      <c r="Z170" s="56"/>
      <c r="AA170" s="56"/>
      <c r="AB170" s="56"/>
      <c r="AC170" s="56"/>
      <c r="AD170" s="56"/>
    </row>
    <row r="171">
      <c r="A171" s="56"/>
      <c r="B171" s="56"/>
      <c r="C171" s="56"/>
      <c r="D171" s="56"/>
      <c r="E171" s="120"/>
      <c r="F171" s="56"/>
      <c r="G171" s="56"/>
      <c r="H171" s="56"/>
      <c r="I171" s="56"/>
      <c r="J171" s="56"/>
      <c r="K171" s="56"/>
      <c r="L171" s="56"/>
      <c r="M171" s="56"/>
      <c r="N171" s="56"/>
      <c r="O171" s="56"/>
      <c r="P171" s="121"/>
      <c r="Q171" s="56"/>
      <c r="R171" s="56"/>
      <c r="S171" s="56"/>
      <c r="T171" s="56"/>
      <c r="U171" s="56"/>
      <c r="V171" s="56"/>
      <c r="W171" s="56"/>
      <c r="X171" s="56"/>
      <c r="Y171" s="56"/>
      <c r="Z171" s="56"/>
      <c r="AA171" s="56"/>
      <c r="AB171" s="56"/>
      <c r="AC171" s="56"/>
      <c r="AD171" s="56"/>
    </row>
    <row r="172">
      <c r="A172" s="56"/>
      <c r="B172" s="56"/>
      <c r="C172" s="56"/>
      <c r="D172" s="56"/>
      <c r="E172" s="120"/>
      <c r="F172" s="56"/>
      <c r="G172" s="56"/>
      <c r="H172" s="56"/>
      <c r="I172" s="56"/>
      <c r="J172" s="56"/>
      <c r="K172" s="56"/>
      <c r="L172" s="56"/>
      <c r="M172" s="56"/>
      <c r="N172" s="56"/>
      <c r="O172" s="56"/>
      <c r="P172" s="121"/>
      <c r="Q172" s="56"/>
      <c r="R172" s="56"/>
      <c r="S172" s="56"/>
      <c r="T172" s="56"/>
      <c r="U172" s="56"/>
      <c r="V172" s="56"/>
      <c r="W172" s="56"/>
      <c r="X172" s="56"/>
      <c r="Y172" s="56"/>
      <c r="Z172" s="56"/>
      <c r="AA172" s="56"/>
      <c r="AB172" s="56"/>
      <c r="AC172" s="56"/>
      <c r="AD172" s="56"/>
    </row>
    <row r="173">
      <c r="A173" s="56"/>
      <c r="B173" s="56"/>
      <c r="C173" s="56"/>
      <c r="D173" s="56"/>
      <c r="E173" s="120"/>
      <c r="F173" s="56"/>
      <c r="G173" s="56"/>
      <c r="H173" s="56"/>
      <c r="I173" s="56"/>
      <c r="J173" s="56"/>
      <c r="K173" s="56"/>
      <c r="L173" s="56"/>
      <c r="M173" s="56"/>
      <c r="N173" s="56"/>
      <c r="O173" s="56"/>
      <c r="P173" s="121"/>
      <c r="Q173" s="56"/>
      <c r="R173" s="56"/>
      <c r="S173" s="56"/>
      <c r="T173" s="56"/>
      <c r="U173" s="56"/>
      <c r="V173" s="56"/>
      <c r="W173" s="56"/>
      <c r="X173" s="56"/>
      <c r="Y173" s="56"/>
      <c r="Z173" s="56"/>
      <c r="AA173" s="56"/>
      <c r="AB173" s="56"/>
      <c r="AC173" s="56"/>
      <c r="AD173" s="56"/>
    </row>
    <row r="174">
      <c r="A174" s="56"/>
      <c r="B174" s="56"/>
      <c r="C174" s="56"/>
      <c r="D174" s="56"/>
      <c r="E174" s="120"/>
      <c r="F174" s="56"/>
      <c r="G174" s="56"/>
      <c r="H174" s="56"/>
      <c r="I174" s="56"/>
      <c r="J174" s="56"/>
      <c r="K174" s="56"/>
      <c r="L174" s="56"/>
      <c r="M174" s="56"/>
      <c r="N174" s="56"/>
      <c r="O174" s="56"/>
      <c r="P174" s="121"/>
      <c r="Q174" s="56"/>
      <c r="R174" s="56"/>
      <c r="S174" s="56"/>
      <c r="T174" s="56"/>
      <c r="U174" s="56"/>
      <c r="V174" s="56"/>
      <c r="W174" s="56"/>
      <c r="X174" s="56"/>
      <c r="Y174" s="56"/>
      <c r="Z174" s="56"/>
      <c r="AA174" s="56"/>
      <c r="AB174" s="56"/>
      <c r="AC174" s="56"/>
      <c r="AD174" s="56"/>
    </row>
    <row r="175">
      <c r="A175" s="56"/>
      <c r="B175" s="56"/>
      <c r="C175" s="56"/>
      <c r="D175" s="56"/>
      <c r="E175" s="120"/>
      <c r="F175" s="56"/>
      <c r="G175" s="56"/>
      <c r="H175" s="56"/>
      <c r="I175" s="56"/>
      <c r="J175" s="56"/>
      <c r="K175" s="56"/>
      <c r="L175" s="56"/>
      <c r="M175" s="56"/>
      <c r="N175" s="56"/>
      <c r="O175" s="56"/>
      <c r="P175" s="121"/>
      <c r="Q175" s="56"/>
      <c r="R175" s="56"/>
      <c r="S175" s="56"/>
      <c r="T175" s="56"/>
      <c r="U175" s="56"/>
      <c r="V175" s="56"/>
      <c r="W175" s="56"/>
      <c r="X175" s="56"/>
      <c r="Y175" s="56"/>
      <c r="Z175" s="56"/>
      <c r="AA175" s="56"/>
      <c r="AB175" s="56"/>
      <c r="AC175" s="56"/>
      <c r="AD175" s="56"/>
    </row>
    <row r="176">
      <c r="A176" s="56"/>
      <c r="B176" s="56"/>
      <c r="C176" s="56"/>
      <c r="D176" s="56"/>
      <c r="E176" s="120"/>
      <c r="F176" s="56"/>
      <c r="G176" s="56"/>
      <c r="H176" s="56"/>
      <c r="I176" s="56"/>
      <c r="J176" s="56"/>
      <c r="K176" s="56"/>
      <c r="L176" s="56"/>
      <c r="M176" s="56"/>
      <c r="N176" s="56"/>
      <c r="O176" s="56"/>
      <c r="P176" s="121"/>
      <c r="Q176" s="56"/>
      <c r="R176" s="56"/>
      <c r="S176" s="56"/>
      <c r="T176" s="56"/>
      <c r="U176" s="56"/>
      <c r="V176" s="56"/>
      <c r="W176" s="56"/>
      <c r="X176" s="56"/>
      <c r="Y176" s="56"/>
      <c r="Z176" s="56"/>
      <c r="AA176" s="56"/>
      <c r="AB176" s="56"/>
      <c r="AC176" s="56"/>
      <c r="AD176" s="56"/>
    </row>
    <row r="177">
      <c r="A177" s="56"/>
      <c r="B177" s="56"/>
      <c r="C177" s="56"/>
      <c r="D177" s="56"/>
      <c r="E177" s="120"/>
      <c r="F177" s="56"/>
      <c r="G177" s="56"/>
      <c r="H177" s="56"/>
      <c r="I177" s="56"/>
      <c r="J177" s="56"/>
      <c r="K177" s="56"/>
      <c r="L177" s="56"/>
      <c r="M177" s="56"/>
      <c r="N177" s="56"/>
      <c r="O177" s="56"/>
      <c r="P177" s="121"/>
      <c r="Q177" s="56"/>
      <c r="R177" s="56"/>
      <c r="S177" s="56"/>
      <c r="T177" s="56"/>
      <c r="U177" s="56"/>
      <c r="V177" s="56"/>
      <c r="W177" s="56"/>
      <c r="X177" s="56"/>
      <c r="Y177" s="56"/>
      <c r="Z177" s="56"/>
      <c r="AA177" s="56"/>
      <c r="AB177" s="56"/>
      <c r="AC177" s="56"/>
      <c r="AD177" s="56"/>
    </row>
    <row r="178">
      <c r="A178" s="56"/>
      <c r="B178" s="56"/>
      <c r="C178" s="56"/>
      <c r="D178" s="56"/>
      <c r="E178" s="120"/>
      <c r="F178" s="56"/>
      <c r="G178" s="56"/>
      <c r="H178" s="56"/>
      <c r="I178" s="56"/>
      <c r="J178" s="56"/>
      <c r="K178" s="56"/>
      <c r="L178" s="56"/>
      <c r="M178" s="56"/>
      <c r="N178" s="56"/>
      <c r="O178" s="56"/>
      <c r="P178" s="121"/>
      <c r="Q178" s="56"/>
      <c r="R178" s="56"/>
      <c r="S178" s="56"/>
      <c r="T178" s="56"/>
      <c r="U178" s="56"/>
      <c r="V178" s="56"/>
      <c r="W178" s="56"/>
      <c r="X178" s="56"/>
      <c r="Y178" s="56"/>
      <c r="Z178" s="56"/>
      <c r="AA178" s="56"/>
      <c r="AB178" s="56"/>
      <c r="AC178" s="56"/>
      <c r="AD178" s="56"/>
    </row>
    <row r="179">
      <c r="A179" s="56"/>
      <c r="B179" s="56"/>
      <c r="C179" s="56"/>
      <c r="D179" s="56"/>
      <c r="E179" s="120"/>
      <c r="F179" s="56"/>
      <c r="G179" s="56"/>
      <c r="H179" s="56"/>
      <c r="I179" s="56"/>
      <c r="J179" s="56"/>
      <c r="K179" s="56"/>
      <c r="L179" s="56"/>
      <c r="M179" s="56"/>
      <c r="N179" s="56"/>
      <c r="O179" s="56"/>
      <c r="P179" s="121"/>
      <c r="Q179" s="56"/>
      <c r="R179" s="56"/>
      <c r="S179" s="56"/>
      <c r="T179" s="56"/>
      <c r="U179" s="56"/>
      <c r="V179" s="56"/>
      <c r="W179" s="56"/>
      <c r="X179" s="56"/>
      <c r="Y179" s="56"/>
      <c r="Z179" s="56"/>
      <c r="AA179" s="56"/>
      <c r="AB179" s="56"/>
      <c r="AC179" s="56"/>
      <c r="AD179" s="56"/>
    </row>
    <row r="180">
      <c r="A180" s="56"/>
      <c r="B180" s="56"/>
      <c r="C180" s="56"/>
      <c r="D180" s="56"/>
      <c r="E180" s="120"/>
      <c r="F180" s="56"/>
      <c r="G180" s="56"/>
      <c r="H180" s="56"/>
      <c r="I180" s="56"/>
      <c r="J180" s="56"/>
      <c r="K180" s="56"/>
      <c r="L180" s="56"/>
      <c r="M180" s="56"/>
      <c r="N180" s="56"/>
      <c r="O180" s="56"/>
      <c r="P180" s="121"/>
      <c r="Q180" s="56"/>
      <c r="R180" s="56"/>
      <c r="S180" s="56"/>
      <c r="T180" s="56"/>
      <c r="U180" s="56"/>
      <c r="V180" s="56"/>
      <c r="W180" s="56"/>
      <c r="X180" s="56"/>
      <c r="Y180" s="56"/>
      <c r="Z180" s="56"/>
      <c r="AA180" s="56"/>
      <c r="AB180" s="56"/>
      <c r="AC180" s="56"/>
      <c r="AD180" s="56"/>
    </row>
    <row r="181">
      <c r="A181" s="56"/>
      <c r="B181" s="56"/>
      <c r="C181" s="56"/>
      <c r="D181" s="56"/>
      <c r="E181" s="120"/>
      <c r="F181" s="56"/>
      <c r="G181" s="56"/>
      <c r="H181" s="56"/>
      <c r="I181" s="56"/>
      <c r="J181" s="56"/>
      <c r="K181" s="56"/>
      <c r="L181" s="56"/>
      <c r="M181" s="56"/>
      <c r="N181" s="56"/>
      <c r="O181" s="56"/>
      <c r="P181" s="121"/>
      <c r="Q181" s="56"/>
      <c r="R181" s="56"/>
      <c r="S181" s="56"/>
      <c r="T181" s="56"/>
      <c r="U181" s="56"/>
      <c r="V181" s="56"/>
      <c r="W181" s="56"/>
      <c r="X181" s="56"/>
      <c r="Y181" s="56"/>
      <c r="Z181" s="56"/>
      <c r="AA181" s="56"/>
      <c r="AB181" s="56"/>
      <c r="AC181" s="56"/>
      <c r="AD181" s="56"/>
    </row>
    <row r="182">
      <c r="A182" s="56"/>
      <c r="B182" s="56"/>
      <c r="C182" s="56"/>
      <c r="D182" s="56"/>
      <c r="E182" s="120"/>
      <c r="F182" s="56"/>
      <c r="G182" s="56"/>
      <c r="H182" s="56"/>
      <c r="I182" s="56"/>
      <c r="J182" s="56"/>
      <c r="K182" s="56"/>
      <c r="L182" s="56"/>
      <c r="M182" s="56"/>
      <c r="N182" s="56"/>
      <c r="O182" s="56"/>
      <c r="P182" s="121"/>
      <c r="Q182" s="56"/>
      <c r="R182" s="56"/>
      <c r="S182" s="56"/>
      <c r="T182" s="56"/>
      <c r="U182" s="56"/>
      <c r="V182" s="56"/>
      <c r="W182" s="56"/>
      <c r="X182" s="56"/>
      <c r="Y182" s="56"/>
      <c r="Z182" s="56"/>
      <c r="AA182" s="56"/>
      <c r="AB182" s="56"/>
      <c r="AC182" s="56"/>
      <c r="AD182" s="56"/>
    </row>
    <row r="183">
      <c r="A183" s="56"/>
      <c r="B183" s="56"/>
      <c r="C183" s="56"/>
      <c r="D183" s="56"/>
      <c r="E183" s="120"/>
      <c r="F183" s="56"/>
      <c r="G183" s="56"/>
      <c r="H183" s="56"/>
      <c r="I183" s="56"/>
      <c r="J183" s="56"/>
      <c r="K183" s="56"/>
      <c r="L183" s="56"/>
      <c r="M183" s="56"/>
      <c r="N183" s="56"/>
      <c r="O183" s="56"/>
      <c r="P183" s="121"/>
      <c r="Q183" s="56"/>
      <c r="R183" s="56"/>
      <c r="S183" s="56"/>
      <c r="T183" s="56"/>
      <c r="U183" s="56"/>
      <c r="V183" s="56"/>
      <c r="W183" s="56"/>
      <c r="X183" s="56"/>
      <c r="Y183" s="56"/>
      <c r="Z183" s="56"/>
      <c r="AA183" s="56"/>
      <c r="AB183" s="56"/>
      <c r="AC183" s="56"/>
      <c r="AD183" s="56"/>
    </row>
    <row r="184">
      <c r="A184" s="56"/>
      <c r="B184" s="56"/>
      <c r="C184" s="56"/>
      <c r="D184" s="56"/>
      <c r="E184" s="120"/>
      <c r="F184" s="56"/>
      <c r="G184" s="56"/>
      <c r="H184" s="56"/>
      <c r="I184" s="56"/>
      <c r="J184" s="56"/>
      <c r="K184" s="56"/>
      <c r="L184" s="56"/>
      <c r="M184" s="56"/>
      <c r="N184" s="56"/>
      <c r="O184" s="56"/>
      <c r="P184" s="121"/>
      <c r="Q184" s="56"/>
      <c r="R184" s="56"/>
      <c r="S184" s="56"/>
      <c r="T184" s="56"/>
      <c r="U184" s="56"/>
      <c r="V184" s="56"/>
      <c r="W184" s="56"/>
      <c r="X184" s="56"/>
      <c r="Y184" s="56"/>
      <c r="Z184" s="56"/>
      <c r="AA184" s="56"/>
      <c r="AB184" s="56"/>
      <c r="AC184" s="56"/>
      <c r="AD184" s="56"/>
    </row>
    <row r="185">
      <c r="A185" s="56"/>
      <c r="B185" s="56"/>
      <c r="C185" s="56"/>
      <c r="D185" s="56"/>
      <c r="E185" s="120"/>
      <c r="F185" s="56"/>
      <c r="G185" s="56"/>
      <c r="H185" s="56"/>
      <c r="I185" s="56"/>
      <c r="J185" s="56"/>
      <c r="K185" s="56"/>
      <c r="L185" s="56"/>
      <c r="M185" s="56"/>
      <c r="N185" s="56"/>
      <c r="O185" s="56"/>
      <c r="P185" s="121"/>
      <c r="Q185" s="56"/>
      <c r="R185" s="56"/>
      <c r="S185" s="56"/>
      <c r="T185" s="56"/>
      <c r="U185" s="56"/>
      <c r="V185" s="56"/>
      <c r="W185" s="56"/>
      <c r="X185" s="56"/>
      <c r="Y185" s="56"/>
      <c r="Z185" s="56"/>
      <c r="AA185" s="56"/>
      <c r="AB185" s="56"/>
      <c r="AC185" s="56"/>
      <c r="AD185" s="56"/>
    </row>
    <row r="186">
      <c r="A186" s="56"/>
      <c r="B186" s="56"/>
      <c r="C186" s="56"/>
      <c r="D186" s="56"/>
      <c r="E186" s="120"/>
      <c r="F186" s="56"/>
      <c r="G186" s="56"/>
      <c r="H186" s="56"/>
      <c r="I186" s="56"/>
      <c r="J186" s="56"/>
      <c r="K186" s="56"/>
      <c r="L186" s="56"/>
      <c r="M186" s="56"/>
      <c r="N186" s="56"/>
      <c r="O186" s="56"/>
      <c r="P186" s="121"/>
      <c r="Q186" s="56"/>
      <c r="R186" s="56"/>
      <c r="S186" s="56"/>
      <c r="T186" s="56"/>
      <c r="U186" s="56"/>
      <c r="V186" s="56"/>
      <c r="W186" s="56"/>
      <c r="X186" s="56"/>
      <c r="Y186" s="56"/>
      <c r="Z186" s="56"/>
      <c r="AA186" s="56"/>
      <c r="AB186" s="56"/>
      <c r="AC186" s="56"/>
      <c r="AD186" s="56"/>
    </row>
    <row r="187">
      <c r="A187" s="56"/>
      <c r="B187" s="56"/>
      <c r="C187" s="56"/>
      <c r="D187" s="56"/>
      <c r="E187" s="120"/>
      <c r="F187" s="56"/>
      <c r="G187" s="56"/>
      <c r="H187" s="56"/>
      <c r="I187" s="56"/>
      <c r="J187" s="56"/>
      <c r="K187" s="56"/>
      <c r="L187" s="56"/>
      <c r="M187" s="56"/>
      <c r="N187" s="56"/>
      <c r="O187" s="56"/>
      <c r="P187" s="121"/>
      <c r="Q187" s="56"/>
      <c r="R187" s="56"/>
      <c r="S187" s="56"/>
      <c r="T187" s="56"/>
      <c r="U187" s="56"/>
      <c r="V187" s="56"/>
      <c r="W187" s="56"/>
      <c r="X187" s="56"/>
      <c r="Y187" s="56"/>
      <c r="Z187" s="56"/>
      <c r="AA187" s="56"/>
      <c r="AB187" s="56"/>
      <c r="AC187" s="56"/>
      <c r="AD187" s="56"/>
    </row>
    <row r="188">
      <c r="A188" s="56"/>
      <c r="B188" s="56"/>
      <c r="C188" s="56"/>
      <c r="D188" s="56"/>
      <c r="E188" s="120"/>
      <c r="F188" s="56"/>
      <c r="G188" s="56"/>
      <c r="H188" s="56"/>
      <c r="I188" s="56"/>
      <c r="J188" s="56"/>
      <c r="K188" s="56"/>
      <c r="L188" s="56"/>
      <c r="M188" s="56"/>
      <c r="N188" s="56"/>
      <c r="O188" s="56"/>
      <c r="P188" s="121"/>
      <c r="Q188" s="56"/>
      <c r="R188" s="56"/>
      <c r="S188" s="56"/>
      <c r="T188" s="56"/>
      <c r="U188" s="56"/>
      <c r="V188" s="56"/>
      <c r="W188" s="56"/>
      <c r="X188" s="56"/>
      <c r="Y188" s="56"/>
      <c r="Z188" s="56"/>
      <c r="AA188" s="56"/>
      <c r="AB188" s="56"/>
      <c r="AC188" s="56"/>
      <c r="AD188" s="56"/>
    </row>
    <row r="189">
      <c r="A189" s="56"/>
      <c r="B189" s="56"/>
      <c r="C189" s="56"/>
      <c r="D189" s="56"/>
      <c r="E189" s="120"/>
      <c r="F189" s="56"/>
      <c r="G189" s="56"/>
      <c r="H189" s="56"/>
      <c r="I189" s="56"/>
      <c r="J189" s="56"/>
      <c r="K189" s="56"/>
      <c r="L189" s="56"/>
      <c r="M189" s="56"/>
      <c r="N189" s="56"/>
      <c r="O189" s="56"/>
      <c r="P189" s="121"/>
      <c r="Q189" s="56"/>
      <c r="R189" s="56"/>
      <c r="S189" s="56"/>
      <c r="T189" s="56"/>
      <c r="U189" s="56"/>
      <c r="V189" s="56"/>
      <c r="W189" s="56"/>
      <c r="X189" s="56"/>
      <c r="Y189" s="56"/>
      <c r="Z189" s="56"/>
      <c r="AA189" s="56"/>
      <c r="AB189" s="56"/>
      <c r="AC189" s="56"/>
      <c r="AD189" s="56"/>
    </row>
    <row r="190">
      <c r="A190" s="56"/>
      <c r="B190" s="56"/>
      <c r="C190" s="56"/>
      <c r="D190" s="56"/>
      <c r="E190" s="120"/>
      <c r="F190" s="56"/>
      <c r="G190" s="56"/>
      <c r="H190" s="56"/>
      <c r="I190" s="56"/>
      <c r="J190" s="56"/>
      <c r="K190" s="56"/>
      <c r="L190" s="56"/>
      <c r="M190" s="56"/>
      <c r="N190" s="56"/>
      <c r="O190" s="56"/>
      <c r="P190" s="121"/>
      <c r="Q190" s="56"/>
      <c r="R190" s="56"/>
      <c r="S190" s="56"/>
      <c r="T190" s="56"/>
      <c r="U190" s="56"/>
      <c r="V190" s="56"/>
      <c r="W190" s="56"/>
      <c r="X190" s="56"/>
      <c r="Y190" s="56"/>
      <c r="Z190" s="56"/>
      <c r="AA190" s="56"/>
      <c r="AB190" s="56"/>
      <c r="AC190" s="56"/>
      <c r="AD190" s="56"/>
    </row>
    <row r="191">
      <c r="A191" s="56"/>
      <c r="B191" s="56"/>
      <c r="C191" s="56"/>
      <c r="D191" s="56"/>
      <c r="E191" s="120"/>
      <c r="F191" s="56"/>
      <c r="G191" s="56"/>
      <c r="H191" s="56"/>
      <c r="I191" s="56"/>
      <c r="J191" s="56"/>
      <c r="K191" s="56"/>
      <c r="L191" s="56"/>
      <c r="M191" s="56"/>
      <c r="N191" s="56"/>
      <c r="O191" s="56"/>
      <c r="P191" s="121"/>
      <c r="Q191" s="56"/>
      <c r="R191" s="56"/>
      <c r="S191" s="56"/>
      <c r="T191" s="56"/>
      <c r="U191" s="56"/>
      <c r="V191" s="56"/>
      <c r="W191" s="56"/>
      <c r="X191" s="56"/>
      <c r="Y191" s="56"/>
      <c r="Z191" s="56"/>
      <c r="AA191" s="56"/>
      <c r="AB191" s="56"/>
      <c r="AC191" s="56"/>
      <c r="AD191" s="56"/>
    </row>
    <row r="192">
      <c r="A192" s="56"/>
      <c r="B192" s="56"/>
      <c r="C192" s="56"/>
      <c r="D192" s="56"/>
      <c r="E192" s="120"/>
      <c r="F192" s="56"/>
      <c r="G192" s="56"/>
      <c r="H192" s="56"/>
      <c r="I192" s="56"/>
      <c r="J192" s="56"/>
      <c r="K192" s="56"/>
      <c r="L192" s="56"/>
      <c r="M192" s="56"/>
      <c r="N192" s="56"/>
      <c r="O192" s="56"/>
      <c r="P192" s="121"/>
      <c r="Q192" s="56"/>
      <c r="R192" s="56"/>
      <c r="S192" s="56"/>
      <c r="T192" s="56"/>
      <c r="U192" s="56"/>
      <c r="V192" s="56"/>
      <c r="W192" s="56"/>
      <c r="X192" s="56"/>
      <c r="Y192" s="56"/>
      <c r="Z192" s="56"/>
      <c r="AA192" s="56"/>
      <c r="AB192" s="56"/>
      <c r="AC192" s="56"/>
      <c r="AD192" s="56"/>
    </row>
    <row r="193">
      <c r="A193" s="56"/>
      <c r="B193" s="56"/>
      <c r="C193" s="56"/>
      <c r="D193" s="56"/>
      <c r="E193" s="120"/>
      <c r="F193" s="56"/>
      <c r="G193" s="56"/>
      <c r="H193" s="56"/>
      <c r="I193" s="56"/>
      <c r="J193" s="56"/>
      <c r="K193" s="56"/>
      <c r="L193" s="56"/>
      <c r="M193" s="56"/>
      <c r="N193" s="56"/>
      <c r="O193" s="56"/>
      <c r="P193" s="121"/>
      <c r="Q193" s="56"/>
      <c r="R193" s="56"/>
      <c r="S193" s="56"/>
      <c r="T193" s="56"/>
      <c r="U193" s="56"/>
      <c r="V193" s="56"/>
      <c r="W193" s="56"/>
      <c r="X193" s="56"/>
      <c r="Y193" s="56"/>
      <c r="Z193" s="56"/>
      <c r="AA193" s="56"/>
      <c r="AB193" s="56"/>
      <c r="AC193" s="56"/>
      <c r="AD193" s="56"/>
    </row>
    <row r="194">
      <c r="A194" s="56"/>
      <c r="B194" s="56"/>
      <c r="C194" s="56"/>
      <c r="D194" s="56"/>
      <c r="E194" s="120"/>
      <c r="F194" s="56"/>
      <c r="G194" s="56"/>
      <c r="H194" s="56"/>
      <c r="I194" s="56"/>
      <c r="J194" s="56"/>
      <c r="K194" s="56"/>
      <c r="L194" s="56"/>
      <c r="M194" s="56"/>
      <c r="N194" s="56"/>
      <c r="O194" s="56"/>
      <c r="P194" s="121"/>
      <c r="Q194" s="56"/>
      <c r="R194" s="56"/>
      <c r="S194" s="56"/>
      <c r="T194" s="56"/>
      <c r="U194" s="56"/>
      <c r="V194" s="56"/>
      <c r="W194" s="56"/>
      <c r="X194" s="56"/>
      <c r="Y194" s="56"/>
      <c r="Z194" s="56"/>
      <c r="AA194" s="56"/>
      <c r="AB194" s="56"/>
      <c r="AC194" s="56"/>
      <c r="AD194" s="56"/>
    </row>
    <row r="195">
      <c r="A195" s="56"/>
      <c r="B195" s="56"/>
      <c r="C195" s="56"/>
      <c r="D195" s="56"/>
      <c r="E195" s="120"/>
      <c r="F195" s="56"/>
      <c r="G195" s="56"/>
      <c r="H195" s="56"/>
      <c r="I195" s="56"/>
      <c r="J195" s="56"/>
      <c r="K195" s="56"/>
      <c r="L195" s="56"/>
      <c r="M195" s="56"/>
      <c r="N195" s="56"/>
      <c r="O195" s="56"/>
      <c r="P195" s="121"/>
      <c r="Q195" s="56"/>
      <c r="R195" s="56"/>
      <c r="S195" s="56"/>
      <c r="T195" s="56"/>
      <c r="U195" s="56"/>
      <c r="V195" s="56"/>
      <c r="W195" s="56"/>
      <c r="X195" s="56"/>
      <c r="Y195" s="56"/>
      <c r="Z195" s="56"/>
      <c r="AA195" s="56"/>
      <c r="AB195" s="56"/>
      <c r="AC195" s="56"/>
      <c r="AD195" s="56"/>
    </row>
    <row r="196">
      <c r="A196" s="56"/>
      <c r="B196" s="56"/>
      <c r="C196" s="56"/>
      <c r="D196" s="56"/>
      <c r="E196" s="120"/>
      <c r="F196" s="56"/>
      <c r="G196" s="56"/>
      <c r="H196" s="56"/>
      <c r="I196" s="56"/>
      <c r="J196" s="56"/>
      <c r="K196" s="56"/>
      <c r="L196" s="56"/>
      <c r="M196" s="56"/>
      <c r="N196" s="56"/>
      <c r="O196" s="56"/>
      <c r="P196" s="121"/>
      <c r="Q196" s="56"/>
      <c r="R196" s="56"/>
      <c r="S196" s="56"/>
      <c r="T196" s="56"/>
      <c r="U196" s="56"/>
      <c r="V196" s="56"/>
      <c r="W196" s="56"/>
      <c r="X196" s="56"/>
      <c r="Y196" s="56"/>
      <c r="Z196" s="56"/>
      <c r="AA196" s="56"/>
      <c r="AB196" s="56"/>
      <c r="AC196" s="56"/>
      <c r="AD196" s="56"/>
    </row>
    <row r="197">
      <c r="A197" s="56"/>
      <c r="B197" s="56"/>
      <c r="C197" s="56"/>
      <c r="D197" s="56"/>
      <c r="E197" s="120"/>
      <c r="F197" s="56"/>
      <c r="G197" s="56"/>
      <c r="H197" s="56"/>
      <c r="I197" s="56"/>
      <c r="J197" s="56"/>
      <c r="K197" s="56"/>
      <c r="L197" s="56"/>
      <c r="M197" s="56"/>
      <c r="N197" s="56"/>
      <c r="O197" s="56"/>
      <c r="P197" s="121"/>
      <c r="Q197" s="56"/>
      <c r="R197" s="56"/>
      <c r="S197" s="56"/>
      <c r="T197" s="56"/>
      <c r="U197" s="56"/>
      <c r="V197" s="56"/>
      <c r="W197" s="56"/>
      <c r="X197" s="56"/>
      <c r="Y197" s="56"/>
      <c r="Z197" s="56"/>
      <c r="AA197" s="56"/>
      <c r="AB197" s="56"/>
      <c r="AC197" s="56"/>
      <c r="AD197" s="56"/>
    </row>
    <row r="198">
      <c r="A198" s="56"/>
      <c r="B198" s="56"/>
      <c r="C198" s="56"/>
      <c r="D198" s="56"/>
      <c r="E198" s="120"/>
      <c r="F198" s="56"/>
      <c r="G198" s="56"/>
      <c r="H198" s="56"/>
      <c r="I198" s="56"/>
      <c r="J198" s="56"/>
      <c r="K198" s="56"/>
      <c r="L198" s="56"/>
      <c r="M198" s="56"/>
      <c r="N198" s="56"/>
      <c r="O198" s="56"/>
      <c r="P198" s="121"/>
      <c r="Q198" s="56"/>
      <c r="R198" s="56"/>
      <c r="S198" s="56"/>
      <c r="T198" s="56"/>
      <c r="U198" s="56"/>
      <c r="V198" s="56"/>
      <c r="W198" s="56"/>
      <c r="X198" s="56"/>
      <c r="Y198" s="56"/>
      <c r="Z198" s="56"/>
      <c r="AA198" s="56"/>
      <c r="AB198" s="56"/>
      <c r="AC198" s="56"/>
      <c r="AD198" s="56"/>
    </row>
    <row r="199">
      <c r="A199" s="56"/>
      <c r="B199" s="56"/>
      <c r="C199" s="56"/>
      <c r="D199" s="56"/>
      <c r="E199" s="120"/>
      <c r="F199" s="56"/>
      <c r="G199" s="56"/>
      <c r="H199" s="56"/>
      <c r="I199" s="56"/>
      <c r="J199" s="56"/>
      <c r="K199" s="56"/>
      <c r="L199" s="56"/>
      <c r="M199" s="56"/>
      <c r="N199" s="56"/>
      <c r="O199" s="56"/>
      <c r="P199" s="121"/>
      <c r="Q199" s="56"/>
      <c r="R199" s="56"/>
      <c r="S199" s="56"/>
      <c r="T199" s="56"/>
      <c r="U199" s="56"/>
      <c r="V199" s="56"/>
      <c r="W199" s="56"/>
      <c r="X199" s="56"/>
      <c r="Y199" s="56"/>
      <c r="Z199" s="56"/>
      <c r="AA199" s="56"/>
      <c r="AB199" s="56"/>
      <c r="AC199" s="56"/>
      <c r="AD199" s="56"/>
    </row>
    <row r="200">
      <c r="A200" s="56"/>
      <c r="B200" s="56"/>
      <c r="C200" s="56"/>
      <c r="D200" s="56"/>
      <c r="E200" s="120"/>
      <c r="F200" s="56"/>
      <c r="G200" s="56"/>
      <c r="H200" s="56"/>
      <c r="I200" s="56"/>
      <c r="J200" s="56"/>
      <c r="K200" s="56"/>
      <c r="L200" s="56"/>
      <c r="M200" s="56"/>
      <c r="N200" s="56"/>
      <c r="O200" s="56"/>
      <c r="P200" s="121"/>
      <c r="Q200" s="56"/>
      <c r="R200" s="56"/>
      <c r="S200" s="56"/>
      <c r="T200" s="56"/>
      <c r="U200" s="56"/>
      <c r="V200" s="56"/>
      <c r="W200" s="56"/>
      <c r="X200" s="56"/>
      <c r="Y200" s="56"/>
      <c r="Z200" s="56"/>
      <c r="AA200" s="56"/>
      <c r="AB200" s="56"/>
      <c r="AC200" s="56"/>
      <c r="AD200" s="56"/>
    </row>
    <row r="201">
      <c r="A201" s="56"/>
      <c r="B201" s="56"/>
      <c r="C201" s="56"/>
      <c r="D201" s="56"/>
      <c r="E201" s="120"/>
      <c r="F201" s="56"/>
      <c r="G201" s="56"/>
      <c r="H201" s="56"/>
      <c r="I201" s="56"/>
      <c r="J201" s="56"/>
      <c r="K201" s="56"/>
      <c r="L201" s="56"/>
      <c r="M201" s="56"/>
      <c r="N201" s="56"/>
      <c r="O201" s="56"/>
      <c r="P201" s="121"/>
      <c r="Q201" s="56"/>
      <c r="R201" s="56"/>
      <c r="S201" s="56"/>
      <c r="T201" s="56"/>
      <c r="U201" s="56"/>
      <c r="V201" s="56"/>
      <c r="W201" s="56"/>
      <c r="X201" s="56"/>
      <c r="Y201" s="56"/>
      <c r="Z201" s="56"/>
      <c r="AA201" s="56"/>
      <c r="AB201" s="56"/>
      <c r="AC201" s="56"/>
      <c r="AD201" s="56"/>
    </row>
    <row r="202">
      <c r="A202" s="56"/>
      <c r="B202" s="56"/>
      <c r="C202" s="56"/>
      <c r="D202" s="56"/>
      <c r="E202" s="120"/>
      <c r="F202" s="56"/>
      <c r="G202" s="56"/>
      <c r="H202" s="56"/>
      <c r="I202" s="56"/>
      <c r="J202" s="56"/>
      <c r="K202" s="56"/>
      <c r="L202" s="56"/>
      <c r="M202" s="56"/>
      <c r="N202" s="56"/>
      <c r="O202" s="56"/>
      <c r="P202" s="121"/>
      <c r="Q202" s="56"/>
      <c r="R202" s="56"/>
      <c r="S202" s="56"/>
      <c r="T202" s="56"/>
      <c r="U202" s="56"/>
      <c r="V202" s="56"/>
      <c r="W202" s="56"/>
      <c r="X202" s="56"/>
      <c r="Y202" s="56"/>
      <c r="Z202" s="56"/>
      <c r="AA202" s="56"/>
      <c r="AB202" s="56"/>
      <c r="AC202" s="56"/>
      <c r="AD202" s="56"/>
    </row>
    <row r="203">
      <c r="A203" s="56"/>
      <c r="B203" s="56"/>
      <c r="C203" s="56"/>
      <c r="D203" s="56"/>
      <c r="E203" s="120"/>
      <c r="F203" s="56"/>
      <c r="G203" s="56"/>
      <c r="H203" s="56"/>
      <c r="I203" s="56"/>
      <c r="J203" s="56"/>
      <c r="K203" s="56"/>
      <c r="L203" s="56"/>
      <c r="M203" s="56"/>
      <c r="N203" s="56"/>
      <c r="O203" s="56"/>
      <c r="P203" s="121"/>
      <c r="Q203" s="56"/>
      <c r="R203" s="56"/>
      <c r="S203" s="56"/>
      <c r="T203" s="56"/>
      <c r="U203" s="56"/>
      <c r="V203" s="56"/>
      <c r="W203" s="56"/>
      <c r="X203" s="56"/>
      <c r="Y203" s="56"/>
      <c r="Z203" s="56"/>
      <c r="AA203" s="56"/>
      <c r="AB203" s="56"/>
      <c r="AC203" s="56"/>
      <c r="AD203" s="56"/>
    </row>
    <row r="204">
      <c r="A204" s="56"/>
      <c r="B204" s="56"/>
      <c r="C204" s="56"/>
      <c r="D204" s="56"/>
      <c r="E204" s="120"/>
      <c r="F204" s="56"/>
      <c r="G204" s="56"/>
      <c r="H204" s="56"/>
      <c r="I204" s="56"/>
      <c r="J204" s="56"/>
      <c r="K204" s="56"/>
      <c r="L204" s="56"/>
      <c r="M204" s="56"/>
      <c r="N204" s="56"/>
      <c r="O204" s="56"/>
      <c r="P204" s="121"/>
      <c r="Q204" s="56"/>
      <c r="R204" s="56"/>
      <c r="S204" s="56"/>
      <c r="T204" s="56"/>
      <c r="U204" s="56"/>
      <c r="V204" s="56"/>
      <c r="W204" s="56"/>
      <c r="X204" s="56"/>
      <c r="Y204" s="56"/>
      <c r="Z204" s="56"/>
      <c r="AA204" s="56"/>
      <c r="AB204" s="56"/>
      <c r="AC204" s="56"/>
      <c r="AD204" s="56"/>
    </row>
    <row r="205">
      <c r="A205" s="56"/>
      <c r="B205" s="56"/>
      <c r="C205" s="56"/>
      <c r="D205" s="56"/>
      <c r="E205" s="120"/>
      <c r="F205" s="56"/>
      <c r="G205" s="56"/>
      <c r="H205" s="56"/>
      <c r="I205" s="56"/>
      <c r="J205" s="56"/>
      <c r="K205" s="56"/>
      <c r="L205" s="56"/>
      <c r="M205" s="56"/>
      <c r="N205" s="56"/>
      <c r="O205" s="56"/>
      <c r="P205" s="121"/>
      <c r="Q205" s="56"/>
      <c r="R205" s="56"/>
      <c r="S205" s="56"/>
      <c r="T205" s="56"/>
      <c r="U205" s="56"/>
      <c r="V205" s="56"/>
      <c r="W205" s="56"/>
      <c r="X205" s="56"/>
      <c r="Y205" s="56"/>
      <c r="Z205" s="56"/>
      <c r="AA205" s="56"/>
      <c r="AB205" s="56"/>
      <c r="AC205" s="56"/>
      <c r="AD205" s="56"/>
    </row>
    <row r="206">
      <c r="A206" s="56"/>
      <c r="B206" s="56"/>
      <c r="C206" s="56"/>
      <c r="D206" s="56"/>
      <c r="E206" s="120"/>
      <c r="F206" s="56"/>
      <c r="G206" s="56"/>
      <c r="H206" s="56"/>
      <c r="I206" s="56"/>
      <c r="J206" s="56"/>
      <c r="K206" s="56"/>
      <c r="L206" s="56"/>
      <c r="M206" s="56"/>
      <c r="N206" s="56"/>
      <c r="O206" s="56"/>
      <c r="P206" s="121"/>
      <c r="Q206" s="56"/>
      <c r="R206" s="56"/>
      <c r="S206" s="56"/>
      <c r="T206" s="56"/>
      <c r="U206" s="56"/>
      <c r="V206" s="56"/>
      <c r="W206" s="56"/>
      <c r="X206" s="56"/>
      <c r="Y206" s="56"/>
      <c r="Z206" s="56"/>
      <c r="AA206" s="56"/>
      <c r="AB206" s="56"/>
      <c r="AC206" s="56"/>
      <c r="AD206" s="56"/>
    </row>
    <row r="207">
      <c r="A207" s="56"/>
      <c r="B207" s="56"/>
      <c r="C207" s="56"/>
      <c r="D207" s="56"/>
      <c r="E207" s="120"/>
      <c r="F207" s="56"/>
      <c r="G207" s="56"/>
      <c r="H207" s="56"/>
      <c r="I207" s="56"/>
      <c r="J207" s="56"/>
      <c r="K207" s="56"/>
      <c r="L207" s="56"/>
      <c r="M207" s="56"/>
      <c r="N207" s="56"/>
      <c r="O207" s="56"/>
      <c r="P207" s="121"/>
      <c r="Q207" s="56"/>
      <c r="R207" s="56"/>
      <c r="S207" s="56"/>
      <c r="T207" s="56"/>
      <c r="U207" s="56"/>
      <c r="V207" s="56"/>
      <c r="W207" s="56"/>
      <c r="X207" s="56"/>
      <c r="Y207" s="56"/>
      <c r="Z207" s="56"/>
      <c r="AA207" s="56"/>
      <c r="AB207" s="56"/>
      <c r="AC207" s="56"/>
      <c r="AD207" s="56"/>
    </row>
    <row r="208">
      <c r="A208" s="56"/>
      <c r="B208" s="56"/>
      <c r="C208" s="56"/>
      <c r="D208" s="56"/>
      <c r="E208" s="120"/>
      <c r="F208" s="56"/>
      <c r="G208" s="56"/>
      <c r="H208" s="56"/>
      <c r="I208" s="56"/>
      <c r="J208" s="56"/>
      <c r="K208" s="56"/>
      <c r="L208" s="56"/>
      <c r="M208" s="56"/>
      <c r="N208" s="56"/>
      <c r="O208" s="56"/>
      <c r="P208" s="121"/>
      <c r="Q208" s="56"/>
      <c r="R208" s="56"/>
      <c r="S208" s="56"/>
      <c r="T208" s="56"/>
      <c r="U208" s="56"/>
      <c r="V208" s="56"/>
      <c r="W208" s="56"/>
      <c r="X208" s="56"/>
      <c r="Y208" s="56"/>
      <c r="Z208" s="56"/>
      <c r="AA208" s="56"/>
      <c r="AB208" s="56"/>
      <c r="AC208" s="56"/>
      <c r="AD208" s="56"/>
    </row>
    <row r="209">
      <c r="A209" s="56"/>
      <c r="B209" s="56"/>
      <c r="C209" s="56"/>
      <c r="D209" s="56"/>
      <c r="E209" s="120"/>
      <c r="F209" s="56"/>
      <c r="G209" s="56"/>
      <c r="H209" s="56"/>
      <c r="I209" s="56"/>
      <c r="J209" s="56"/>
      <c r="K209" s="56"/>
      <c r="L209" s="56"/>
      <c r="M209" s="56"/>
      <c r="N209" s="56"/>
      <c r="O209" s="56"/>
      <c r="P209" s="121"/>
      <c r="Q209" s="56"/>
      <c r="R209" s="56"/>
      <c r="S209" s="56"/>
      <c r="T209" s="56"/>
      <c r="U209" s="56"/>
      <c r="V209" s="56"/>
      <c r="W209" s="56"/>
      <c r="X209" s="56"/>
      <c r="Y209" s="56"/>
      <c r="Z209" s="56"/>
      <c r="AA209" s="56"/>
      <c r="AB209" s="56"/>
      <c r="AC209" s="56"/>
      <c r="AD209" s="56"/>
    </row>
    <row r="210">
      <c r="A210" s="56"/>
      <c r="B210" s="56"/>
      <c r="C210" s="56"/>
      <c r="D210" s="56"/>
      <c r="E210" s="120"/>
      <c r="F210" s="56"/>
      <c r="G210" s="56"/>
      <c r="H210" s="56"/>
      <c r="I210" s="56"/>
      <c r="J210" s="56"/>
      <c r="K210" s="56"/>
      <c r="L210" s="56"/>
      <c r="M210" s="56"/>
      <c r="N210" s="56"/>
      <c r="O210" s="56"/>
      <c r="P210" s="121"/>
      <c r="Q210" s="56"/>
      <c r="R210" s="56"/>
      <c r="S210" s="56"/>
      <c r="T210" s="56"/>
      <c r="U210" s="56"/>
      <c r="V210" s="56"/>
      <c r="W210" s="56"/>
      <c r="X210" s="56"/>
      <c r="Y210" s="56"/>
      <c r="Z210" s="56"/>
      <c r="AA210" s="56"/>
      <c r="AB210" s="56"/>
      <c r="AC210" s="56"/>
      <c r="AD210" s="56"/>
    </row>
    <row r="211">
      <c r="A211" s="56"/>
      <c r="B211" s="56"/>
      <c r="C211" s="56"/>
      <c r="D211" s="56"/>
      <c r="E211" s="120"/>
      <c r="F211" s="56"/>
      <c r="G211" s="56"/>
      <c r="H211" s="56"/>
      <c r="I211" s="56"/>
      <c r="J211" s="56"/>
      <c r="K211" s="56"/>
      <c r="L211" s="56"/>
      <c r="M211" s="56"/>
      <c r="N211" s="56"/>
      <c r="O211" s="56"/>
      <c r="P211" s="121"/>
      <c r="Q211" s="56"/>
      <c r="R211" s="56"/>
      <c r="S211" s="56"/>
      <c r="T211" s="56"/>
      <c r="U211" s="56"/>
      <c r="V211" s="56"/>
      <c r="W211" s="56"/>
      <c r="X211" s="56"/>
      <c r="Y211" s="56"/>
      <c r="Z211" s="56"/>
      <c r="AA211" s="56"/>
      <c r="AB211" s="56"/>
      <c r="AC211" s="56"/>
      <c r="AD211" s="56"/>
    </row>
    <row r="212">
      <c r="A212" s="56"/>
      <c r="B212" s="56"/>
      <c r="C212" s="56"/>
      <c r="D212" s="56"/>
      <c r="E212" s="120"/>
      <c r="F212" s="56"/>
      <c r="G212" s="56"/>
      <c r="H212" s="56"/>
      <c r="I212" s="56"/>
      <c r="J212" s="56"/>
      <c r="K212" s="56"/>
      <c r="L212" s="56"/>
      <c r="M212" s="56"/>
      <c r="N212" s="56"/>
      <c r="O212" s="56"/>
      <c r="P212" s="121"/>
      <c r="Q212" s="56"/>
      <c r="R212" s="56"/>
      <c r="S212" s="56"/>
      <c r="T212" s="56"/>
      <c r="U212" s="56"/>
      <c r="V212" s="56"/>
      <c r="W212" s="56"/>
      <c r="X212" s="56"/>
      <c r="Y212" s="56"/>
      <c r="Z212" s="56"/>
      <c r="AA212" s="56"/>
      <c r="AB212" s="56"/>
      <c r="AC212" s="56"/>
      <c r="AD212" s="56"/>
    </row>
    <row r="213">
      <c r="A213" s="56"/>
      <c r="B213" s="56"/>
      <c r="C213" s="56"/>
      <c r="D213" s="56"/>
      <c r="E213" s="120"/>
      <c r="F213" s="56"/>
      <c r="G213" s="56"/>
      <c r="H213" s="56"/>
      <c r="I213" s="56"/>
      <c r="J213" s="56"/>
      <c r="K213" s="56"/>
      <c r="L213" s="56"/>
      <c r="M213" s="56"/>
      <c r="N213" s="56"/>
      <c r="O213" s="56"/>
      <c r="P213" s="121"/>
      <c r="Q213" s="56"/>
      <c r="R213" s="56"/>
      <c r="S213" s="56"/>
      <c r="T213" s="56"/>
      <c r="U213" s="56"/>
      <c r="V213" s="56"/>
      <c r="W213" s="56"/>
      <c r="X213" s="56"/>
      <c r="Y213" s="56"/>
      <c r="Z213" s="56"/>
      <c r="AA213" s="56"/>
      <c r="AB213" s="56"/>
      <c r="AC213" s="56"/>
      <c r="AD213" s="56"/>
    </row>
    <row r="214">
      <c r="A214" s="56"/>
      <c r="B214" s="56"/>
      <c r="C214" s="56"/>
      <c r="D214" s="56"/>
      <c r="E214" s="120"/>
      <c r="F214" s="56"/>
      <c r="G214" s="56"/>
      <c r="H214" s="56"/>
      <c r="I214" s="56"/>
      <c r="J214" s="56"/>
      <c r="K214" s="56"/>
      <c r="L214" s="56"/>
      <c r="M214" s="56"/>
      <c r="N214" s="56"/>
      <c r="O214" s="56"/>
      <c r="P214" s="121"/>
      <c r="Q214" s="56"/>
      <c r="R214" s="56"/>
      <c r="S214" s="56"/>
      <c r="T214" s="56"/>
      <c r="U214" s="56"/>
      <c r="V214" s="56"/>
      <c r="W214" s="56"/>
      <c r="X214" s="56"/>
      <c r="Y214" s="56"/>
      <c r="Z214" s="56"/>
      <c r="AA214" s="56"/>
      <c r="AB214" s="56"/>
      <c r="AC214" s="56"/>
      <c r="AD214" s="56"/>
    </row>
    <row r="215">
      <c r="A215" s="56"/>
      <c r="B215" s="56"/>
      <c r="C215" s="56"/>
      <c r="D215" s="56"/>
      <c r="E215" s="120"/>
      <c r="F215" s="56"/>
      <c r="G215" s="56"/>
      <c r="H215" s="56"/>
      <c r="I215" s="56"/>
      <c r="J215" s="56"/>
      <c r="K215" s="56"/>
      <c r="L215" s="56"/>
      <c r="M215" s="56"/>
      <c r="N215" s="56"/>
      <c r="O215" s="56"/>
      <c r="P215" s="121"/>
      <c r="Q215" s="56"/>
      <c r="R215" s="56"/>
      <c r="S215" s="56"/>
      <c r="T215" s="56"/>
      <c r="U215" s="56"/>
      <c r="V215" s="56"/>
      <c r="W215" s="56"/>
      <c r="X215" s="56"/>
      <c r="Y215" s="56"/>
      <c r="Z215" s="56"/>
      <c r="AA215" s="56"/>
      <c r="AB215" s="56"/>
      <c r="AC215" s="56"/>
      <c r="AD215" s="56"/>
    </row>
    <row r="216">
      <c r="A216" s="56"/>
      <c r="B216" s="56"/>
      <c r="C216" s="56"/>
      <c r="D216" s="56"/>
      <c r="E216" s="120"/>
      <c r="F216" s="56"/>
      <c r="G216" s="56"/>
      <c r="H216" s="56"/>
      <c r="I216" s="56"/>
      <c r="J216" s="56"/>
      <c r="K216" s="56"/>
      <c r="L216" s="56"/>
      <c r="M216" s="56"/>
      <c r="N216" s="56"/>
      <c r="O216" s="56"/>
      <c r="P216" s="121"/>
      <c r="Q216" s="56"/>
      <c r="R216" s="56"/>
      <c r="S216" s="56"/>
      <c r="T216" s="56"/>
      <c r="U216" s="56"/>
      <c r="V216" s="56"/>
      <c r="W216" s="56"/>
      <c r="X216" s="56"/>
      <c r="Y216" s="56"/>
      <c r="Z216" s="56"/>
      <c r="AA216" s="56"/>
      <c r="AB216" s="56"/>
      <c r="AC216" s="56"/>
      <c r="AD216" s="56"/>
    </row>
    <row r="217">
      <c r="A217" s="56"/>
      <c r="B217" s="56"/>
      <c r="C217" s="56"/>
      <c r="D217" s="56"/>
      <c r="E217" s="120"/>
      <c r="F217" s="56"/>
      <c r="G217" s="56"/>
      <c r="H217" s="56"/>
      <c r="I217" s="56"/>
      <c r="J217" s="56"/>
      <c r="K217" s="56"/>
      <c r="L217" s="56"/>
      <c r="M217" s="56"/>
      <c r="N217" s="56"/>
      <c r="O217" s="56"/>
      <c r="P217" s="121"/>
      <c r="Q217" s="56"/>
      <c r="R217" s="56"/>
      <c r="S217" s="56"/>
      <c r="T217" s="56"/>
      <c r="U217" s="56"/>
      <c r="V217" s="56"/>
      <c r="W217" s="56"/>
      <c r="X217" s="56"/>
      <c r="Y217" s="56"/>
      <c r="Z217" s="56"/>
      <c r="AA217" s="56"/>
      <c r="AB217" s="56"/>
      <c r="AC217" s="56"/>
      <c r="AD217" s="56"/>
    </row>
    <row r="218">
      <c r="A218" s="56"/>
      <c r="B218" s="56"/>
      <c r="C218" s="56"/>
      <c r="D218" s="56"/>
      <c r="E218" s="120"/>
      <c r="F218" s="56"/>
      <c r="G218" s="56"/>
      <c r="H218" s="56"/>
      <c r="I218" s="56"/>
      <c r="J218" s="56"/>
      <c r="K218" s="56"/>
      <c r="L218" s="56"/>
      <c r="M218" s="56"/>
      <c r="N218" s="56"/>
      <c r="O218" s="56"/>
      <c r="P218" s="121"/>
      <c r="Q218" s="56"/>
      <c r="R218" s="56"/>
      <c r="S218" s="56"/>
      <c r="T218" s="56"/>
      <c r="U218" s="56"/>
      <c r="V218" s="56"/>
      <c r="W218" s="56"/>
      <c r="X218" s="56"/>
      <c r="Y218" s="56"/>
      <c r="Z218" s="56"/>
      <c r="AA218" s="56"/>
      <c r="AB218" s="56"/>
      <c r="AC218" s="56"/>
      <c r="AD218" s="56"/>
    </row>
    <row r="219">
      <c r="A219" s="56"/>
      <c r="B219" s="56"/>
      <c r="C219" s="56"/>
      <c r="D219" s="56"/>
      <c r="E219" s="120"/>
      <c r="F219" s="56"/>
      <c r="G219" s="56"/>
      <c r="H219" s="56"/>
      <c r="I219" s="56"/>
      <c r="J219" s="56"/>
      <c r="K219" s="56"/>
      <c r="L219" s="56"/>
      <c r="M219" s="56"/>
      <c r="N219" s="56"/>
      <c r="O219" s="56"/>
      <c r="P219" s="121"/>
      <c r="Q219" s="56"/>
      <c r="R219" s="56"/>
      <c r="S219" s="56"/>
      <c r="T219" s="56"/>
      <c r="U219" s="56"/>
      <c r="V219" s="56"/>
      <c r="W219" s="56"/>
      <c r="X219" s="56"/>
      <c r="Y219" s="56"/>
      <c r="Z219" s="56"/>
      <c r="AA219" s="56"/>
      <c r="AB219" s="56"/>
      <c r="AC219" s="56"/>
      <c r="AD219" s="56"/>
    </row>
    <row r="220">
      <c r="A220" s="56"/>
      <c r="B220" s="56"/>
      <c r="C220" s="56"/>
      <c r="D220" s="56"/>
      <c r="E220" s="120"/>
      <c r="F220" s="56"/>
      <c r="G220" s="56"/>
      <c r="H220" s="56"/>
      <c r="I220" s="56"/>
      <c r="J220" s="56"/>
      <c r="K220" s="56"/>
      <c r="L220" s="56"/>
      <c r="M220" s="56"/>
      <c r="N220" s="56"/>
      <c r="O220" s="56"/>
      <c r="P220" s="121"/>
      <c r="Q220" s="56"/>
      <c r="R220" s="56"/>
      <c r="S220" s="56"/>
      <c r="T220" s="56"/>
      <c r="U220" s="56"/>
      <c r="V220" s="56"/>
      <c r="W220" s="56"/>
      <c r="X220" s="56"/>
      <c r="Y220" s="56"/>
      <c r="Z220" s="56"/>
      <c r="AA220" s="56"/>
      <c r="AB220" s="56"/>
      <c r="AC220" s="56"/>
      <c r="AD220" s="56"/>
    </row>
    <row r="221">
      <c r="A221" s="56"/>
      <c r="B221" s="56"/>
      <c r="C221" s="56"/>
      <c r="D221" s="56"/>
      <c r="E221" s="120"/>
      <c r="F221" s="56"/>
      <c r="G221" s="56"/>
      <c r="H221" s="56"/>
      <c r="I221" s="56"/>
      <c r="J221" s="56"/>
      <c r="K221" s="56"/>
      <c r="L221" s="56"/>
      <c r="M221" s="56"/>
      <c r="N221" s="56"/>
      <c r="O221" s="56"/>
      <c r="P221" s="121"/>
      <c r="Q221" s="56"/>
      <c r="R221" s="56"/>
      <c r="S221" s="56"/>
      <c r="T221" s="56"/>
      <c r="U221" s="56"/>
      <c r="V221" s="56"/>
      <c r="W221" s="56"/>
      <c r="X221" s="56"/>
      <c r="Y221" s="56"/>
      <c r="Z221" s="56"/>
      <c r="AA221" s="56"/>
      <c r="AB221" s="56"/>
      <c r="AC221" s="56"/>
      <c r="AD221" s="56"/>
    </row>
    <row r="222">
      <c r="A222" s="56"/>
      <c r="B222" s="56"/>
      <c r="C222" s="56"/>
      <c r="D222" s="56"/>
      <c r="E222" s="120"/>
      <c r="F222" s="56"/>
      <c r="G222" s="56"/>
      <c r="H222" s="56"/>
      <c r="I222" s="56"/>
      <c r="J222" s="56"/>
      <c r="K222" s="56"/>
      <c r="L222" s="56"/>
      <c r="M222" s="56"/>
      <c r="N222" s="56"/>
      <c r="O222" s="56"/>
      <c r="P222" s="121"/>
      <c r="Q222" s="56"/>
      <c r="R222" s="56"/>
      <c r="S222" s="56"/>
      <c r="T222" s="56"/>
      <c r="U222" s="56"/>
      <c r="V222" s="56"/>
      <c r="W222" s="56"/>
      <c r="X222" s="56"/>
      <c r="Y222" s="56"/>
      <c r="Z222" s="56"/>
      <c r="AA222" s="56"/>
      <c r="AB222" s="56"/>
      <c r="AC222" s="56"/>
      <c r="AD222" s="56"/>
    </row>
    <row r="223">
      <c r="A223" s="56"/>
      <c r="B223" s="56"/>
      <c r="C223" s="56"/>
      <c r="D223" s="56"/>
      <c r="E223" s="120"/>
      <c r="F223" s="56"/>
      <c r="G223" s="56"/>
      <c r="H223" s="56"/>
      <c r="I223" s="56"/>
      <c r="J223" s="56"/>
      <c r="K223" s="56"/>
      <c r="L223" s="56"/>
      <c r="M223" s="56"/>
      <c r="N223" s="56"/>
      <c r="O223" s="56"/>
      <c r="P223" s="121"/>
      <c r="Q223" s="56"/>
      <c r="R223" s="56"/>
      <c r="S223" s="56"/>
      <c r="T223" s="56"/>
      <c r="U223" s="56"/>
      <c r="V223" s="56"/>
      <c r="W223" s="56"/>
      <c r="X223" s="56"/>
      <c r="Y223" s="56"/>
      <c r="Z223" s="56"/>
      <c r="AA223" s="56"/>
      <c r="AB223" s="56"/>
      <c r="AC223" s="56"/>
      <c r="AD223" s="56"/>
    </row>
    <row r="224">
      <c r="A224" s="56"/>
      <c r="B224" s="56"/>
      <c r="C224" s="56"/>
      <c r="D224" s="56"/>
      <c r="E224" s="120"/>
      <c r="F224" s="56"/>
      <c r="G224" s="56"/>
      <c r="H224" s="56"/>
      <c r="I224" s="56"/>
      <c r="J224" s="56"/>
      <c r="K224" s="56"/>
      <c r="L224" s="56"/>
      <c r="M224" s="56"/>
      <c r="N224" s="56"/>
      <c r="O224" s="56"/>
      <c r="P224" s="121"/>
      <c r="Q224" s="56"/>
      <c r="R224" s="56"/>
      <c r="S224" s="56"/>
      <c r="T224" s="56"/>
      <c r="U224" s="56"/>
      <c r="V224" s="56"/>
      <c r="W224" s="56"/>
      <c r="X224" s="56"/>
      <c r="Y224" s="56"/>
      <c r="Z224" s="56"/>
      <c r="AA224" s="56"/>
      <c r="AB224" s="56"/>
      <c r="AC224" s="56"/>
      <c r="AD224" s="56"/>
    </row>
    <row r="225">
      <c r="A225" s="56"/>
      <c r="B225" s="56"/>
      <c r="C225" s="56"/>
      <c r="D225" s="56"/>
      <c r="E225" s="120"/>
      <c r="F225" s="56"/>
      <c r="G225" s="56"/>
      <c r="H225" s="56"/>
      <c r="I225" s="56"/>
      <c r="J225" s="56"/>
      <c r="K225" s="56"/>
      <c r="L225" s="56"/>
      <c r="M225" s="56"/>
      <c r="N225" s="56"/>
      <c r="O225" s="56"/>
      <c r="P225" s="121"/>
      <c r="Q225" s="56"/>
      <c r="R225" s="56"/>
      <c r="S225" s="56"/>
      <c r="T225" s="56"/>
      <c r="U225" s="56"/>
      <c r="V225" s="56"/>
      <c r="W225" s="56"/>
      <c r="X225" s="56"/>
      <c r="Y225" s="56"/>
      <c r="Z225" s="56"/>
      <c r="AA225" s="56"/>
      <c r="AB225" s="56"/>
      <c r="AC225" s="56"/>
      <c r="AD225" s="56"/>
    </row>
    <row r="226">
      <c r="A226" s="56"/>
      <c r="B226" s="56"/>
      <c r="C226" s="56"/>
      <c r="D226" s="56"/>
      <c r="E226" s="120"/>
      <c r="F226" s="56"/>
      <c r="G226" s="56"/>
      <c r="H226" s="56"/>
      <c r="I226" s="56"/>
      <c r="J226" s="56"/>
      <c r="K226" s="56"/>
      <c r="L226" s="56"/>
      <c r="M226" s="56"/>
      <c r="N226" s="56"/>
      <c r="O226" s="56"/>
      <c r="P226" s="121"/>
      <c r="Q226" s="56"/>
      <c r="R226" s="56"/>
      <c r="S226" s="56"/>
      <c r="T226" s="56"/>
      <c r="U226" s="56"/>
      <c r="V226" s="56"/>
      <c r="W226" s="56"/>
      <c r="X226" s="56"/>
      <c r="Y226" s="56"/>
      <c r="Z226" s="56"/>
      <c r="AA226" s="56"/>
      <c r="AB226" s="56"/>
      <c r="AC226" s="56"/>
      <c r="AD226" s="56"/>
    </row>
    <row r="227">
      <c r="A227" s="56"/>
      <c r="B227" s="56"/>
      <c r="C227" s="56"/>
      <c r="D227" s="56"/>
      <c r="E227" s="120"/>
      <c r="F227" s="56"/>
      <c r="G227" s="56"/>
      <c r="H227" s="56"/>
      <c r="I227" s="56"/>
      <c r="J227" s="56"/>
      <c r="K227" s="56"/>
      <c r="L227" s="56"/>
      <c r="M227" s="56"/>
      <c r="N227" s="56"/>
      <c r="O227" s="56"/>
      <c r="P227" s="121"/>
      <c r="Q227" s="56"/>
      <c r="R227" s="56"/>
      <c r="S227" s="56"/>
      <c r="T227" s="56"/>
      <c r="U227" s="56"/>
      <c r="V227" s="56"/>
      <c r="W227" s="56"/>
      <c r="X227" s="56"/>
      <c r="Y227" s="56"/>
      <c r="Z227" s="56"/>
      <c r="AA227" s="56"/>
      <c r="AB227" s="56"/>
      <c r="AC227" s="56"/>
      <c r="AD227" s="56"/>
    </row>
    <row r="228">
      <c r="A228" s="56"/>
      <c r="B228" s="56"/>
      <c r="C228" s="56"/>
      <c r="D228" s="56"/>
      <c r="E228" s="120"/>
      <c r="F228" s="56"/>
      <c r="G228" s="56"/>
      <c r="H228" s="56"/>
      <c r="I228" s="56"/>
      <c r="J228" s="56"/>
      <c r="K228" s="56"/>
      <c r="L228" s="56"/>
      <c r="M228" s="56"/>
      <c r="N228" s="56"/>
      <c r="O228" s="56"/>
      <c r="P228" s="121"/>
      <c r="Q228" s="56"/>
      <c r="R228" s="56"/>
      <c r="S228" s="56"/>
      <c r="T228" s="56"/>
      <c r="U228" s="56"/>
      <c r="V228" s="56"/>
      <c r="W228" s="56"/>
      <c r="X228" s="56"/>
      <c r="Y228" s="56"/>
      <c r="Z228" s="56"/>
      <c r="AA228" s="56"/>
      <c r="AB228" s="56"/>
      <c r="AC228" s="56"/>
      <c r="AD228" s="56"/>
    </row>
    <row r="229">
      <c r="A229" s="56"/>
      <c r="B229" s="56"/>
      <c r="C229" s="56"/>
      <c r="D229" s="56"/>
      <c r="E229" s="120"/>
      <c r="F229" s="56"/>
      <c r="G229" s="56"/>
      <c r="H229" s="56"/>
      <c r="I229" s="56"/>
      <c r="J229" s="56"/>
      <c r="K229" s="56"/>
      <c r="L229" s="56"/>
      <c r="M229" s="56"/>
      <c r="N229" s="56"/>
      <c r="O229" s="56"/>
      <c r="P229" s="121"/>
      <c r="Q229" s="56"/>
      <c r="R229" s="56"/>
      <c r="S229" s="56"/>
      <c r="T229" s="56"/>
      <c r="U229" s="56"/>
      <c r="V229" s="56"/>
      <c r="W229" s="56"/>
      <c r="X229" s="56"/>
      <c r="Y229" s="56"/>
      <c r="Z229" s="56"/>
      <c r="AA229" s="56"/>
      <c r="AB229" s="56"/>
      <c r="AC229" s="56"/>
      <c r="AD229" s="56"/>
    </row>
    <row r="230">
      <c r="A230" s="56"/>
      <c r="B230" s="56"/>
      <c r="C230" s="56"/>
      <c r="D230" s="56"/>
      <c r="E230" s="120"/>
      <c r="F230" s="56"/>
      <c r="G230" s="56"/>
      <c r="H230" s="56"/>
      <c r="I230" s="56"/>
      <c r="J230" s="56"/>
      <c r="K230" s="56"/>
      <c r="L230" s="56"/>
      <c r="M230" s="56"/>
      <c r="N230" s="56"/>
      <c r="O230" s="56"/>
      <c r="P230" s="121"/>
      <c r="Q230" s="56"/>
      <c r="R230" s="56"/>
      <c r="S230" s="56"/>
      <c r="T230" s="56"/>
      <c r="U230" s="56"/>
      <c r="V230" s="56"/>
      <c r="W230" s="56"/>
      <c r="X230" s="56"/>
      <c r="Y230" s="56"/>
      <c r="Z230" s="56"/>
      <c r="AA230" s="56"/>
      <c r="AB230" s="56"/>
      <c r="AC230" s="56"/>
      <c r="AD230" s="56"/>
    </row>
    <row r="231">
      <c r="A231" s="56"/>
      <c r="B231" s="56"/>
      <c r="C231" s="56"/>
      <c r="D231" s="56"/>
      <c r="E231" s="120"/>
      <c r="F231" s="56"/>
      <c r="G231" s="56"/>
      <c r="H231" s="56"/>
      <c r="I231" s="56"/>
      <c r="J231" s="56"/>
      <c r="K231" s="56"/>
      <c r="L231" s="56"/>
      <c r="M231" s="56"/>
      <c r="N231" s="56"/>
      <c r="O231" s="56"/>
      <c r="P231" s="121"/>
      <c r="Q231" s="56"/>
      <c r="R231" s="56"/>
      <c r="S231" s="56"/>
      <c r="T231" s="56"/>
      <c r="U231" s="56"/>
      <c r="V231" s="56"/>
      <c r="W231" s="56"/>
      <c r="X231" s="56"/>
      <c r="Y231" s="56"/>
      <c r="Z231" s="56"/>
      <c r="AA231" s="56"/>
      <c r="AB231" s="56"/>
      <c r="AC231" s="56"/>
      <c r="AD231" s="56"/>
    </row>
    <row r="232">
      <c r="A232" s="56"/>
      <c r="B232" s="56"/>
      <c r="C232" s="56"/>
      <c r="D232" s="56"/>
      <c r="E232" s="120"/>
      <c r="F232" s="56"/>
      <c r="G232" s="56"/>
      <c r="H232" s="56"/>
      <c r="I232" s="56"/>
      <c r="J232" s="56"/>
      <c r="K232" s="56"/>
      <c r="L232" s="56"/>
      <c r="M232" s="56"/>
      <c r="N232" s="56"/>
      <c r="O232" s="56"/>
      <c r="P232" s="121"/>
      <c r="Q232" s="56"/>
      <c r="R232" s="56"/>
      <c r="S232" s="56"/>
      <c r="T232" s="56"/>
      <c r="U232" s="56"/>
      <c r="V232" s="56"/>
      <c r="W232" s="56"/>
      <c r="X232" s="56"/>
      <c r="Y232" s="56"/>
      <c r="Z232" s="56"/>
      <c r="AA232" s="56"/>
      <c r="AB232" s="56"/>
      <c r="AC232" s="56"/>
      <c r="AD232" s="56"/>
    </row>
    <row r="233">
      <c r="A233" s="56"/>
      <c r="B233" s="56"/>
      <c r="C233" s="56"/>
      <c r="D233" s="56"/>
      <c r="E233" s="120"/>
      <c r="F233" s="56"/>
      <c r="G233" s="56"/>
      <c r="H233" s="56"/>
      <c r="I233" s="56"/>
      <c r="J233" s="56"/>
      <c r="K233" s="56"/>
      <c r="L233" s="56"/>
      <c r="M233" s="56"/>
      <c r="N233" s="56"/>
      <c r="O233" s="56"/>
      <c r="P233" s="121"/>
      <c r="Q233" s="56"/>
      <c r="R233" s="56"/>
      <c r="S233" s="56"/>
      <c r="T233" s="56"/>
      <c r="U233" s="56"/>
      <c r="V233" s="56"/>
      <c r="W233" s="56"/>
      <c r="X233" s="56"/>
      <c r="Y233" s="56"/>
      <c r="Z233" s="56"/>
      <c r="AA233" s="56"/>
      <c r="AB233" s="56"/>
      <c r="AC233" s="56"/>
      <c r="AD233" s="56"/>
    </row>
    <row r="234">
      <c r="A234" s="56"/>
      <c r="B234" s="56"/>
      <c r="C234" s="56"/>
      <c r="D234" s="56"/>
      <c r="E234" s="120"/>
      <c r="F234" s="56"/>
      <c r="G234" s="56"/>
      <c r="H234" s="56"/>
      <c r="I234" s="56"/>
      <c r="J234" s="56"/>
      <c r="K234" s="56"/>
      <c r="L234" s="56"/>
      <c r="M234" s="56"/>
      <c r="N234" s="56"/>
      <c r="O234" s="56"/>
      <c r="P234" s="121"/>
      <c r="Q234" s="56"/>
      <c r="R234" s="56"/>
      <c r="S234" s="56"/>
      <c r="T234" s="56"/>
      <c r="U234" s="56"/>
      <c r="V234" s="56"/>
      <c r="W234" s="56"/>
      <c r="X234" s="56"/>
      <c r="Y234" s="56"/>
      <c r="Z234" s="56"/>
      <c r="AA234" s="56"/>
      <c r="AB234" s="56"/>
      <c r="AC234" s="56"/>
      <c r="AD234" s="56"/>
    </row>
    <row r="235">
      <c r="A235" s="56"/>
      <c r="B235" s="56"/>
      <c r="C235" s="56"/>
      <c r="D235" s="56"/>
      <c r="E235" s="120"/>
      <c r="F235" s="56"/>
      <c r="G235" s="56"/>
      <c r="H235" s="56"/>
      <c r="I235" s="56"/>
      <c r="J235" s="56"/>
      <c r="K235" s="56"/>
      <c r="L235" s="56"/>
      <c r="M235" s="56"/>
      <c r="N235" s="56"/>
      <c r="O235" s="56"/>
      <c r="P235" s="121"/>
      <c r="Q235" s="56"/>
      <c r="R235" s="56"/>
      <c r="S235" s="56"/>
      <c r="T235" s="56"/>
      <c r="U235" s="56"/>
      <c r="V235" s="56"/>
      <c r="W235" s="56"/>
      <c r="X235" s="56"/>
      <c r="Y235" s="56"/>
      <c r="Z235" s="56"/>
      <c r="AA235" s="56"/>
      <c r="AB235" s="56"/>
      <c r="AC235" s="56"/>
      <c r="AD235" s="56"/>
    </row>
    <row r="236">
      <c r="A236" s="56"/>
      <c r="B236" s="56"/>
      <c r="C236" s="56"/>
      <c r="D236" s="56"/>
      <c r="E236" s="120"/>
      <c r="F236" s="56"/>
      <c r="G236" s="56"/>
      <c r="H236" s="56"/>
      <c r="I236" s="56"/>
      <c r="J236" s="56"/>
      <c r="K236" s="56"/>
      <c r="L236" s="56"/>
      <c r="M236" s="56"/>
      <c r="N236" s="56"/>
      <c r="O236" s="56"/>
      <c r="P236" s="121"/>
      <c r="Q236" s="56"/>
      <c r="R236" s="56"/>
      <c r="S236" s="56"/>
      <c r="T236" s="56"/>
      <c r="U236" s="56"/>
      <c r="V236" s="56"/>
      <c r="W236" s="56"/>
      <c r="X236" s="56"/>
      <c r="Y236" s="56"/>
      <c r="Z236" s="56"/>
      <c r="AA236" s="56"/>
      <c r="AB236" s="56"/>
      <c r="AC236" s="56"/>
      <c r="AD236" s="56"/>
    </row>
    <row r="237">
      <c r="A237" s="56"/>
      <c r="B237" s="56"/>
      <c r="C237" s="56"/>
      <c r="D237" s="56"/>
      <c r="E237" s="120"/>
      <c r="F237" s="56"/>
      <c r="G237" s="56"/>
      <c r="H237" s="56"/>
      <c r="I237" s="56"/>
      <c r="J237" s="56"/>
      <c r="K237" s="56"/>
      <c r="L237" s="56"/>
      <c r="M237" s="56"/>
      <c r="N237" s="56"/>
      <c r="O237" s="56"/>
      <c r="P237" s="121"/>
      <c r="Q237" s="56"/>
      <c r="R237" s="56"/>
      <c r="S237" s="56"/>
      <c r="T237" s="56"/>
      <c r="U237" s="56"/>
      <c r="V237" s="56"/>
      <c r="W237" s="56"/>
      <c r="X237" s="56"/>
      <c r="Y237" s="56"/>
      <c r="Z237" s="56"/>
      <c r="AA237" s="56"/>
      <c r="AB237" s="56"/>
      <c r="AC237" s="56"/>
      <c r="AD237" s="56"/>
    </row>
    <row r="238">
      <c r="A238" s="56"/>
      <c r="B238" s="56"/>
      <c r="C238" s="56"/>
      <c r="D238" s="56"/>
      <c r="E238" s="120"/>
      <c r="F238" s="56"/>
      <c r="G238" s="56"/>
      <c r="H238" s="56"/>
      <c r="I238" s="56"/>
      <c r="J238" s="56"/>
      <c r="K238" s="56"/>
      <c r="L238" s="56"/>
      <c r="M238" s="56"/>
      <c r="N238" s="56"/>
      <c r="O238" s="56"/>
      <c r="P238" s="121"/>
      <c r="Q238" s="56"/>
      <c r="R238" s="56"/>
      <c r="S238" s="56"/>
      <c r="T238" s="56"/>
      <c r="U238" s="56"/>
      <c r="V238" s="56"/>
      <c r="W238" s="56"/>
      <c r="X238" s="56"/>
      <c r="Y238" s="56"/>
      <c r="Z238" s="56"/>
      <c r="AA238" s="56"/>
      <c r="AB238" s="56"/>
      <c r="AC238" s="56"/>
      <c r="AD238" s="56"/>
    </row>
    <row r="239">
      <c r="A239" s="56"/>
      <c r="B239" s="56"/>
      <c r="C239" s="56"/>
      <c r="D239" s="56"/>
      <c r="E239" s="120"/>
      <c r="F239" s="56"/>
      <c r="G239" s="56"/>
      <c r="H239" s="56"/>
      <c r="I239" s="56"/>
      <c r="J239" s="56"/>
      <c r="K239" s="56"/>
      <c r="L239" s="56"/>
      <c r="M239" s="56"/>
      <c r="N239" s="56"/>
      <c r="O239" s="56"/>
      <c r="P239" s="121"/>
      <c r="Q239" s="56"/>
      <c r="R239" s="56"/>
      <c r="S239" s="56"/>
      <c r="T239" s="56"/>
      <c r="U239" s="56"/>
      <c r="V239" s="56"/>
      <c r="W239" s="56"/>
      <c r="X239" s="56"/>
      <c r="Y239" s="56"/>
      <c r="Z239" s="56"/>
      <c r="AA239" s="56"/>
      <c r="AB239" s="56"/>
      <c r="AC239" s="56"/>
      <c r="AD239" s="56"/>
    </row>
    <row r="240">
      <c r="A240" s="56"/>
      <c r="B240" s="56"/>
      <c r="C240" s="56"/>
      <c r="D240" s="56"/>
      <c r="E240" s="120"/>
      <c r="F240" s="56"/>
      <c r="G240" s="56"/>
      <c r="H240" s="56"/>
      <c r="I240" s="56"/>
      <c r="J240" s="56"/>
      <c r="K240" s="56"/>
      <c r="L240" s="56"/>
      <c r="M240" s="56"/>
      <c r="N240" s="56"/>
      <c r="O240" s="56"/>
      <c r="P240" s="121"/>
      <c r="Q240" s="56"/>
      <c r="R240" s="56"/>
      <c r="S240" s="56"/>
      <c r="T240" s="56"/>
      <c r="U240" s="56"/>
      <c r="V240" s="56"/>
      <c r="W240" s="56"/>
      <c r="X240" s="56"/>
      <c r="Y240" s="56"/>
      <c r="Z240" s="56"/>
      <c r="AA240" s="56"/>
      <c r="AB240" s="56"/>
      <c r="AC240" s="56"/>
      <c r="AD240" s="56"/>
    </row>
    <row r="241">
      <c r="A241" s="56"/>
      <c r="B241" s="56"/>
      <c r="C241" s="56"/>
      <c r="D241" s="56"/>
      <c r="E241" s="120"/>
      <c r="F241" s="56"/>
      <c r="G241" s="56"/>
      <c r="H241" s="56"/>
      <c r="I241" s="56"/>
      <c r="J241" s="56"/>
      <c r="K241" s="56"/>
      <c r="L241" s="56"/>
      <c r="M241" s="56"/>
      <c r="N241" s="56"/>
      <c r="O241" s="56"/>
      <c r="P241" s="121"/>
      <c r="Q241" s="56"/>
      <c r="R241" s="56"/>
      <c r="S241" s="56"/>
      <c r="T241" s="56"/>
      <c r="U241" s="56"/>
      <c r="V241" s="56"/>
      <c r="W241" s="56"/>
      <c r="X241" s="56"/>
      <c r="Y241" s="56"/>
      <c r="Z241" s="56"/>
      <c r="AA241" s="56"/>
      <c r="AB241" s="56"/>
      <c r="AC241" s="56"/>
      <c r="AD241" s="56"/>
    </row>
    <row r="242">
      <c r="A242" s="56"/>
      <c r="B242" s="56"/>
      <c r="C242" s="56"/>
      <c r="D242" s="56"/>
      <c r="E242" s="120"/>
      <c r="F242" s="56"/>
      <c r="G242" s="56"/>
      <c r="H242" s="56"/>
      <c r="I242" s="56"/>
      <c r="J242" s="56"/>
      <c r="K242" s="56"/>
      <c r="L242" s="56"/>
      <c r="M242" s="56"/>
      <c r="N242" s="56"/>
      <c r="O242" s="56"/>
      <c r="P242" s="121"/>
      <c r="Q242" s="56"/>
      <c r="R242" s="56"/>
      <c r="S242" s="56"/>
      <c r="T242" s="56"/>
      <c r="U242" s="56"/>
      <c r="V242" s="56"/>
      <c r="W242" s="56"/>
      <c r="X242" s="56"/>
      <c r="Y242" s="56"/>
      <c r="Z242" s="56"/>
      <c r="AA242" s="56"/>
      <c r="AB242" s="56"/>
      <c r="AC242" s="56"/>
      <c r="AD242" s="56"/>
    </row>
    <row r="243">
      <c r="A243" s="56"/>
      <c r="B243" s="56"/>
      <c r="C243" s="56"/>
      <c r="D243" s="56"/>
      <c r="E243" s="120"/>
      <c r="F243" s="56"/>
      <c r="G243" s="56"/>
      <c r="H243" s="56"/>
      <c r="I243" s="56"/>
      <c r="J243" s="56"/>
      <c r="K243" s="56"/>
      <c r="L243" s="56"/>
      <c r="M243" s="56"/>
      <c r="N243" s="56"/>
      <c r="O243" s="56"/>
      <c r="P243" s="121"/>
      <c r="Q243" s="56"/>
      <c r="R243" s="56"/>
      <c r="S243" s="56"/>
      <c r="T243" s="56"/>
      <c r="U243" s="56"/>
      <c r="V243" s="56"/>
      <c r="W243" s="56"/>
      <c r="X243" s="56"/>
      <c r="Y243" s="56"/>
      <c r="Z243" s="56"/>
      <c r="AA243" s="56"/>
      <c r="AB243" s="56"/>
      <c r="AC243" s="56"/>
      <c r="AD243" s="56"/>
    </row>
    <row r="244">
      <c r="A244" s="56"/>
      <c r="B244" s="56"/>
      <c r="C244" s="56"/>
      <c r="D244" s="56"/>
      <c r="E244" s="120"/>
      <c r="F244" s="56"/>
      <c r="G244" s="56"/>
      <c r="H244" s="56"/>
      <c r="I244" s="56"/>
      <c r="J244" s="56"/>
      <c r="K244" s="56"/>
      <c r="L244" s="56"/>
      <c r="M244" s="56"/>
      <c r="N244" s="56"/>
      <c r="O244" s="56"/>
      <c r="P244" s="121"/>
      <c r="Q244" s="56"/>
      <c r="R244" s="56"/>
      <c r="S244" s="56"/>
      <c r="T244" s="56"/>
      <c r="U244" s="56"/>
      <c r="V244" s="56"/>
      <c r="W244" s="56"/>
      <c r="X244" s="56"/>
      <c r="Y244" s="56"/>
      <c r="Z244" s="56"/>
      <c r="AA244" s="56"/>
      <c r="AB244" s="56"/>
      <c r="AC244" s="56"/>
      <c r="AD244" s="56"/>
    </row>
    <row r="245">
      <c r="A245" s="56"/>
      <c r="B245" s="56"/>
      <c r="C245" s="56"/>
      <c r="D245" s="56"/>
      <c r="E245" s="120"/>
      <c r="F245" s="56"/>
      <c r="G245" s="56"/>
      <c r="H245" s="56"/>
      <c r="I245" s="56"/>
      <c r="J245" s="56"/>
      <c r="K245" s="56"/>
      <c r="L245" s="56"/>
      <c r="M245" s="56"/>
      <c r="N245" s="56"/>
      <c r="O245" s="56"/>
      <c r="P245" s="121"/>
      <c r="Q245" s="56"/>
      <c r="R245" s="56"/>
      <c r="S245" s="56"/>
      <c r="T245" s="56"/>
      <c r="U245" s="56"/>
      <c r="V245" s="56"/>
      <c r="W245" s="56"/>
      <c r="X245" s="56"/>
      <c r="Y245" s="56"/>
      <c r="Z245" s="56"/>
      <c r="AA245" s="56"/>
      <c r="AB245" s="56"/>
      <c r="AC245" s="56"/>
      <c r="AD245" s="56"/>
    </row>
    <row r="246">
      <c r="A246" s="56"/>
      <c r="B246" s="56"/>
      <c r="C246" s="56"/>
      <c r="D246" s="56"/>
      <c r="E246" s="120"/>
      <c r="F246" s="56"/>
      <c r="G246" s="56"/>
      <c r="H246" s="56"/>
      <c r="I246" s="56"/>
      <c r="J246" s="56"/>
      <c r="K246" s="56"/>
      <c r="L246" s="56"/>
      <c r="M246" s="56"/>
      <c r="N246" s="56"/>
      <c r="O246" s="56"/>
      <c r="P246" s="121"/>
      <c r="Q246" s="56"/>
      <c r="R246" s="56"/>
      <c r="S246" s="56"/>
      <c r="T246" s="56"/>
      <c r="U246" s="56"/>
      <c r="V246" s="56"/>
      <c r="W246" s="56"/>
      <c r="X246" s="56"/>
      <c r="Y246" s="56"/>
      <c r="Z246" s="56"/>
      <c r="AA246" s="56"/>
      <c r="AB246" s="56"/>
      <c r="AC246" s="56"/>
      <c r="AD246" s="56"/>
    </row>
    <row r="247">
      <c r="A247" s="56"/>
      <c r="B247" s="56"/>
      <c r="C247" s="56"/>
      <c r="D247" s="56"/>
      <c r="E247" s="120"/>
      <c r="F247" s="56"/>
      <c r="G247" s="56"/>
      <c r="H247" s="56"/>
      <c r="I247" s="56"/>
      <c r="J247" s="56"/>
      <c r="K247" s="56"/>
      <c r="L247" s="56"/>
      <c r="M247" s="56"/>
      <c r="N247" s="56"/>
      <c r="O247" s="56"/>
      <c r="P247" s="121"/>
      <c r="Q247" s="56"/>
      <c r="R247" s="56"/>
      <c r="S247" s="56"/>
      <c r="T247" s="56"/>
      <c r="U247" s="56"/>
      <c r="V247" s="56"/>
      <c r="W247" s="56"/>
      <c r="X247" s="56"/>
      <c r="Y247" s="56"/>
      <c r="Z247" s="56"/>
      <c r="AA247" s="56"/>
      <c r="AB247" s="56"/>
      <c r="AC247" s="56"/>
      <c r="AD247" s="56"/>
    </row>
    <row r="248">
      <c r="A248" s="56"/>
      <c r="B248" s="56"/>
      <c r="C248" s="56"/>
      <c r="D248" s="56"/>
      <c r="E248" s="120"/>
      <c r="F248" s="56"/>
      <c r="G248" s="56"/>
      <c r="H248" s="56"/>
      <c r="I248" s="56"/>
      <c r="J248" s="56"/>
      <c r="K248" s="56"/>
      <c r="L248" s="56"/>
      <c r="M248" s="56"/>
      <c r="N248" s="56"/>
      <c r="O248" s="56"/>
      <c r="P248" s="121"/>
      <c r="Q248" s="56"/>
      <c r="R248" s="56"/>
      <c r="S248" s="56"/>
      <c r="T248" s="56"/>
      <c r="U248" s="56"/>
      <c r="V248" s="56"/>
      <c r="W248" s="56"/>
      <c r="X248" s="56"/>
      <c r="Y248" s="56"/>
      <c r="Z248" s="56"/>
      <c r="AA248" s="56"/>
      <c r="AB248" s="56"/>
      <c r="AC248" s="56"/>
      <c r="AD248" s="56"/>
    </row>
    <row r="249">
      <c r="A249" s="56"/>
      <c r="B249" s="56"/>
      <c r="C249" s="56"/>
      <c r="D249" s="56"/>
      <c r="E249" s="120"/>
      <c r="F249" s="56"/>
      <c r="G249" s="56"/>
      <c r="H249" s="56"/>
      <c r="I249" s="56"/>
      <c r="J249" s="56"/>
      <c r="K249" s="56"/>
      <c r="L249" s="56"/>
      <c r="M249" s="56"/>
      <c r="N249" s="56"/>
      <c r="O249" s="56"/>
      <c r="P249" s="121"/>
      <c r="Q249" s="56"/>
      <c r="R249" s="56"/>
      <c r="S249" s="56"/>
      <c r="T249" s="56"/>
      <c r="U249" s="56"/>
      <c r="V249" s="56"/>
      <c r="W249" s="56"/>
      <c r="X249" s="56"/>
      <c r="Y249" s="56"/>
      <c r="Z249" s="56"/>
      <c r="AA249" s="56"/>
      <c r="AB249" s="56"/>
      <c r="AC249" s="56"/>
      <c r="AD249" s="56"/>
    </row>
    <row r="250">
      <c r="A250" s="56"/>
      <c r="B250" s="56"/>
      <c r="C250" s="56"/>
      <c r="D250" s="56"/>
      <c r="E250" s="120"/>
      <c r="F250" s="56"/>
      <c r="G250" s="56"/>
      <c r="H250" s="56"/>
      <c r="I250" s="56"/>
      <c r="J250" s="56"/>
      <c r="K250" s="56"/>
      <c r="L250" s="56"/>
      <c r="M250" s="56"/>
      <c r="N250" s="56"/>
      <c r="O250" s="56"/>
      <c r="P250" s="121"/>
      <c r="Q250" s="56"/>
      <c r="R250" s="56"/>
      <c r="S250" s="56"/>
      <c r="T250" s="56"/>
      <c r="U250" s="56"/>
      <c r="V250" s="56"/>
      <c r="W250" s="56"/>
      <c r="X250" s="56"/>
      <c r="Y250" s="56"/>
      <c r="Z250" s="56"/>
      <c r="AA250" s="56"/>
      <c r="AB250" s="56"/>
      <c r="AC250" s="56"/>
      <c r="AD250" s="56"/>
    </row>
    <row r="251">
      <c r="A251" s="56"/>
      <c r="B251" s="56"/>
      <c r="C251" s="56"/>
      <c r="D251" s="56"/>
      <c r="E251" s="120"/>
      <c r="F251" s="56"/>
      <c r="G251" s="56"/>
      <c r="H251" s="56"/>
      <c r="I251" s="56"/>
      <c r="J251" s="56"/>
      <c r="K251" s="56"/>
      <c r="L251" s="56"/>
      <c r="M251" s="56"/>
      <c r="N251" s="56"/>
      <c r="O251" s="56"/>
      <c r="P251" s="121"/>
      <c r="Q251" s="56"/>
      <c r="R251" s="56"/>
      <c r="S251" s="56"/>
      <c r="T251" s="56"/>
      <c r="U251" s="56"/>
      <c r="V251" s="56"/>
      <c r="W251" s="56"/>
      <c r="X251" s="56"/>
      <c r="Y251" s="56"/>
      <c r="Z251" s="56"/>
      <c r="AA251" s="56"/>
      <c r="AB251" s="56"/>
      <c r="AC251" s="56"/>
      <c r="AD251" s="56"/>
    </row>
    <row r="252">
      <c r="A252" s="56"/>
      <c r="B252" s="56"/>
      <c r="C252" s="56"/>
      <c r="D252" s="56"/>
      <c r="E252" s="120"/>
      <c r="F252" s="56"/>
      <c r="G252" s="56"/>
      <c r="H252" s="56"/>
      <c r="I252" s="56"/>
      <c r="J252" s="56"/>
      <c r="K252" s="56"/>
      <c r="L252" s="56"/>
      <c r="M252" s="56"/>
      <c r="N252" s="56"/>
      <c r="O252" s="56"/>
      <c r="P252" s="121"/>
      <c r="Q252" s="56"/>
      <c r="R252" s="56"/>
      <c r="S252" s="56"/>
      <c r="T252" s="56"/>
      <c r="U252" s="56"/>
      <c r="V252" s="56"/>
      <c r="W252" s="56"/>
      <c r="X252" s="56"/>
      <c r="Y252" s="56"/>
      <c r="Z252" s="56"/>
      <c r="AA252" s="56"/>
      <c r="AB252" s="56"/>
      <c r="AC252" s="56"/>
      <c r="AD252" s="56"/>
    </row>
    <row r="253">
      <c r="A253" s="56"/>
      <c r="B253" s="56"/>
      <c r="C253" s="56"/>
      <c r="D253" s="56"/>
      <c r="E253" s="120"/>
      <c r="F253" s="56"/>
      <c r="G253" s="56"/>
      <c r="H253" s="56"/>
      <c r="I253" s="56"/>
      <c r="J253" s="56"/>
      <c r="K253" s="56"/>
      <c r="L253" s="56"/>
      <c r="M253" s="56"/>
      <c r="N253" s="56"/>
      <c r="O253" s="56"/>
      <c r="P253" s="121"/>
      <c r="Q253" s="56"/>
      <c r="R253" s="56"/>
      <c r="S253" s="56"/>
      <c r="T253" s="56"/>
      <c r="U253" s="56"/>
      <c r="V253" s="56"/>
      <c r="W253" s="56"/>
      <c r="X253" s="56"/>
      <c r="Y253" s="56"/>
      <c r="Z253" s="56"/>
      <c r="AA253" s="56"/>
      <c r="AB253" s="56"/>
      <c r="AC253" s="56"/>
      <c r="AD253" s="56"/>
    </row>
    <row r="254">
      <c r="A254" s="56"/>
      <c r="B254" s="56"/>
      <c r="C254" s="56"/>
      <c r="D254" s="56"/>
      <c r="E254" s="120"/>
      <c r="F254" s="56"/>
      <c r="G254" s="56"/>
      <c r="H254" s="56"/>
      <c r="I254" s="56"/>
      <c r="J254" s="56"/>
      <c r="K254" s="56"/>
      <c r="L254" s="56"/>
      <c r="M254" s="56"/>
      <c r="N254" s="56"/>
      <c r="O254" s="56"/>
      <c r="P254" s="121"/>
      <c r="Q254" s="56"/>
      <c r="R254" s="56"/>
      <c r="S254" s="56"/>
      <c r="T254" s="56"/>
      <c r="U254" s="56"/>
      <c r="V254" s="56"/>
      <c r="W254" s="56"/>
      <c r="X254" s="56"/>
      <c r="Y254" s="56"/>
      <c r="Z254" s="56"/>
      <c r="AA254" s="56"/>
      <c r="AB254" s="56"/>
      <c r="AC254" s="56"/>
      <c r="AD254" s="56"/>
    </row>
    <row r="255">
      <c r="A255" s="56"/>
      <c r="B255" s="56"/>
      <c r="C255" s="56"/>
      <c r="D255" s="56"/>
      <c r="E255" s="120"/>
      <c r="F255" s="56"/>
      <c r="G255" s="56"/>
      <c r="H255" s="56"/>
      <c r="I255" s="56"/>
      <c r="J255" s="56"/>
      <c r="K255" s="56"/>
      <c r="L255" s="56"/>
      <c r="M255" s="56"/>
      <c r="N255" s="56"/>
      <c r="O255" s="56"/>
      <c r="P255" s="121"/>
      <c r="Q255" s="56"/>
      <c r="R255" s="56"/>
      <c r="S255" s="56"/>
      <c r="T255" s="56"/>
      <c r="U255" s="56"/>
      <c r="V255" s="56"/>
      <c r="W255" s="56"/>
      <c r="X255" s="56"/>
      <c r="Y255" s="56"/>
      <c r="Z255" s="56"/>
      <c r="AA255" s="56"/>
      <c r="AB255" s="56"/>
      <c r="AC255" s="56"/>
      <c r="AD255" s="56"/>
    </row>
    <row r="256">
      <c r="A256" s="56"/>
      <c r="B256" s="56"/>
      <c r="C256" s="56"/>
      <c r="D256" s="56"/>
      <c r="E256" s="120"/>
      <c r="F256" s="56"/>
      <c r="G256" s="56"/>
      <c r="H256" s="56"/>
      <c r="I256" s="56"/>
      <c r="J256" s="56"/>
      <c r="K256" s="56"/>
      <c r="L256" s="56"/>
      <c r="M256" s="56"/>
      <c r="N256" s="56"/>
      <c r="O256" s="56"/>
      <c r="P256" s="121"/>
      <c r="Q256" s="56"/>
      <c r="R256" s="56"/>
      <c r="S256" s="56"/>
      <c r="T256" s="56"/>
      <c r="U256" s="56"/>
      <c r="V256" s="56"/>
      <c r="W256" s="56"/>
      <c r="X256" s="56"/>
      <c r="Y256" s="56"/>
      <c r="Z256" s="56"/>
      <c r="AA256" s="56"/>
      <c r="AB256" s="56"/>
      <c r="AC256" s="56"/>
      <c r="AD256" s="56"/>
    </row>
    <row r="257">
      <c r="A257" s="56"/>
      <c r="B257" s="56"/>
      <c r="C257" s="56"/>
      <c r="D257" s="56"/>
      <c r="E257" s="120"/>
      <c r="F257" s="56"/>
      <c r="G257" s="56"/>
      <c r="H257" s="56"/>
      <c r="I257" s="56"/>
      <c r="J257" s="56"/>
      <c r="K257" s="56"/>
      <c r="L257" s="56"/>
      <c r="M257" s="56"/>
      <c r="N257" s="56"/>
      <c r="O257" s="56"/>
      <c r="P257" s="121"/>
      <c r="Q257" s="56"/>
      <c r="R257" s="56"/>
      <c r="S257" s="56"/>
      <c r="T257" s="56"/>
      <c r="U257" s="56"/>
      <c r="V257" s="56"/>
      <c r="W257" s="56"/>
      <c r="X257" s="56"/>
      <c r="Y257" s="56"/>
      <c r="Z257" s="56"/>
      <c r="AA257" s="56"/>
      <c r="AB257" s="56"/>
      <c r="AC257" s="56"/>
      <c r="AD257" s="56"/>
    </row>
    <row r="258">
      <c r="A258" s="56"/>
      <c r="B258" s="56"/>
      <c r="C258" s="56"/>
      <c r="D258" s="56"/>
      <c r="E258" s="120"/>
      <c r="F258" s="56"/>
      <c r="G258" s="56"/>
      <c r="H258" s="56"/>
      <c r="I258" s="56"/>
      <c r="J258" s="56"/>
      <c r="K258" s="56"/>
      <c r="L258" s="56"/>
      <c r="M258" s="56"/>
      <c r="N258" s="56"/>
      <c r="O258" s="56"/>
      <c r="P258" s="121"/>
      <c r="Q258" s="56"/>
      <c r="R258" s="56"/>
      <c r="S258" s="56"/>
      <c r="T258" s="56"/>
      <c r="U258" s="56"/>
      <c r="V258" s="56"/>
      <c r="W258" s="56"/>
      <c r="X258" s="56"/>
      <c r="Y258" s="56"/>
      <c r="Z258" s="56"/>
      <c r="AA258" s="56"/>
      <c r="AB258" s="56"/>
      <c r="AC258" s="56"/>
      <c r="AD258" s="56"/>
    </row>
    <row r="259">
      <c r="A259" s="56"/>
      <c r="B259" s="56"/>
      <c r="C259" s="56"/>
      <c r="D259" s="56"/>
      <c r="E259" s="120"/>
      <c r="F259" s="56"/>
      <c r="G259" s="56"/>
      <c r="H259" s="56"/>
      <c r="I259" s="56"/>
      <c r="J259" s="56"/>
      <c r="K259" s="56"/>
      <c r="L259" s="56"/>
      <c r="M259" s="56"/>
      <c r="N259" s="56"/>
      <c r="O259" s="56"/>
      <c r="P259" s="121"/>
      <c r="Q259" s="56"/>
      <c r="R259" s="56"/>
      <c r="S259" s="56"/>
      <c r="T259" s="56"/>
      <c r="U259" s="56"/>
      <c r="V259" s="56"/>
      <c r="W259" s="56"/>
      <c r="X259" s="56"/>
      <c r="Y259" s="56"/>
      <c r="Z259" s="56"/>
      <c r="AA259" s="56"/>
      <c r="AB259" s="56"/>
      <c r="AC259" s="56"/>
      <c r="AD259" s="56"/>
    </row>
    <row r="260">
      <c r="A260" s="56"/>
      <c r="B260" s="56"/>
      <c r="C260" s="56"/>
      <c r="D260" s="56"/>
      <c r="E260" s="120"/>
      <c r="F260" s="56"/>
      <c r="G260" s="56"/>
      <c r="H260" s="56"/>
      <c r="I260" s="56"/>
      <c r="J260" s="56"/>
      <c r="K260" s="56"/>
      <c r="L260" s="56"/>
      <c r="M260" s="56"/>
      <c r="N260" s="56"/>
      <c r="O260" s="56"/>
      <c r="P260" s="121"/>
      <c r="Q260" s="56"/>
      <c r="R260" s="56"/>
      <c r="S260" s="56"/>
      <c r="T260" s="56"/>
      <c r="U260" s="56"/>
      <c r="V260" s="56"/>
      <c r="W260" s="56"/>
      <c r="X260" s="56"/>
      <c r="Y260" s="56"/>
      <c r="Z260" s="56"/>
      <c r="AA260" s="56"/>
      <c r="AB260" s="56"/>
      <c r="AC260" s="56"/>
      <c r="AD260" s="56"/>
    </row>
    <row r="261">
      <c r="A261" s="56"/>
      <c r="B261" s="56"/>
      <c r="C261" s="56"/>
      <c r="D261" s="56"/>
      <c r="E261" s="120"/>
      <c r="F261" s="56"/>
      <c r="G261" s="56"/>
      <c r="H261" s="56"/>
      <c r="I261" s="56"/>
      <c r="J261" s="56"/>
      <c r="K261" s="56"/>
      <c r="L261" s="56"/>
      <c r="M261" s="56"/>
      <c r="N261" s="56"/>
      <c r="O261" s="56"/>
      <c r="P261" s="121"/>
      <c r="Q261" s="56"/>
      <c r="R261" s="56"/>
      <c r="S261" s="56"/>
      <c r="T261" s="56"/>
      <c r="U261" s="56"/>
      <c r="V261" s="56"/>
      <c r="W261" s="56"/>
      <c r="X261" s="56"/>
      <c r="Y261" s="56"/>
      <c r="Z261" s="56"/>
      <c r="AA261" s="56"/>
      <c r="AB261" s="56"/>
      <c r="AC261" s="56"/>
      <c r="AD261" s="56"/>
    </row>
    <row r="262">
      <c r="A262" s="56"/>
      <c r="B262" s="56"/>
      <c r="C262" s="56"/>
      <c r="D262" s="56"/>
      <c r="E262" s="120"/>
      <c r="F262" s="56"/>
      <c r="G262" s="56"/>
      <c r="H262" s="56"/>
      <c r="I262" s="56"/>
      <c r="J262" s="56"/>
      <c r="K262" s="56"/>
      <c r="L262" s="56"/>
      <c r="M262" s="56"/>
      <c r="N262" s="56"/>
      <c r="O262" s="56"/>
      <c r="P262" s="121"/>
      <c r="Q262" s="56"/>
      <c r="R262" s="56"/>
      <c r="S262" s="56"/>
      <c r="T262" s="56"/>
      <c r="U262" s="56"/>
      <c r="V262" s="56"/>
      <c r="W262" s="56"/>
      <c r="X262" s="56"/>
      <c r="Y262" s="56"/>
      <c r="Z262" s="56"/>
      <c r="AA262" s="56"/>
      <c r="AB262" s="56"/>
      <c r="AC262" s="56"/>
      <c r="AD262" s="56"/>
    </row>
    <row r="263">
      <c r="A263" s="56"/>
      <c r="B263" s="56"/>
      <c r="C263" s="56"/>
      <c r="D263" s="56"/>
      <c r="E263" s="120"/>
      <c r="F263" s="56"/>
      <c r="G263" s="56"/>
      <c r="H263" s="56"/>
      <c r="I263" s="56"/>
      <c r="J263" s="56"/>
      <c r="K263" s="56"/>
      <c r="L263" s="56"/>
      <c r="M263" s="56"/>
      <c r="N263" s="56"/>
      <c r="O263" s="56"/>
      <c r="P263" s="121"/>
      <c r="Q263" s="56"/>
      <c r="R263" s="56"/>
      <c r="S263" s="56"/>
      <c r="T263" s="56"/>
      <c r="U263" s="56"/>
      <c r="V263" s="56"/>
      <c r="W263" s="56"/>
      <c r="X263" s="56"/>
      <c r="Y263" s="56"/>
      <c r="Z263" s="56"/>
      <c r="AA263" s="56"/>
      <c r="AB263" s="56"/>
      <c r="AC263" s="56"/>
      <c r="AD263" s="56"/>
    </row>
    <row r="264">
      <c r="A264" s="56"/>
      <c r="B264" s="56"/>
      <c r="C264" s="56"/>
      <c r="D264" s="56"/>
      <c r="E264" s="120"/>
      <c r="F264" s="56"/>
      <c r="G264" s="56"/>
      <c r="H264" s="56"/>
      <c r="I264" s="56"/>
      <c r="J264" s="56"/>
      <c r="K264" s="56"/>
      <c r="L264" s="56"/>
      <c r="M264" s="56"/>
      <c r="N264" s="56"/>
      <c r="O264" s="56"/>
      <c r="P264" s="121"/>
      <c r="Q264" s="56"/>
      <c r="R264" s="56"/>
      <c r="S264" s="56"/>
      <c r="T264" s="56"/>
      <c r="U264" s="56"/>
      <c r="V264" s="56"/>
      <c r="W264" s="56"/>
      <c r="X264" s="56"/>
      <c r="Y264" s="56"/>
      <c r="Z264" s="56"/>
      <c r="AA264" s="56"/>
      <c r="AB264" s="56"/>
      <c r="AC264" s="56"/>
      <c r="AD264" s="56"/>
    </row>
    <row r="265">
      <c r="A265" s="56"/>
      <c r="B265" s="56"/>
      <c r="C265" s="56"/>
      <c r="D265" s="56"/>
      <c r="E265" s="120"/>
      <c r="F265" s="56"/>
      <c r="G265" s="56"/>
      <c r="H265" s="56"/>
      <c r="I265" s="56"/>
      <c r="J265" s="56"/>
      <c r="K265" s="56"/>
      <c r="L265" s="56"/>
      <c r="M265" s="56"/>
      <c r="N265" s="56"/>
      <c r="O265" s="56"/>
      <c r="P265" s="121"/>
      <c r="Q265" s="56"/>
      <c r="R265" s="56"/>
      <c r="S265" s="56"/>
      <c r="T265" s="56"/>
      <c r="U265" s="56"/>
      <c r="V265" s="56"/>
      <c r="W265" s="56"/>
      <c r="X265" s="56"/>
      <c r="Y265" s="56"/>
      <c r="Z265" s="56"/>
      <c r="AA265" s="56"/>
      <c r="AB265" s="56"/>
      <c r="AC265" s="56"/>
      <c r="AD265" s="56"/>
    </row>
    <row r="266">
      <c r="A266" s="56"/>
      <c r="B266" s="56"/>
      <c r="C266" s="56"/>
      <c r="D266" s="56"/>
      <c r="E266" s="120"/>
      <c r="F266" s="56"/>
      <c r="G266" s="56"/>
      <c r="H266" s="56"/>
      <c r="I266" s="56"/>
      <c r="J266" s="56"/>
      <c r="K266" s="56"/>
      <c r="L266" s="56"/>
      <c r="M266" s="56"/>
      <c r="N266" s="56"/>
      <c r="O266" s="56"/>
      <c r="P266" s="121"/>
      <c r="Q266" s="56"/>
      <c r="R266" s="56"/>
      <c r="S266" s="56"/>
      <c r="T266" s="56"/>
      <c r="U266" s="56"/>
      <c r="V266" s="56"/>
      <c r="W266" s="56"/>
      <c r="X266" s="56"/>
      <c r="Y266" s="56"/>
      <c r="Z266" s="56"/>
      <c r="AA266" s="56"/>
      <c r="AB266" s="56"/>
      <c r="AC266" s="56"/>
      <c r="AD266" s="56"/>
    </row>
    <row r="267">
      <c r="A267" s="56"/>
      <c r="B267" s="56"/>
      <c r="C267" s="56"/>
      <c r="D267" s="56"/>
      <c r="E267" s="120"/>
      <c r="F267" s="56"/>
      <c r="G267" s="56"/>
      <c r="H267" s="56"/>
      <c r="I267" s="56"/>
      <c r="J267" s="56"/>
      <c r="K267" s="56"/>
      <c r="L267" s="56"/>
      <c r="M267" s="56"/>
      <c r="N267" s="56"/>
      <c r="O267" s="56"/>
      <c r="P267" s="121"/>
      <c r="Q267" s="56"/>
      <c r="R267" s="56"/>
      <c r="S267" s="56"/>
      <c r="T267" s="56"/>
      <c r="U267" s="56"/>
      <c r="V267" s="56"/>
      <c r="W267" s="56"/>
      <c r="X267" s="56"/>
      <c r="Y267" s="56"/>
      <c r="Z267" s="56"/>
      <c r="AA267" s="56"/>
      <c r="AB267" s="56"/>
      <c r="AC267" s="56"/>
      <c r="AD267" s="56"/>
    </row>
    <row r="268">
      <c r="A268" s="56"/>
      <c r="B268" s="56"/>
      <c r="C268" s="56"/>
      <c r="D268" s="56"/>
      <c r="E268" s="120"/>
      <c r="F268" s="56"/>
      <c r="G268" s="56"/>
      <c r="H268" s="56"/>
      <c r="I268" s="56"/>
      <c r="J268" s="56"/>
      <c r="K268" s="56"/>
      <c r="L268" s="56"/>
      <c r="M268" s="56"/>
      <c r="N268" s="56"/>
      <c r="O268" s="56"/>
      <c r="P268" s="121"/>
      <c r="Q268" s="56"/>
      <c r="R268" s="56"/>
      <c r="S268" s="56"/>
      <c r="T268" s="56"/>
      <c r="U268" s="56"/>
      <c r="V268" s="56"/>
      <c r="W268" s="56"/>
      <c r="X268" s="56"/>
      <c r="Y268" s="56"/>
      <c r="Z268" s="56"/>
      <c r="AA268" s="56"/>
      <c r="AB268" s="56"/>
      <c r="AC268" s="56"/>
      <c r="AD268" s="56"/>
    </row>
    <row r="269">
      <c r="A269" s="56"/>
      <c r="B269" s="56"/>
      <c r="C269" s="56"/>
      <c r="D269" s="56"/>
      <c r="E269" s="120"/>
      <c r="F269" s="56"/>
      <c r="G269" s="56"/>
      <c r="H269" s="56"/>
      <c r="I269" s="56"/>
      <c r="J269" s="56"/>
      <c r="K269" s="56"/>
      <c r="L269" s="56"/>
      <c r="M269" s="56"/>
      <c r="N269" s="56"/>
      <c r="O269" s="56"/>
      <c r="P269" s="121"/>
      <c r="Q269" s="56"/>
      <c r="R269" s="56"/>
      <c r="S269" s="56"/>
      <c r="T269" s="56"/>
      <c r="U269" s="56"/>
      <c r="V269" s="56"/>
      <c r="W269" s="56"/>
      <c r="X269" s="56"/>
      <c r="Y269" s="56"/>
      <c r="Z269" s="56"/>
      <c r="AA269" s="56"/>
      <c r="AB269" s="56"/>
      <c r="AC269" s="56"/>
      <c r="AD269" s="56"/>
    </row>
    <row r="270">
      <c r="A270" s="56"/>
      <c r="B270" s="56"/>
      <c r="C270" s="56"/>
      <c r="D270" s="56"/>
      <c r="E270" s="120"/>
      <c r="F270" s="56"/>
      <c r="G270" s="56"/>
      <c r="H270" s="56"/>
      <c r="I270" s="56"/>
      <c r="J270" s="56"/>
      <c r="K270" s="56"/>
      <c r="L270" s="56"/>
      <c r="M270" s="56"/>
      <c r="N270" s="56"/>
      <c r="O270" s="56"/>
      <c r="P270" s="121"/>
      <c r="Q270" s="56"/>
      <c r="R270" s="56"/>
      <c r="S270" s="56"/>
      <c r="T270" s="56"/>
      <c r="U270" s="56"/>
      <c r="V270" s="56"/>
      <c r="W270" s="56"/>
      <c r="X270" s="56"/>
      <c r="Y270" s="56"/>
      <c r="Z270" s="56"/>
      <c r="AA270" s="56"/>
      <c r="AB270" s="56"/>
      <c r="AC270" s="56"/>
      <c r="AD270" s="56"/>
    </row>
    <row r="271">
      <c r="A271" s="56"/>
      <c r="B271" s="56"/>
      <c r="C271" s="56"/>
      <c r="D271" s="56"/>
      <c r="E271" s="120"/>
      <c r="F271" s="56"/>
      <c r="G271" s="56"/>
      <c r="H271" s="56"/>
      <c r="I271" s="56"/>
      <c r="J271" s="56"/>
      <c r="K271" s="56"/>
      <c r="L271" s="56"/>
      <c r="M271" s="56"/>
      <c r="N271" s="56"/>
      <c r="O271" s="56"/>
      <c r="P271" s="121"/>
      <c r="Q271" s="56"/>
      <c r="R271" s="56"/>
      <c r="S271" s="56"/>
      <c r="T271" s="56"/>
      <c r="U271" s="56"/>
      <c r="V271" s="56"/>
      <c r="W271" s="56"/>
      <c r="X271" s="56"/>
      <c r="Y271" s="56"/>
      <c r="Z271" s="56"/>
      <c r="AA271" s="56"/>
      <c r="AB271" s="56"/>
      <c r="AC271" s="56"/>
      <c r="AD271" s="56"/>
    </row>
    <row r="272">
      <c r="A272" s="56"/>
      <c r="B272" s="56"/>
      <c r="C272" s="56"/>
      <c r="D272" s="56"/>
      <c r="E272" s="120"/>
      <c r="F272" s="56"/>
      <c r="G272" s="56"/>
      <c r="H272" s="56"/>
      <c r="I272" s="56"/>
      <c r="J272" s="56"/>
      <c r="K272" s="56"/>
      <c r="L272" s="56"/>
      <c r="M272" s="56"/>
      <c r="N272" s="56"/>
      <c r="O272" s="56"/>
      <c r="P272" s="121"/>
      <c r="Q272" s="56"/>
      <c r="R272" s="56"/>
      <c r="S272" s="56"/>
      <c r="T272" s="56"/>
      <c r="U272" s="56"/>
      <c r="V272" s="56"/>
      <c r="W272" s="56"/>
      <c r="X272" s="56"/>
      <c r="Y272" s="56"/>
      <c r="Z272" s="56"/>
      <c r="AA272" s="56"/>
      <c r="AB272" s="56"/>
      <c r="AC272" s="56"/>
      <c r="AD272" s="56"/>
    </row>
    <row r="273">
      <c r="A273" s="56"/>
      <c r="B273" s="56"/>
      <c r="C273" s="56"/>
      <c r="D273" s="56"/>
      <c r="E273" s="120"/>
      <c r="F273" s="56"/>
      <c r="G273" s="56"/>
      <c r="H273" s="56"/>
      <c r="I273" s="56"/>
      <c r="J273" s="56"/>
      <c r="K273" s="56"/>
      <c r="L273" s="56"/>
      <c r="M273" s="56"/>
      <c r="N273" s="56"/>
      <c r="O273" s="56"/>
      <c r="P273" s="121"/>
      <c r="Q273" s="56"/>
      <c r="R273" s="56"/>
      <c r="S273" s="56"/>
      <c r="T273" s="56"/>
      <c r="U273" s="56"/>
      <c r="V273" s="56"/>
      <c r="W273" s="56"/>
      <c r="X273" s="56"/>
      <c r="Y273" s="56"/>
      <c r="Z273" s="56"/>
      <c r="AA273" s="56"/>
      <c r="AB273" s="56"/>
      <c r="AC273" s="56"/>
      <c r="AD273" s="56"/>
    </row>
    <row r="274">
      <c r="A274" s="56"/>
      <c r="B274" s="56"/>
      <c r="C274" s="56"/>
      <c r="D274" s="56"/>
      <c r="E274" s="120"/>
      <c r="F274" s="56"/>
      <c r="G274" s="56"/>
      <c r="H274" s="56"/>
      <c r="I274" s="56"/>
      <c r="J274" s="56"/>
      <c r="K274" s="56"/>
      <c r="L274" s="56"/>
      <c r="M274" s="56"/>
      <c r="N274" s="56"/>
      <c r="O274" s="56"/>
      <c r="P274" s="121"/>
      <c r="Q274" s="56"/>
      <c r="R274" s="56"/>
      <c r="S274" s="56"/>
      <c r="T274" s="56"/>
      <c r="U274" s="56"/>
      <c r="V274" s="56"/>
      <c r="W274" s="56"/>
      <c r="X274" s="56"/>
      <c r="Y274" s="56"/>
      <c r="Z274" s="56"/>
      <c r="AA274" s="56"/>
      <c r="AB274" s="56"/>
      <c r="AC274" s="56"/>
      <c r="AD274" s="56"/>
    </row>
    <row r="275">
      <c r="A275" s="56"/>
      <c r="B275" s="56"/>
      <c r="C275" s="56"/>
      <c r="D275" s="56"/>
      <c r="E275" s="120"/>
      <c r="F275" s="56"/>
      <c r="G275" s="56"/>
      <c r="H275" s="56"/>
      <c r="I275" s="56"/>
      <c r="J275" s="56"/>
      <c r="K275" s="56"/>
      <c r="L275" s="56"/>
      <c r="M275" s="56"/>
      <c r="N275" s="56"/>
      <c r="O275" s="56"/>
      <c r="P275" s="121"/>
      <c r="Q275" s="56"/>
      <c r="R275" s="56"/>
      <c r="S275" s="56"/>
      <c r="T275" s="56"/>
      <c r="U275" s="56"/>
      <c r="V275" s="56"/>
      <c r="W275" s="56"/>
      <c r="X275" s="56"/>
      <c r="Y275" s="56"/>
      <c r="Z275" s="56"/>
      <c r="AA275" s="56"/>
      <c r="AB275" s="56"/>
      <c r="AC275" s="56"/>
      <c r="AD275" s="56"/>
    </row>
    <row r="276">
      <c r="A276" s="56"/>
      <c r="B276" s="56"/>
      <c r="C276" s="56"/>
      <c r="D276" s="56"/>
      <c r="E276" s="120"/>
      <c r="F276" s="56"/>
      <c r="G276" s="56"/>
      <c r="H276" s="56"/>
      <c r="I276" s="56"/>
      <c r="J276" s="56"/>
      <c r="K276" s="56"/>
      <c r="L276" s="56"/>
      <c r="M276" s="56"/>
      <c r="N276" s="56"/>
      <c r="O276" s="56"/>
      <c r="P276" s="121"/>
      <c r="Q276" s="56"/>
      <c r="R276" s="56"/>
      <c r="S276" s="56"/>
      <c r="T276" s="56"/>
      <c r="U276" s="56"/>
      <c r="V276" s="56"/>
      <c r="W276" s="56"/>
      <c r="X276" s="56"/>
      <c r="Y276" s="56"/>
      <c r="Z276" s="56"/>
      <c r="AA276" s="56"/>
      <c r="AB276" s="56"/>
      <c r="AC276" s="56"/>
      <c r="AD276" s="56"/>
    </row>
    <row r="277">
      <c r="A277" s="56"/>
      <c r="B277" s="56"/>
      <c r="C277" s="56"/>
      <c r="D277" s="56"/>
      <c r="E277" s="120"/>
      <c r="F277" s="56"/>
      <c r="G277" s="56"/>
      <c r="H277" s="56"/>
      <c r="I277" s="56"/>
      <c r="J277" s="56"/>
      <c r="K277" s="56"/>
      <c r="L277" s="56"/>
      <c r="M277" s="56"/>
      <c r="N277" s="56"/>
      <c r="O277" s="56"/>
      <c r="P277" s="121"/>
      <c r="Q277" s="56"/>
      <c r="R277" s="56"/>
      <c r="S277" s="56"/>
      <c r="T277" s="56"/>
      <c r="U277" s="56"/>
      <c r="V277" s="56"/>
      <c r="W277" s="56"/>
      <c r="X277" s="56"/>
      <c r="Y277" s="56"/>
      <c r="Z277" s="56"/>
      <c r="AA277" s="56"/>
      <c r="AB277" s="56"/>
      <c r="AC277" s="56"/>
      <c r="AD277" s="56"/>
    </row>
    <row r="278">
      <c r="A278" s="56"/>
      <c r="B278" s="56"/>
      <c r="C278" s="56"/>
      <c r="D278" s="56"/>
      <c r="E278" s="120"/>
      <c r="F278" s="56"/>
      <c r="G278" s="56"/>
      <c r="H278" s="56"/>
      <c r="I278" s="56"/>
      <c r="J278" s="56"/>
      <c r="K278" s="56"/>
      <c r="L278" s="56"/>
      <c r="M278" s="56"/>
      <c r="N278" s="56"/>
      <c r="O278" s="56"/>
      <c r="P278" s="121"/>
      <c r="Q278" s="56"/>
      <c r="R278" s="56"/>
      <c r="S278" s="56"/>
      <c r="T278" s="56"/>
      <c r="U278" s="56"/>
      <c r="V278" s="56"/>
      <c r="W278" s="56"/>
      <c r="X278" s="56"/>
      <c r="Y278" s="56"/>
      <c r="Z278" s="56"/>
      <c r="AA278" s="56"/>
      <c r="AB278" s="56"/>
      <c r="AC278" s="56"/>
      <c r="AD278" s="56"/>
    </row>
    <row r="279">
      <c r="A279" s="56"/>
      <c r="B279" s="56"/>
      <c r="C279" s="56"/>
      <c r="D279" s="56"/>
      <c r="E279" s="120"/>
      <c r="F279" s="56"/>
      <c r="G279" s="56"/>
      <c r="H279" s="56"/>
      <c r="I279" s="56"/>
      <c r="J279" s="56"/>
      <c r="K279" s="56"/>
      <c r="L279" s="56"/>
      <c r="M279" s="56"/>
      <c r="N279" s="56"/>
      <c r="O279" s="56"/>
      <c r="P279" s="121"/>
      <c r="Q279" s="56"/>
      <c r="R279" s="56"/>
      <c r="S279" s="56"/>
      <c r="T279" s="56"/>
      <c r="U279" s="56"/>
      <c r="V279" s="56"/>
      <c r="W279" s="56"/>
      <c r="X279" s="56"/>
      <c r="Y279" s="56"/>
      <c r="Z279" s="56"/>
      <c r="AA279" s="56"/>
      <c r="AB279" s="56"/>
      <c r="AC279" s="56"/>
      <c r="AD279" s="56"/>
    </row>
    <row r="280">
      <c r="A280" s="56"/>
      <c r="B280" s="56"/>
      <c r="C280" s="56"/>
      <c r="D280" s="56"/>
      <c r="E280" s="120"/>
      <c r="F280" s="56"/>
      <c r="G280" s="56"/>
      <c r="H280" s="56"/>
      <c r="I280" s="56"/>
      <c r="J280" s="56"/>
      <c r="K280" s="56"/>
      <c r="L280" s="56"/>
      <c r="M280" s="56"/>
      <c r="N280" s="56"/>
      <c r="O280" s="56"/>
      <c r="P280" s="121"/>
      <c r="Q280" s="56"/>
      <c r="R280" s="56"/>
      <c r="S280" s="56"/>
      <c r="T280" s="56"/>
      <c r="U280" s="56"/>
      <c r="V280" s="56"/>
      <c r="W280" s="56"/>
      <c r="X280" s="56"/>
      <c r="Y280" s="56"/>
      <c r="Z280" s="56"/>
      <c r="AA280" s="56"/>
      <c r="AB280" s="56"/>
      <c r="AC280" s="56"/>
      <c r="AD280" s="56"/>
    </row>
    <row r="281">
      <c r="A281" s="56"/>
      <c r="B281" s="56"/>
      <c r="C281" s="56"/>
      <c r="D281" s="56"/>
      <c r="E281" s="120"/>
      <c r="F281" s="56"/>
      <c r="G281" s="56"/>
      <c r="H281" s="56"/>
      <c r="I281" s="56"/>
      <c r="J281" s="56"/>
      <c r="K281" s="56"/>
      <c r="L281" s="56"/>
      <c r="M281" s="56"/>
      <c r="N281" s="56"/>
      <c r="O281" s="56"/>
      <c r="P281" s="121"/>
      <c r="Q281" s="56"/>
      <c r="R281" s="56"/>
      <c r="S281" s="56"/>
      <c r="T281" s="56"/>
      <c r="U281" s="56"/>
      <c r="V281" s="56"/>
      <c r="W281" s="56"/>
      <c r="X281" s="56"/>
      <c r="Y281" s="56"/>
      <c r="Z281" s="56"/>
      <c r="AA281" s="56"/>
      <c r="AB281" s="56"/>
      <c r="AC281" s="56"/>
      <c r="AD281" s="56"/>
    </row>
    <row r="282">
      <c r="A282" s="56"/>
      <c r="B282" s="56"/>
      <c r="C282" s="56"/>
      <c r="D282" s="56"/>
      <c r="E282" s="120"/>
      <c r="F282" s="56"/>
      <c r="G282" s="56"/>
      <c r="H282" s="56"/>
      <c r="I282" s="56"/>
      <c r="J282" s="56"/>
      <c r="K282" s="56"/>
      <c r="L282" s="56"/>
      <c r="M282" s="56"/>
      <c r="N282" s="56"/>
      <c r="O282" s="56"/>
      <c r="P282" s="121"/>
      <c r="Q282" s="56"/>
      <c r="R282" s="56"/>
      <c r="S282" s="56"/>
      <c r="T282" s="56"/>
      <c r="U282" s="56"/>
      <c r="V282" s="56"/>
      <c r="W282" s="56"/>
      <c r="X282" s="56"/>
      <c r="Y282" s="56"/>
      <c r="Z282" s="56"/>
      <c r="AA282" s="56"/>
      <c r="AB282" s="56"/>
      <c r="AC282" s="56"/>
      <c r="AD282" s="56"/>
    </row>
    <row r="283">
      <c r="A283" s="56"/>
      <c r="B283" s="56"/>
      <c r="C283" s="56"/>
      <c r="D283" s="56"/>
      <c r="E283" s="120"/>
      <c r="F283" s="56"/>
      <c r="G283" s="56"/>
      <c r="H283" s="56"/>
      <c r="I283" s="56"/>
      <c r="J283" s="56"/>
      <c r="K283" s="56"/>
      <c r="L283" s="56"/>
      <c r="M283" s="56"/>
      <c r="N283" s="56"/>
      <c r="O283" s="56"/>
      <c r="P283" s="121"/>
      <c r="Q283" s="56"/>
      <c r="R283" s="56"/>
      <c r="S283" s="56"/>
      <c r="T283" s="56"/>
      <c r="U283" s="56"/>
      <c r="V283" s="56"/>
      <c r="W283" s="56"/>
      <c r="X283" s="56"/>
      <c r="Y283" s="56"/>
      <c r="Z283" s="56"/>
      <c r="AA283" s="56"/>
      <c r="AB283" s="56"/>
      <c r="AC283" s="56"/>
      <c r="AD283" s="56"/>
    </row>
    <row r="284">
      <c r="A284" s="56"/>
      <c r="B284" s="56"/>
      <c r="C284" s="56"/>
      <c r="D284" s="56"/>
      <c r="E284" s="120"/>
      <c r="F284" s="56"/>
      <c r="G284" s="56"/>
      <c r="H284" s="56"/>
      <c r="I284" s="56"/>
      <c r="J284" s="56"/>
      <c r="K284" s="56"/>
      <c r="L284" s="56"/>
      <c r="M284" s="56"/>
      <c r="N284" s="56"/>
      <c r="O284" s="56"/>
      <c r="P284" s="121"/>
      <c r="Q284" s="56"/>
      <c r="R284" s="56"/>
      <c r="S284" s="56"/>
      <c r="T284" s="56"/>
      <c r="U284" s="56"/>
      <c r="V284" s="56"/>
      <c r="W284" s="56"/>
      <c r="X284" s="56"/>
      <c r="Y284" s="56"/>
      <c r="Z284" s="56"/>
      <c r="AA284" s="56"/>
      <c r="AB284" s="56"/>
      <c r="AC284" s="56"/>
      <c r="AD284" s="56"/>
    </row>
    <row r="285">
      <c r="A285" s="56"/>
      <c r="B285" s="56"/>
      <c r="C285" s="56"/>
      <c r="D285" s="56"/>
      <c r="E285" s="120"/>
      <c r="F285" s="56"/>
      <c r="G285" s="56"/>
      <c r="H285" s="56"/>
      <c r="I285" s="56"/>
      <c r="J285" s="56"/>
      <c r="K285" s="56"/>
      <c r="L285" s="56"/>
      <c r="M285" s="56"/>
      <c r="N285" s="56"/>
      <c r="O285" s="56"/>
      <c r="P285" s="121"/>
      <c r="Q285" s="56"/>
      <c r="R285" s="56"/>
      <c r="S285" s="56"/>
      <c r="T285" s="56"/>
      <c r="U285" s="56"/>
      <c r="V285" s="56"/>
      <c r="W285" s="56"/>
      <c r="X285" s="56"/>
      <c r="Y285" s="56"/>
      <c r="Z285" s="56"/>
      <c r="AA285" s="56"/>
      <c r="AB285" s="56"/>
      <c r="AC285" s="56"/>
      <c r="AD285" s="56"/>
    </row>
    <row r="286">
      <c r="A286" s="56"/>
      <c r="B286" s="56"/>
      <c r="C286" s="56"/>
      <c r="D286" s="56"/>
      <c r="E286" s="120"/>
      <c r="F286" s="56"/>
      <c r="G286" s="56"/>
      <c r="H286" s="56"/>
      <c r="I286" s="56"/>
      <c r="J286" s="56"/>
      <c r="K286" s="56"/>
      <c r="L286" s="56"/>
      <c r="M286" s="56"/>
      <c r="N286" s="56"/>
      <c r="O286" s="56"/>
      <c r="P286" s="121"/>
      <c r="Q286" s="56"/>
      <c r="R286" s="56"/>
      <c r="S286" s="56"/>
      <c r="T286" s="56"/>
      <c r="U286" s="56"/>
      <c r="V286" s="56"/>
      <c r="W286" s="56"/>
      <c r="X286" s="56"/>
      <c r="Y286" s="56"/>
      <c r="Z286" s="56"/>
      <c r="AA286" s="56"/>
      <c r="AB286" s="56"/>
      <c r="AC286" s="56"/>
      <c r="AD286" s="56"/>
    </row>
    <row r="287">
      <c r="A287" s="56"/>
      <c r="B287" s="56"/>
      <c r="C287" s="56"/>
      <c r="D287" s="56"/>
      <c r="E287" s="120"/>
      <c r="F287" s="56"/>
      <c r="G287" s="56"/>
      <c r="H287" s="56"/>
      <c r="I287" s="56"/>
      <c r="J287" s="56"/>
      <c r="K287" s="56"/>
      <c r="L287" s="56"/>
      <c r="M287" s="56"/>
      <c r="N287" s="56"/>
      <c r="O287" s="56"/>
      <c r="P287" s="121"/>
      <c r="Q287" s="56"/>
      <c r="R287" s="56"/>
      <c r="S287" s="56"/>
      <c r="T287" s="56"/>
      <c r="U287" s="56"/>
      <c r="V287" s="56"/>
      <c r="W287" s="56"/>
      <c r="X287" s="56"/>
      <c r="Y287" s="56"/>
      <c r="Z287" s="56"/>
      <c r="AA287" s="56"/>
      <c r="AB287" s="56"/>
      <c r="AC287" s="56"/>
      <c r="AD287" s="56"/>
    </row>
    <row r="288">
      <c r="A288" s="56"/>
      <c r="B288" s="56"/>
      <c r="C288" s="56"/>
      <c r="D288" s="56"/>
      <c r="E288" s="120"/>
      <c r="F288" s="56"/>
      <c r="G288" s="56"/>
      <c r="H288" s="56"/>
      <c r="I288" s="56"/>
      <c r="J288" s="56"/>
      <c r="K288" s="56"/>
      <c r="L288" s="56"/>
      <c r="M288" s="56"/>
      <c r="N288" s="56"/>
      <c r="O288" s="56"/>
      <c r="P288" s="121"/>
      <c r="Q288" s="56"/>
      <c r="R288" s="56"/>
      <c r="S288" s="56"/>
      <c r="T288" s="56"/>
      <c r="U288" s="56"/>
      <c r="V288" s="56"/>
      <c r="W288" s="56"/>
      <c r="X288" s="56"/>
      <c r="Y288" s="56"/>
      <c r="Z288" s="56"/>
      <c r="AA288" s="56"/>
      <c r="AB288" s="56"/>
      <c r="AC288" s="56"/>
      <c r="AD288" s="56"/>
    </row>
    <row r="289">
      <c r="A289" s="56"/>
      <c r="B289" s="56"/>
      <c r="C289" s="56"/>
      <c r="D289" s="56"/>
      <c r="E289" s="120"/>
      <c r="F289" s="56"/>
      <c r="G289" s="56"/>
      <c r="H289" s="56"/>
      <c r="I289" s="56"/>
      <c r="J289" s="56"/>
      <c r="K289" s="56"/>
      <c r="L289" s="56"/>
      <c r="M289" s="56"/>
      <c r="N289" s="56"/>
      <c r="O289" s="56"/>
      <c r="P289" s="121"/>
      <c r="Q289" s="56"/>
      <c r="R289" s="56"/>
      <c r="S289" s="56"/>
      <c r="T289" s="56"/>
      <c r="U289" s="56"/>
      <c r="V289" s="56"/>
      <c r="W289" s="56"/>
      <c r="X289" s="56"/>
      <c r="Y289" s="56"/>
      <c r="Z289" s="56"/>
      <c r="AA289" s="56"/>
      <c r="AB289" s="56"/>
      <c r="AC289" s="56"/>
      <c r="AD289" s="56"/>
    </row>
    <row r="290">
      <c r="A290" s="56"/>
      <c r="B290" s="56"/>
      <c r="C290" s="56"/>
      <c r="D290" s="56"/>
      <c r="E290" s="120"/>
      <c r="F290" s="56"/>
      <c r="G290" s="56"/>
      <c r="H290" s="56"/>
      <c r="I290" s="56"/>
      <c r="J290" s="56"/>
      <c r="K290" s="56"/>
      <c r="L290" s="56"/>
      <c r="M290" s="56"/>
      <c r="N290" s="56"/>
      <c r="O290" s="56"/>
      <c r="P290" s="121"/>
      <c r="Q290" s="56"/>
      <c r="R290" s="56"/>
      <c r="S290" s="56"/>
      <c r="T290" s="56"/>
      <c r="U290" s="56"/>
      <c r="V290" s="56"/>
      <c r="W290" s="56"/>
      <c r="X290" s="56"/>
      <c r="Y290" s="56"/>
      <c r="Z290" s="56"/>
      <c r="AA290" s="56"/>
      <c r="AB290" s="56"/>
      <c r="AC290" s="56"/>
      <c r="AD290" s="56"/>
    </row>
    <row r="291">
      <c r="A291" s="56"/>
      <c r="B291" s="56"/>
      <c r="C291" s="56"/>
      <c r="D291" s="56"/>
      <c r="E291" s="120"/>
      <c r="F291" s="56"/>
      <c r="G291" s="56"/>
      <c r="H291" s="56"/>
      <c r="I291" s="56"/>
      <c r="J291" s="56"/>
      <c r="K291" s="56"/>
      <c r="L291" s="56"/>
      <c r="M291" s="56"/>
      <c r="N291" s="56"/>
      <c r="O291" s="56"/>
      <c r="P291" s="121"/>
      <c r="Q291" s="56"/>
      <c r="R291" s="56"/>
      <c r="S291" s="56"/>
      <c r="T291" s="56"/>
      <c r="U291" s="56"/>
      <c r="V291" s="56"/>
      <c r="W291" s="56"/>
      <c r="X291" s="56"/>
      <c r="Y291" s="56"/>
      <c r="Z291" s="56"/>
      <c r="AA291" s="56"/>
      <c r="AB291" s="56"/>
      <c r="AC291" s="56"/>
      <c r="AD291" s="56"/>
    </row>
    <row r="292">
      <c r="A292" s="56"/>
      <c r="B292" s="56"/>
      <c r="C292" s="56"/>
      <c r="D292" s="56"/>
      <c r="E292" s="120"/>
      <c r="F292" s="56"/>
      <c r="G292" s="56"/>
      <c r="H292" s="56"/>
      <c r="I292" s="56"/>
      <c r="J292" s="56"/>
      <c r="K292" s="56"/>
      <c r="L292" s="56"/>
      <c r="M292" s="56"/>
      <c r="N292" s="56"/>
      <c r="O292" s="56"/>
      <c r="P292" s="121"/>
      <c r="Q292" s="56"/>
      <c r="R292" s="56"/>
      <c r="S292" s="56"/>
      <c r="T292" s="56"/>
      <c r="U292" s="56"/>
      <c r="V292" s="56"/>
      <c r="W292" s="56"/>
      <c r="X292" s="56"/>
      <c r="Y292" s="56"/>
      <c r="Z292" s="56"/>
      <c r="AA292" s="56"/>
      <c r="AB292" s="56"/>
      <c r="AC292" s="56"/>
      <c r="AD292" s="56"/>
    </row>
    <row r="293">
      <c r="A293" s="56"/>
      <c r="B293" s="56"/>
      <c r="C293" s="56"/>
      <c r="D293" s="56"/>
      <c r="E293" s="120"/>
      <c r="F293" s="56"/>
      <c r="G293" s="56"/>
      <c r="H293" s="56"/>
      <c r="I293" s="56"/>
      <c r="J293" s="56"/>
      <c r="K293" s="56"/>
      <c r="L293" s="56"/>
      <c r="M293" s="56"/>
      <c r="N293" s="56"/>
      <c r="O293" s="56"/>
      <c r="P293" s="121"/>
      <c r="Q293" s="56"/>
      <c r="R293" s="56"/>
      <c r="S293" s="56"/>
      <c r="T293" s="56"/>
      <c r="U293" s="56"/>
      <c r="V293" s="56"/>
      <c r="W293" s="56"/>
      <c r="X293" s="56"/>
      <c r="Y293" s="56"/>
      <c r="Z293" s="56"/>
      <c r="AA293" s="56"/>
      <c r="AB293" s="56"/>
      <c r="AC293" s="56"/>
      <c r="AD293" s="56"/>
    </row>
    <row r="294">
      <c r="A294" s="56"/>
      <c r="B294" s="56"/>
      <c r="C294" s="56"/>
      <c r="D294" s="56"/>
      <c r="E294" s="120"/>
      <c r="F294" s="56"/>
      <c r="G294" s="56"/>
      <c r="H294" s="56"/>
      <c r="I294" s="56"/>
      <c r="J294" s="56"/>
      <c r="K294" s="56"/>
      <c r="L294" s="56"/>
      <c r="M294" s="56"/>
      <c r="N294" s="56"/>
      <c r="O294" s="56"/>
      <c r="P294" s="121"/>
      <c r="Q294" s="56"/>
      <c r="R294" s="56"/>
      <c r="S294" s="56"/>
      <c r="T294" s="56"/>
      <c r="U294" s="56"/>
      <c r="V294" s="56"/>
      <c r="W294" s="56"/>
      <c r="X294" s="56"/>
      <c r="Y294" s="56"/>
      <c r="Z294" s="56"/>
      <c r="AA294" s="56"/>
      <c r="AB294" s="56"/>
      <c r="AC294" s="56"/>
      <c r="AD294" s="56"/>
    </row>
    <row r="295">
      <c r="A295" s="56"/>
      <c r="B295" s="56"/>
      <c r="C295" s="56"/>
      <c r="D295" s="56"/>
      <c r="E295" s="120"/>
      <c r="F295" s="56"/>
      <c r="G295" s="56"/>
      <c r="H295" s="56"/>
      <c r="I295" s="56"/>
      <c r="J295" s="56"/>
      <c r="K295" s="56"/>
      <c r="L295" s="56"/>
      <c r="M295" s="56"/>
      <c r="N295" s="56"/>
      <c r="O295" s="56"/>
      <c r="P295" s="121"/>
      <c r="Q295" s="56"/>
      <c r="R295" s="56"/>
      <c r="S295" s="56"/>
      <c r="T295" s="56"/>
      <c r="U295" s="56"/>
      <c r="V295" s="56"/>
      <c r="W295" s="56"/>
      <c r="X295" s="56"/>
      <c r="Y295" s="56"/>
      <c r="Z295" s="56"/>
      <c r="AA295" s="56"/>
      <c r="AB295" s="56"/>
      <c r="AC295" s="56"/>
      <c r="AD295" s="56"/>
    </row>
    <row r="296">
      <c r="A296" s="56"/>
      <c r="B296" s="56"/>
      <c r="C296" s="56"/>
      <c r="D296" s="56"/>
      <c r="E296" s="120"/>
      <c r="F296" s="56"/>
      <c r="G296" s="56"/>
      <c r="H296" s="56"/>
      <c r="I296" s="56"/>
      <c r="J296" s="56"/>
      <c r="K296" s="56"/>
      <c r="L296" s="56"/>
      <c r="M296" s="56"/>
      <c r="N296" s="56"/>
      <c r="O296" s="56"/>
      <c r="P296" s="121"/>
      <c r="Q296" s="56"/>
      <c r="R296" s="56"/>
      <c r="S296" s="56"/>
      <c r="T296" s="56"/>
      <c r="U296" s="56"/>
      <c r="V296" s="56"/>
      <c r="W296" s="56"/>
      <c r="X296" s="56"/>
      <c r="Y296" s="56"/>
      <c r="Z296" s="56"/>
      <c r="AA296" s="56"/>
      <c r="AB296" s="56"/>
      <c r="AC296" s="56"/>
      <c r="AD296" s="56"/>
    </row>
    <row r="297">
      <c r="A297" s="56"/>
      <c r="B297" s="56"/>
      <c r="C297" s="56"/>
      <c r="D297" s="56"/>
      <c r="E297" s="120"/>
      <c r="F297" s="56"/>
      <c r="G297" s="56"/>
      <c r="H297" s="56"/>
      <c r="I297" s="56"/>
      <c r="J297" s="56"/>
      <c r="K297" s="56"/>
      <c r="L297" s="56"/>
      <c r="M297" s="56"/>
      <c r="N297" s="56"/>
      <c r="O297" s="56"/>
      <c r="P297" s="121"/>
      <c r="Q297" s="56"/>
      <c r="R297" s="56"/>
      <c r="S297" s="56"/>
      <c r="T297" s="56"/>
      <c r="U297" s="56"/>
      <c r="V297" s="56"/>
      <c r="W297" s="56"/>
      <c r="X297" s="56"/>
      <c r="Y297" s="56"/>
      <c r="Z297" s="56"/>
      <c r="AA297" s="56"/>
      <c r="AB297" s="56"/>
      <c r="AC297" s="56"/>
      <c r="AD297" s="56"/>
    </row>
    <row r="298">
      <c r="A298" s="56"/>
      <c r="B298" s="56"/>
      <c r="C298" s="56"/>
      <c r="D298" s="56"/>
      <c r="E298" s="120"/>
      <c r="F298" s="56"/>
      <c r="G298" s="56"/>
      <c r="H298" s="56"/>
      <c r="I298" s="56"/>
      <c r="J298" s="56"/>
      <c r="K298" s="56"/>
      <c r="L298" s="56"/>
      <c r="M298" s="56"/>
      <c r="N298" s="56"/>
      <c r="O298" s="56"/>
      <c r="P298" s="121"/>
      <c r="Q298" s="56"/>
      <c r="R298" s="56"/>
      <c r="S298" s="56"/>
      <c r="T298" s="56"/>
      <c r="U298" s="56"/>
      <c r="V298" s="56"/>
      <c r="W298" s="56"/>
      <c r="X298" s="56"/>
      <c r="Y298" s="56"/>
      <c r="Z298" s="56"/>
      <c r="AA298" s="56"/>
      <c r="AB298" s="56"/>
      <c r="AC298" s="56"/>
      <c r="AD298" s="56"/>
    </row>
    <row r="299">
      <c r="A299" s="56"/>
      <c r="B299" s="56"/>
      <c r="C299" s="56"/>
      <c r="D299" s="56"/>
      <c r="E299" s="120"/>
      <c r="F299" s="56"/>
      <c r="G299" s="56"/>
      <c r="H299" s="56"/>
      <c r="I299" s="56"/>
      <c r="J299" s="56"/>
      <c r="K299" s="56"/>
      <c r="L299" s="56"/>
      <c r="M299" s="56"/>
      <c r="N299" s="56"/>
      <c r="O299" s="56"/>
      <c r="P299" s="121"/>
      <c r="Q299" s="56"/>
      <c r="R299" s="56"/>
      <c r="S299" s="56"/>
      <c r="T299" s="56"/>
      <c r="U299" s="56"/>
      <c r="V299" s="56"/>
      <c r="W299" s="56"/>
      <c r="X299" s="56"/>
      <c r="Y299" s="56"/>
      <c r="Z299" s="56"/>
      <c r="AA299" s="56"/>
      <c r="AB299" s="56"/>
      <c r="AC299" s="56"/>
      <c r="AD299" s="56"/>
    </row>
    <row r="300">
      <c r="A300" s="56"/>
      <c r="B300" s="56"/>
      <c r="C300" s="56"/>
      <c r="D300" s="56"/>
      <c r="E300" s="120"/>
      <c r="F300" s="56"/>
      <c r="G300" s="56"/>
      <c r="H300" s="56"/>
      <c r="I300" s="56"/>
      <c r="J300" s="56"/>
      <c r="K300" s="56"/>
      <c r="L300" s="56"/>
      <c r="M300" s="56"/>
      <c r="N300" s="56"/>
      <c r="O300" s="56"/>
      <c r="P300" s="121"/>
      <c r="Q300" s="56"/>
      <c r="R300" s="56"/>
      <c r="S300" s="56"/>
      <c r="T300" s="56"/>
      <c r="U300" s="56"/>
      <c r="V300" s="56"/>
      <c r="W300" s="56"/>
      <c r="X300" s="56"/>
      <c r="Y300" s="56"/>
      <c r="Z300" s="56"/>
      <c r="AA300" s="56"/>
      <c r="AB300" s="56"/>
      <c r="AC300" s="56"/>
      <c r="AD300" s="56"/>
    </row>
    <row r="301">
      <c r="A301" s="56"/>
      <c r="B301" s="56"/>
      <c r="C301" s="56"/>
      <c r="D301" s="56"/>
      <c r="E301" s="120"/>
      <c r="F301" s="56"/>
      <c r="G301" s="56"/>
      <c r="H301" s="56"/>
      <c r="I301" s="56"/>
      <c r="J301" s="56"/>
      <c r="K301" s="56"/>
      <c r="L301" s="56"/>
      <c r="M301" s="56"/>
      <c r="N301" s="56"/>
      <c r="O301" s="56"/>
      <c r="P301" s="121"/>
      <c r="Q301" s="56"/>
      <c r="R301" s="56"/>
      <c r="S301" s="56"/>
      <c r="T301" s="56"/>
      <c r="U301" s="56"/>
      <c r="V301" s="56"/>
      <c r="W301" s="56"/>
      <c r="X301" s="56"/>
      <c r="Y301" s="56"/>
      <c r="Z301" s="56"/>
      <c r="AA301" s="56"/>
      <c r="AB301" s="56"/>
      <c r="AC301" s="56"/>
      <c r="AD301" s="56"/>
    </row>
    <row r="302">
      <c r="A302" s="56"/>
      <c r="B302" s="56"/>
      <c r="C302" s="56"/>
      <c r="D302" s="56"/>
      <c r="E302" s="120"/>
      <c r="F302" s="56"/>
      <c r="G302" s="56"/>
      <c r="H302" s="56"/>
      <c r="I302" s="56"/>
      <c r="J302" s="56"/>
      <c r="K302" s="56"/>
      <c r="L302" s="56"/>
      <c r="M302" s="56"/>
      <c r="N302" s="56"/>
      <c r="O302" s="56"/>
      <c r="P302" s="121"/>
      <c r="Q302" s="56"/>
      <c r="R302" s="56"/>
      <c r="S302" s="56"/>
      <c r="T302" s="56"/>
      <c r="U302" s="56"/>
      <c r="V302" s="56"/>
      <c r="W302" s="56"/>
      <c r="X302" s="56"/>
      <c r="Y302" s="56"/>
      <c r="Z302" s="56"/>
      <c r="AA302" s="56"/>
      <c r="AB302" s="56"/>
      <c r="AC302" s="56"/>
      <c r="AD302" s="56"/>
    </row>
    <row r="303">
      <c r="A303" s="56"/>
      <c r="B303" s="56"/>
      <c r="C303" s="56"/>
      <c r="D303" s="56"/>
      <c r="E303" s="120"/>
      <c r="F303" s="56"/>
      <c r="G303" s="56"/>
      <c r="H303" s="56"/>
      <c r="I303" s="56"/>
      <c r="J303" s="56"/>
      <c r="K303" s="56"/>
      <c r="L303" s="56"/>
      <c r="M303" s="56"/>
      <c r="N303" s="56"/>
      <c r="O303" s="56"/>
      <c r="P303" s="121"/>
      <c r="Q303" s="56"/>
      <c r="R303" s="56"/>
      <c r="S303" s="56"/>
      <c r="T303" s="56"/>
      <c r="U303" s="56"/>
      <c r="V303" s="56"/>
      <c r="W303" s="56"/>
      <c r="X303" s="56"/>
      <c r="Y303" s="56"/>
      <c r="Z303" s="56"/>
      <c r="AA303" s="56"/>
      <c r="AB303" s="56"/>
      <c r="AC303" s="56"/>
      <c r="AD303" s="56"/>
    </row>
    <row r="304">
      <c r="A304" s="56"/>
      <c r="B304" s="56"/>
      <c r="C304" s="56"/>
      <c r="D304" s="56"/>
      <c r="E304" s="120"/>
      <c r="F304" s="56"/>
      <c r="G304" s="56"/>
      <c r="H304" s="56"/>
      <c r="I304" s="56"/>
      <c r="J304" s="56"/>
      <c r="K304" s="56"/>
      <c r="L304" s="56"/>
      <c r="M304" s="56"/>
      <c r="N304" s="56"/>
      <c r="O304" s="56"/>
      <c r="P304" s="121"/>
      <c r="Q304" s="56"/>
      <c r="R304" s="56"/>
      <c r="S304" s="56"/>
      <c r="T304" s="56"/>
      <c r="U304" s="56"/>
      <c r="V304" s="56"/>
      <c r="W304" s="56"/>
      <c r="X304" s="56"/>
      <c r="Y304" s="56"/>
      <c r="Z304" s="56"/>
      <c r="AA304" s="56"/>
      <c r="AB304" s="56"/>
      <c r="AC304" s="56"/>
      <c r="AD304" s="56"/>
    </row>
    <row r="305">
      <c r="A305" s="56"/>
      <c r="B305" s="56"/>
      <c r="C305" s="56"/>
      <c r="D305" s="56"/>
      <c r="E305" s="120"/>
      <c r="F305" s="56"/>
      <c r="G305" s="56"/>
      <c r="H305" s="56"/>
      <c r="I305" s="56"/>
      <c r="J305" s="56"/>
      <c r="K305" s="56"/>
      <c r="L305" s="56"/>
      <c r="M305" s="56"/>
      <c r="N305" s="56"/>
      <c r="O305" s="56"/>
      <c r="P305" s="121"/>
      <c r="Q305" s="56"/>
      <c r="R305" s="56"/>
      <c r="S305" s="56"/>
      <c r="T305" s="56"/>
      <c r="U305" s="56"/>
      <c r="V305" s="56"/>
      <c r="W305" s="56"/>
      <c r="X305" s="56"/>
      <c r="Y305" s="56"/>
      <c r="Z305" s="56"/>
      <c r="AA305" s="56"/>
      <c r="AB305" s="56"/>
      <c r="AC305" s="56"/>
      <c r="AD305" s="56"/>
    </row>
    <row r="306">
      <c r="A306" s="56"/>
      <c r="B306" s="56"/>
      <c r="C306" s="56"/>
      <c r="D306" s="56"/>
      <c r="E306" s="120"/>
      <c r="F306" s="56"/>
      <c r="G306" s="56"/>
      <c r="H306" s="56"/>
      <c r="I306" s="56"/>
      <c r="J306" s="56"/>
      <c r="K306" s="56"/>
      <c r="L306" s="56"/>
      <c r="M306" s="56"/>
      <c r="N306" s="56"/>
      <c r="O306" s="56"/>
      <c r="P306" s="121"/>
      <c r="Q306" s="56"/>
      <c r="R306" s="56"/>
      <c r="S306" s="56"/>
      <c r="T306" s="56"/>
      <c r="U306" s="56"/>
      <c r="V306" s="56"/>
      <c r="W306" s="56"/>
      <c r="X306" s="56"/>
      <c r="Y306" s="56"/>
      <c r="Z306" s="56"/>
      <c r="AA306" s="56"/>
      <c r="AB306" s="56"/>
      <c r="AC306" s="56"/>
      <c r="AD306" s="56"/>
    </row>
    <row r="307">
      <c r="A307" s="56"/>
      <c r="B307" s="56"/>
      <c r="C307" s="56"/>
      <c r="D307" s="56"/>
      <c r="E307" s="120"/>
      <c r="F307" s="56"/>
      <c r="G307" s="56"/>
      <c r="H307" s="56"/>
      <c r="I307" s="56"/>
      <c r="J307" s="56"/>
      <c r="K307" s="56"/>
      <c r="L307" s="56"/>
      <c r="M307" s="56"/>
      <c r="N307" s="56"/>
      <c r="O307" s="56"/>
      <c r="P307" s="121"/>
      <c r="Q307" s="56"/>
      <c r="R307" s="56"/>
      <c r="S307" s="56"/>
      <c r="T307" s="56"/>
      <c r="U307" s="56"/>
      <c r="V307" s="56"/>
      <c r="W307" s="56"/>
      <c r="X307" s="56"/>
      <c r="Y307" s="56"/>
      <c r="Z307" s="56"/>
      <c r="AA307" s="56"/>
      <c r="AB307" s="56"/>
      <c r="AC307" s="56"/>
      <c r="AD307" s="56"/>
    </row>
    <row r="308">
      <c r="A308" s="56"/>
      <c r="B308" s="56"/>
      <c r="C308" s="56"/>
      <c r="D308" s="56"/>
      <c r="E308" s="120"/>
      <c r="F308" s="56"/>
      <c r="G308" s="56"/>
      <c r="H308" s="56"/>
      <c r="I308" s="56"/>
      <c r="J308" s="56"/>
      <c r="K308" s="56"/>
      <c r="L308" s="56"/>
      <c r="M308" s="56"/>
      <c r="N308" s="56"/>
      <c r="O308" s="56"/>
      <c r="P308" s="121"/>
      <c r="Q308" s="56"/>
      <c r="R308" s="56"/>
      <c r="S308" s="56"/>
      <c r="T308" s="56"/>
      <c r="U308" s="56"/>
      <c r="V308" s="56"/>
      <c r="W308" s="56"/>
      <c r="X308" s="56"/>
      <c r="Y308" s="56"/>
      <c r="Z308" s="56"/>
      <c r="AA308" s="56"/>
      <c r="AB308" s="56"/>
      <c r="AC308" s="56"/>
      <c r="AD308" s="56"/>
    </row>
    <row r="309">
      <c r="A309" s="56"/>
      <c r="B309" s="56"/>
      <c r="C309" s="56"/>
      <c r="D309" s="56"/>
      <c r="E309" s="120"/>
      <c r="F309" s="56"/>
      <c r="G309" s="56"/>
      <c r="H309" s="56"/>
      <c r="I309" s="56"/>
      <c r="J309" s="56"/>
      <c r="K309" s="56"/>
      <c r="L309" s="56"/>
      <c r="M309" s="56"/>
      <c r="N309" s="56"/>
      <c r="O309" s="56"/>
      <c r="P309" s="121"/>
      <c r="Q309" s="56"/>
      <c r="R309" s="56"/>
      <c r="S309" s="56"/>
      <c r="T309" s="56"/>
      <c r="U309" s="56"/>
      <c r="V309" s="56"/>
      <c r="W309" s="56"/>
      <c r="X309" s="56"/>
      <c r="Y309" s="56"/>
      <c r="Z309" s="56"/>
      <c r="AA309" s="56"/>
      <c r="AB309" s="56"/>
      <c r="AC309" s="56"/>
      <c r="AD309" s="56"/>
    </row>
    <row r="310">
      <c r="A310" s="56"/>
      <c r="B310" s="56"/>
      <c r="C310" s="56"/>
      <c r="D310" s="56"/>
      <c r="E310" s="120"/>
      <c r="F310" s="56"/>
      <c r="G310" s="56"/>
      <c r="H310" s="56"/>
      <c r="I310" s="56"/>
      <c r="J310" s="56"/>
      <c r="K310" s="56"/>
      <c r="L310" s="56"/>
      <c r="M310" s="56"/>
      <c r="N310" s="56"/>
      <c r="O310" s="56"/>
      <c r="P310" s="121"/>
      <c r="Q310" s="56"/>
      <c r="R310" s="56"/>
      <c r="S310" s="56"/>
      <c r="T310" s="56"/>
      <c r="U310" s="56"/>
      <c r="V310" s="56"/>
      <c r="W310" s="56"/>
      <c r="X310" s="56"/>
      <c r="Y310" s="56"/>
      <c r="Z310" s="56"/>
      <c r="AA310" s="56"/>
      <c r="AB310" s="56"/>
      <c r="AC310" s="56"/>
      <c r="AD310" s="56"/>
    </row>
    <row r="311">
      <c r="A311" s="56"/>
      <c r="B311" s="56"/>
      <c r="C311" s="56"/>
      <c r="D311" s="56"/>
      <c r="E311" s="120"/>
      <c r="F311" s="56"/>
      <c r="G311" s="56"/>
      <c r="H311" s="56"/>
      <c r="I311" s="56"/>
      <c r="J311" s="56"/>
      <c r="K311" s="56"/>
      <c r="L311" s="56"/>
      <c r="M311" s="56"/>
      <c r="N311" s="56"/>
      <c r="O311" s="56"/>
      <c r="P311" s="121"/>
      <c r="Q311" s="56"/>
      <c r="R311" s="56"/>
      <c r="S311" s="56"/>
      <c r="T311" s="56"/>
      <c r="U311" s="56"/>
      <c r="V311" s="56"/>
      <c r="W311" s="56"/>
      <c r="X311" s="56"/>
      <c r="Y311" s="56"/>
      <c r="Z311" s="56"/>
      <c r="AA311" s="56"/>
      <c r="AB311" s="56"/>
      <c r="AC311" s="56"/>
      <c r="AD311" s="56"/>
    </row>
    <row r="312">
      <c r="A312" s="56"/>
      <c r="B312" s="56"/>
      <c r="C312" s="56"/>
      <c r="D312" s="56"/>
      <c r="E312" s="120"/>
      <c r="F312" s="56"/>
      <c r="G312" s="56"/>
      <c r="H312" s="56"/>
      <c r="I312" s="56"/>
      <c r="J312" s="56"/>
      <c r="K312" s="56"/>
      <c r="L312" s="56"/>
      <c r="M312" s="56"/>
      <c r="N312" s="56"/>
      <c r="O312" s="56"/>
      <c r="P312" s="121"/>
      <c r="Q312" s="56"/>
      <c r="R312" s="56"/>
      <c r="S312" s="56"/>
      <c r="T312" s="56"/>
      <c r="U312" s="56"/>
      <c r="V312" s="56"/>
      <c r="W312" s="56"/>
      <c r="X312" s="56"/>
      <c r="Y312" s="56"/>
      <c r="Z312" s="56"/>
      <c r="AA312" s="56"/>
      <c r="AB312" s="56"/>
      <c r="AC312" s="56"/>
      <c r="AD312" s="56"/>
    </row>
    <row r="313">
      <c r="A313" s="56"/>
      <c r="B313" s="56"/>
      <c r="C313" s="56"/>
      <c r="D313" s="56"/>
      <c r="E313" s="120"/>
      <c r="F313" s="56"/>
      <c r="G313" s="56"/>
      <c r="H313" s="56"/>
      <c r="I313" s="56"/>
      <c r="J313" s="56"/>
      <c r="K313" s="56"/>
      <c r="L313" s="56"/>
      <c r="M313" s="56"/>
      <c r="N313" s="56"/>
      <c r="O313" s="56"/>
      <c r="P313" s="121"/>
      <c r="Q313" s="56"/>
      <c r="R313" s="56"/>
      <c r="S313" s="56"/>
      <c r="T313" s="56"/>
      <c r="U313" s="56"/>
      <c r="V313" s="56"/>
      <c r="W313" s="56"/>
      <c r="X313" s="56"/>
      <c r="Y313" s="56"/>
      <c r="Z313" s="56"/>
      <c r="AA313" s="56"/>
      <c r="AB313" s="56"/>
      <c r="AC313" s="56"/>
      <c r="AD313" s="56"/>
    </row>
    <row r="314">
      <c r="A314" s="56"/>
      <c r="B314" s="56"/>
      <c r="C314" s="56"/>
      <c r="D314" s="56"/>
      <c r="E314" s="120"/>
      <c r="F314" s="56"/>
      <c r="G314" s="56"/>
      <c r="H314" s="56"/>
      <c r="I314" s="56"/>
      <c r="J314" s="56"/>
      <c r="K314" s="56"/>
      <c r="L314" s="56"/>
      <c r="M314" s="56"/>
      <c r="N314" s="56"/>
      <c r="O314" s="56"/>
      <c r="P314" s="121"/>
      <c r="Q314" s="56"/>
      <c r="R314" s="56"/>
      <c r="S314" s="56"/>
      <c r="T314" s="56"/>
      <c r="U314" s="56"/>
      <c r="V314" s="56"/>
      <c r="W314" s="56"/>
      <c r="X314" s="56"/>
      <c r="Y314" s="56"/>
      <c r="Z314" s="56"/>
      <c r="AA314" s="56"/>
      <c r="AB314" s="56"/>
      <c r="AC314" s="56"/>
      <c r="AD314" s="56"/>
    </row>
    <row r="315">
      <c r="A315" s="56"/>
      <c r="B315" s="56"/>
      <c r="C315" s="56"/>
      <c r="D315" s="56"/>
      <c r="E315" s="120"/>
      <c r="F315" s="56"/>
      <c r="G315" s="56"/>
      <c r="H315" s="56"/>
      <c r="I315" s="56"/>
      <c r="J315" s="56"/>
      <c r="K315" s="56"/>
      <c r="L315" s="56"/>
      <c r="M315" s="56"/>
      <c r="N315" s="56"/>
      <c r="O315" s="56"/>
      <c r="P315" s="121"/>
      <c r="Q315" s="56"/>
      <c r="R315" s="56"/>
      <c r="S315" s="56"/>
      <c r="T315" s="56"/>
      <c r="U315" s="56"/>
      <c r="V315" s="56"/>
      <c r="W315" s="56"/>
      <c r="X315" s="56"/>
      <c r="Y315" s="56"/>
      <c r="Z315" s="56"/>
      <c r="AA315" s="56"/>
      <c r="AB315" s="56"/>
      <c r="AC315" s="56"/>
      <c r="AD315" s="56"/>
    </row>
    <row r="316">
      <c r="A316" s="56"/>
      <c r="B316" s="56"/>
      <c r="C316" s="56"/>
      <c r="D316" s="56"/>
      <c r="E316" s="120"/>
      <c r="F316" s="56"/>
      <c r="G316" s="56"/>
      <c r="H316" s="56"/>
      <c r="I316" s="56"/>
      <c r="J316" s="56"/>
      <c r="K316" s="56"/>
      <c r="L316" s="56"/>
      <c r="M316" s="56"/>
      <c r="N316" s="56"/>
      <c r="O316" s="56"/>
      <c r="P316" s="121"/>
      <c r="Q316" s="56"/>
      <c r="R316" s="56"/>
      <c r="S316" s="56"/>
      <c r="T316" s="56"/>
      <c r="U316" s="56"/>
      <c r="V316" s="56"/>
      <c r="W316" s="56"/>
      <c r="X316" s="56"/>
      <c r="Y316" s="56"/>
      <c r="Z316" s="56"/>
      <c r="AA316" s="56"/>
      <c r="AB316" s="56"/>
      <c r="AC316" s="56"/>
      <c r="AD316" s="56"/>
    </row>
    <row r="317">
      <c r="A317" s="56"/>
      <c r="B317" s="56"/>
      <c r="C317" s="56"/>
      <c r="D317" s="56"/>
      <c r="E317" s="120"/>
      <c r="F317" s="56"/>
      <c r="G317" s="56"/>
      <c r="H317" s="56"/>
      <c r="I317" s="56"/>
      <c r="J317" s="56"/>
      <c r="K317" s="56"/>
      <c r="L317" s="56"/>
      <c r="M317" s="56"/>
      <c r="N317" s="56"/>
      <c r="O317" s="56"/>
      <c r="P317" s="121"/>
      <c r="Q317" s="56"/>
      <c r="R317" s="56"/>
      <c r="S317" s="56"/>
      <c r="T317" s="56"/>
      <c r="U317" s="56"/>
      <c r="V317" s="56"/>
      <c r="W317" s="56"/>
      <c r="X317" s="56"/>
      <c r="Y317" s="56"/>
      <c r="Z317" s="56"/>
      <c r="AA317" s="56"/>
      <c r="AB317" s="56"/>
      <c r="AC317" s="56"/>
      <c r="AD317" s="56"/>
    </row>
    <row r="318">
      <c r="A318" s="56"/>
      <c r="B318" s="56"/>
      <c r="C318" s="56"/>
      <c r="D318" s="56"/>
      <c r="E318" s="120"/>
      <c r="F318" s="56"/>
      <c r="G318" s="56"/>
      <c r="H318" s="56"/>
      <c r="I318" s="56"/>
      <c r="J318" s="56"/>
      <c r="K318" s="56"/>
      <c r="L318" s="56"/>
      <c r="M318" s="56"/>
      <c r="N318" s="56"/>
      <c r="O318" s="56"/>
      <c r="P318" s="121"/>
      <c r="Q318" s="56"/>
      <c r="R318" s="56"/>
      <c r="S318" s="56"/>
      <c r="T318" s="56"/>
      <c r="U318" s="56"/>
      <c r="V318" s="56"/>
      <c r="W318" s="56"/>
      <c r="X318" s="56"/>
      <c r="Y318" s="56"/>
      <c r="Z318" s="56"/>
      <c r="AA318" s="56"/>
      <c r="AB318" s="56"/>
      <c r="AC318" s="56"/>
      <c r="AD318" s="56"/>
    </row>
    <row r="319">
      <c r="A319" s="56"/>
      <c r="B319" s="56"/>
      <c r="C319" s="56"/>
      <c r="D319" s="56"/>
      <c r="E319" s="120"/>
      <c r="F319" s="56"/>
      <c r="G319" s="56"/>
      <c r="H319" s="56"/>
      <c r="I319" s="56"/>
      <c r="J319" s="56"/>
      <c r="K319" s="56"/>
      <c r="L319" s="56"/>
      <c r="M319" s="56"/>
      <c r="N319" s="56"/>
      <c r="O319" s="56"/>
      <c r="P319" s="121"/>
      <c r="Q319" s="56"/>
      <c r="R319" s="56"/>
      <c r="S319" s="56"/>
      <c r="T319" s="56"/>
      <c r="U319" s="56"/>
      <c r="V319" s="56"/>
      <c r="W319" s="56"/>
      <c r="X319" s="56"/>
      <c r="Y319" s="56"/>
      <c r="Z319" s="56"/>
      <c r="AA319" s="56"/>
      <c r="AB319" s="56"/>
      <c r="AC319" s="56"/>
      <c r="AD319" s="56"/>
    </row>
    <row r="320">
      <c r="A320" s="56"/>
      <c r="B320" s="56"/>
      <c r="C320" s="56"/>
      <c r="D320" s="56"/>
      <c r="E320" s="120"/>
      <c r="F320" s="56"/>
      <c r="G320" s="56"/>
      <c r="H320" s="56"/>
      <c r="I320" s="56"/>
      <c r="J320" s="56"/>
      <c r="K320" s="56"/>
      <c r="L320" s="56"/>
      <c r="M320" s="56"/>
      <c r="N320" s="56"/>
      <c r="O320" s="56"/>
      <c r="P320" s="121"/>
      <c r="Q320" s="56"/>
      <c r="R320" s="56"/>
      <c r="S320" s="56"/>
      <c r="T320" s="56"/>
      <c r="U320" s="56"/>
      <c r="V320" s="56"/>
      <c r="W320" s="56"/>
      <c r="X320" s="56"/>
      <c r="Y320" s="56"/>
      <c r="Z320" s="56"/>
      <c r="AA320" s="56"/>
      <c r="AB320" s="56"/>
      <c r="AC320" s="56"/>
      <c r="AD320" s="56"/>
    </row>
    <row r="321">
      <c r="A321" s="56"/>
      <c r="B321" s="56"/>
      <c r="C321" s="56"/>
      <c r="D321" s="56"/>
      <c r="E321" s="120"/>
      <c r="F321" s="56"/>
      <c r="G321" s="56"/>
      <c r="H321" s="56"/>
      <c r="I321" s="56"/>
      <c r="J321" s="56"/>
      <c r="K321" s="56"/>
      <c r="L321" s="56"/>
      <c r="M321" s="56"/>
      <c r="N321" s="56"/>
      <c r="O321" s="56"/>
      <c r="P321" s="121"/>
      <c r="Q321" s="56"/>
      <c r="R321" s="56"/>
      <c r="S321" s="56"/>
      <c r="T321" s="56"/>
      <c r="U321" s="56"/>
      <c r="V321" s="56"/>
      <c r="W321" s="56"/>
      <c r="X321" s="56"/>
      <c r="Y321" s="56"/>
      <c r="Z321" s="56"/>
      <c r="AA321" s="56"/>
      <c r="AB321" s="56"/>
      <c r="AC321" s="56"/>
      <c r="AD321" s="56"/>
    </row>
    <row r="322">
      <c r="A322" s="56"/>
      <c r="B322" s="56"/>
      <c r="C322" s="56"/>
      <c r="D322" s="56"/>
      <c r="E322" s="120"/>
      <c r="F322" s="56"/>
      <c r="G322" s="56"/>
      <c r="H322" s="56"/>
      <c r="I322" s="56"/>
      <c r="J322" s="56"/>
      <c r="K322" s="56"/>
      <c r="L322" s="56"/>
      <c r="M322" s="56"/>
      <c r="N322" s="56"/>
      <c r="O322" s="56"/>
      <c r="P322" s="121"/>
      <c r="Q322" s="56"/>
      <c r="R322" s="56"/>
      <c r="S322" s="56"/>
      <c r="T322" s="56"/>
      <c r="U322" s="56"/>
      <c r="V322" s="56"/>
      <c r="W322" s="56"/>
      <c r="X322" s="56"/>
      <c r="Y322" s="56"/>
      <c r="Z322" s="56"/>
      <c r="AA322" s="56"/>
      <c r="AB322" s="56"/>
      <c r="AC322" s="56"/>
      <c r="AD322" s="56"/>
    </row>
    <row r="323">
      <c r="A323" s="56"/>
      <c r="B323" s="56"/>
      <c r="C323" s="56"/>
      <c r="D323" s="56"/>
      <c r="E323" s="120"/>
      <c r="F323" s="56"/>
      <c r="G323" s="56"/>
      <c r="H323" s="56"/>
      <c r="I323" s="56"/>
      <c r="J323" s="56"/>
      <c r="K323" s="56"/>
      <c r="L323" s="56"/>
      <c r="M323" s="56"/>
      <c r="N323" s="56"/>
      <c r="O323" s="56"/>
      <c r="P323" s="121"/>
      <c r="Q323" s="56"/>
      <c r="R323" s="56"/>
      <c r="S323" s="56"/>
      <c r="T323" s="56"/>
      <c r="U323" s="56"/>
      <c r="V323" s="56"/>
      <c r="W323" s="56"/>
      <c r="X323" s="56"/>
      <c r="Y323" s="56"/>
      <c r="Z323" s="56"/>
      <c r="AA323" s="56"/>
      <c r="AB323" s="56"/>
      <c r="AC323" s="56"/>
      <c r="AD323" s="56"/>
    </row>
    <row r="324">
      <c r="A324" s="56"/>
      <c r="B324" s="56"/>
      <c r="C324" s="56"/>
      <c r="D324" s="56"/>
      <c r="E324" s="120"/>
      <c r="F324" s="56"/>
      <c r="G324" s="56"/>
      <c r="H324" s="56"/>
      <c r="I324" s="56"/>
      <c r="J324" s="56"/>
      <c r="K324" s="56"/>
      <c r="L324" s="56"/>
      <c r="M324" s="56"/>
      <c r="N324" s="56"/>
      <c r="O324" s="56"/>
      <c r="P324" s="121"/>
      <c r="Q324" s="56"/>
      <c r="R324" s="56"/>
      <c r="S324" s="56"/>
      <c r="T324" s="56"/>
      <c r="U324" s="56"/>
      <c r="V324" s="56"/>
      <c r="W324" s="56"/>
      <c r="X324" s="56"/>
      <c r="Y324" s="56"/>
      <c r="Z324" s="56"/>
      <c r="AA324" s="56"/>
      <c r="AB324" s="56"/>
      <c r="AC324" s="56"/>
      <c r="AD324" s="56"/>
    </row>
    <row r="325">
      <c r="A325" s="56"/>
      <c r="B325" s="56"/>
      <c r="C325" s="56"/>
      <c r="D325" s="56"/>
      <c r="E325" s="120"/>
      <c r="F325" s="56"/>
      <c r="G325" s="56"/>
      <c r="H325" s="56"/>
      <c r="I325" s="56"/>
      <c r="J325" s="56"/>
      <c r="K325" s="56"/>
      <c r="L325" s="56"/>
      <c r="M325" s="56"/>
      <c r="N325" s="56"/>
      <c r="O325" s="56"/>
      <c r="P325" s="121"/>
      <c r="Q325" s="56"/>
      <c r="R325" s="56"/>
      <c r="S325" s="56"/>
      <c r="T325" s="56"/>
      <c r="U325" s="56"/>
      <c r="V325" s="56"/>
      <c r="W325" s="56"/>
      <c r="X325" s="56"/>
      <c r="Y325" s="56"/>
      <c r="Z325" s="56"/>
      <c r="AA325" s="56"/>
      <c r="AB325" s="56"/>
      <c r="AC325" s="56"/>
      <c r="AD325" s="56"/>
    </row>
    <row r="326">
      <c r="A326" s="56"/>
      <c r="B326" s="56"/>
      <c r="C326" s="56"/>
      <c r="D326" s="56"/>
      <c r="E326" s="120"/>
      <c r="F326" s="56"/>
      <c r="G326" s="56"/>
      <c r="H326" s="56"/>
      <c r="I326" s="56"/>
      <c r="J326" s="56"/>
      <c r="K326" s="56"/>
      <c r="L326" s="56"/>
      <c r="M326" s="56"/>
      <c r="N326" s="56"/>
      <c r="O326" s="56"/>
      <c r="P326" s="121"/>
      <c r="Q326" s="56"/>
      <c r="R326" s="56"/>
      <c r="S326" s="56"/>
      <c r="T326" s="56"/>
      <c r="U326" s="56"/>
      <c r="V326" s="56"/>
      <c r="W326" s="56"/>
      <c r="X326" s="56"/>
      <c r="Y326" s="56"/>
      <c r="Z326" s="56"/>
      <c r="AA326" s="56"/>
      <c r="AB326" s="56"/>
      <c r="AC326" s="56"/>
      <c r="AD326" s="56"/>
    </row>
    <row r="327">
      <c r="A327" s="56"/>
      <c r="B327" s="56"/>
      <c r="C327" s="56"/>
      <c r="D327" s="56"/>
      <c r="E327" s="120"/>
      <c r="F327" s="56"/>
      <c r="G327" s="56"/>
      <c r="H327" s="56"/>
      <c r="I327" s="56"/>
      <c r="J327" s="56"/>
      <c r="K327" s="56"/>
      <c r="L327" s="56"/>
      <c r="M327" s="56"/>
      <c r="N327" s="56"/>
      <c r="O327" s="56"/>
      <c r="P327" s="121"/>
      <c r="Q327" s="56"/>
      <c r="R327" s="56"/>
      <c r="S327" s="56"/>
      <c r="T327" s="56"/>
      <c r="U327" s="56"/>
      <c r="V327" s="56"/>
      <c r="W327" s="56"/>
      <c r="X327" s="56"/>
      <c r="Y327" s="56"/>
      <c r="Z327" s="56"/>
      <c r="AA327" s="56"/>
      <c r="AB327" s="56"/>
      <c r="AC327" s="56"/>
      <c r="AD327" s="56"/>
    </row>
    <row r="328">
      <c r="A328" s="56"/>
      <c r="B328" s="56"/>
      <c r="C328" s="56"/>
      <c r="D328" s="56"/>
      <c r="E328" s="120"/>
      <c r="F328" s="56"/>
      <c r="G328" s="56"/>
      <c r="H328" s="56"/>
      <c r="I328" s="56"/>
      <c r="J328" s="56"/>
      <c r="K328" s="56"/>
      <c r="L328" s="56"/>
      <c r="M328" s="56"/>
      <c r="N328" s="56"/>
      <c r="O328" s="56"/>
      <c r="P328" s="121"/>
      <c r="Q328" s="56"/>
      <c r="R328" s="56"/>
      <c r="S328" s="56"/>
      <c r="T328" s="56"/>
      <c r="U328" s="56"/>
      <c r="V328" s="56"/>
      <c r="W328" s="56"/>
      <c r="X328" s="56"/>
      <c r="Y328" s="56"/>
      <c r="Z328" s="56"/>
      <c r="AA328" s="56"/>
      <c r="AB328" s="56"/>
      <c r="AC328" s="56"/>
      <c r="AD328" s="56"/>
    </row>
    <row r="329">
      <c r="A329" s="56"/>
      <c r="B329" s="56"/>
      <c r="C329" s="56"/>
      <c r="D329" s="56"/>
      <c r="E329" s="120"/>
      <c r="F329" s="56"/>
      <c r="G329" s="56"/>
      <c r="H329" s="56"/>
      <c r="I329" s="56"/>
      <c r="J329" s="56"/>
      <c r="K329" s="56"/>
      <c r="L329" s="56"/>
      <c r="M329" s="56"/>
      <c r="N329" s="56"/>
      <c r="O329" s="56"/>
      <c r="P329" s="121"/>
      <c r="Q329" s="56"/>
      <c r="R329" s="56"/>
      <c r="S329" s="56"/>
      <c r="T329" s="56"/>
      <c r="U329" s="56"/>
      <c r="V329" s="56"/>
      <c r="W329" s="56"/>
      <c r="X329" s="56"/>
      <c r="Y329" s="56"/>
      <c r="Z329" s="56"/>
      <c r="AA329" s="56"/>
      <c r="AB329" s="56"/>
      <c r="AC329" s="56"/>
      <c r="AD329" s="56"/>
    </row>
    <row r="330">
      <c r="A330" s="56"/>
      <c r="B330" s="56"/>
      <c r="C330" s="56"/>
      <c r="D330" s="56"/>
      <c r="E330" s="120"/>
      <c r="F330" s="56"/>
      <c r="G330" s="56"/>
      <c r="H330" s="56"/>
      <c r="I330" s="56"/>
      <c r="J330" s="56"/>
      <c r="K330" s="56"/>
      <c r="L330" s="56"/>
      <c r="M330" s="56"/>
      <c r="N330" s="56"/>
      <c r="O330" s="56"/>
      <c r="P330" s="121"/>
      <c r="Q330" s="56"/>
      <c r="R330" s="56"/>
      <c r="S330" s="56"/>
      <c r="T330" s="56"/>
      <c r="U330" s="56"/>
      <c r="V330" s="56"/>
      <c r="W330" s="56"/>
      <c r="X330" s="56"/>
      <c r="Y330" s="56"/>
      <c r="Z330" s="56"/>
      <c r="AA330" s="56"/>
      <c r="AB330" s="56"/>
      <c r="AC330" s="56"/>
      <c r="AD330" s="56"/>
    </row>
    <row r="331">
      <c r="A331" s="56"/>
      <c r="B331" s="56"/>
      <c r="C331" s="56"/>
      <c r="D331" s="56"/>
      <c r="E331" s="120"/>
      <c r="F331" s="56"/>
      <c r="G331" s="56"/>
      <c r="H331" s="56"/>
      <c r="I331" s="56"/>
      <c r="J331" s="56"/>
      <c r="K331" s="56"/>
      <c r="L331" s="56"/>
      <c r="M331" s="56"/>
      <c r="N331" s="56"/>
      <c r="O331" s="56"/>
      <c r="P331" s="121"/>
      <c r="Q331" s="56"/>
      <c r="R331" s="56"/>
      <c r="S331" s="56"/>
      <c r="T331" s="56"/>
      <c r="U331" s="56"/>
      <c r="V331" s="56"/>
      <c r="W331" s="56"/>
      <c r="X331" s="56"/>
      <c r="Y331" s="56"/>
      <c r="Z331" s="56"/>
      <c r="AA331" s="56"/>
      <c r="AB331" s="56"/>
      <c r="AC331" s="56"/>
      <c r="AD331" s="56"/>
    </row>
    <row r="332">
      <c r="A332" s="56"/>
      <c r="B332" s="56"/>
      <c r="C332" s="56"/>
      <c r="D332" s="56"/>
      <c r="E332" s="120"/>
      <c r="F332" s="56"/>
      <c r="G332" s="56"/>
      <c r="H332" s="56"/>
      <c r="I332" s="56"/>
      <c r="J332" s="56"/>
      <c r="K332" s="56"/>
      <c r="L332" s="56"/>
      <c r="M332" s="56"/>
      <c r="N332" s="56"/>
      <c r="O332" s="56"/>
      <c r="P332" s="121"/>
      <c r="Q332" s="56"/>
      <c r="R332" s="56"/>
      <c r="S332" s="56"/>
      <c r="T332" s="56"/>
      <c r="U332" s="56"/>
      <c r="V332" s="56"/>
      <c r="W332" s="56"/>
      <c r="X332" s="56"/>
      <c r="Y332" s="56"/>
      <c r="Z332" s="56"/>
      <c r="AA332" s="56"/>
      <c r="AB332" s="56"/>
      <c r="AC332" s="56"/>
      <c r="AD332" s="56"/>
    </row>
    <row r="333">
      <c r="A333" s="56"/>
      <c r="B333" s="56"/>
      <c r="C333" s="56"/>
      <c r="D333" s="56"/>
      <c r="E333" s="120"/>
      <c r="F333" s="56"/>
      <c r="G333" s="56"/>
      <c r="H333" s="56"/>
      <c r="I333" s="56"/>
      <c r="J333" s="56"/>
      <c r="K333" s="56"/>
      <c r="L333" s="56"/>
      <c r="M333" s="56"/>
      <c r="N333" s="56"/>
      <c r="O333" s="56"/>
      <c r="P333" s="121"/>
      <c r="Q333" s="56"/>
      <c r="R333" s="56"/>
      <c r="S333" s="56"/>
      <c r="T333" s="56"/>
      <c r="U333" s="56"/>
      <c r="V333" s="56"/>
      <c r="W333" s="56"/>
      <c r="X333" s="56"/>
      <c r="Y333" s="56"/>
      <c r="Z333" s="56"/>
      <c r="AA333" s="56"/>
      <c r="AB333" s="56"/>
      <c r="AC333" s="56"/>
      <c r="AD333" s="56"/>
    </row>
    <row r="334">
      <c r="A334" s="56"/>
      <c r="B334" s="56"/>
      <c r="C334" s="56"/>
      <c r="D334" s="56"/>
      <c r="E334" s="120"/>
      <c r="F334" s="56"/>
      <c r="G334" s="56"/>
      <c r="H334" s="56"/>
      <c r="I334" s="56"/>
      <c r="J334" s="56"/>
      <c r="K334" s="56"/>
      <c r="L334" s="56"/>
      <c r="M334" s="56"/>
      <c r="N334" s="56"/>
      <c r="O334" s="56"/>
      <c r="P334" s="121"/>
      <c r="Q334" s="56"/>
      <c r="R334" s="56"/>
      <c r="S334" s="56"/>
      <c r="T334" s="56"/>
      <c r="U334" s="56"/>
      <c r="V334" s="56"/>
      <c r="W334" s="56"/>
      <c r="X334" s="56"/>
      <c r="Y334" s="56"/>
      <c r="Z334" s="56"/>
      <c r="AA334" s="56"/>
      <c r="AB334" s="56"/>
      <c r="AC334" s="56"/>
      <c r="AD334" s="56"/>
    </row>
    <row r="335">
      <c r="A335" s="56"/>
      <c r="B335" s="56"/>
      <c r="C335" s="56"/>
      <c r="D335" s="56"/>
      <c r="E335" s="120"/>
      <c r="F335" s="56"/>
      <c r="G335" s="56"/>
      <c r="H335" s="56"/>
      <c r="I335" s="56"/>
      <c r="J335" s="56"/>
      <c r="K335" s="56"/>
      <c r="L335" s="56"/>
      <c r="M335" s="56"/>
      <c r="N335" s="56"/>
      <c r="O335" s="56"/>
      <c r="P335" s="121"/>
      <c r="Q335" s="56"/>
      <c r="R335" s="56"/>
      <c r="S335" s="56"/>
      <c r="T335" s="56"/>
      <c r="U335" s="56"/>
      <c r="V335" s="56"/>
      <c r="W335" s="56"/>
      <c r="X335" s="56"/>
      <c r="Y335" s="56"/>
      <c r="Z335" s="56"/>
      <c r="AA335" s="56"/>
      <c r="AB335" s="56"/>
      <c r="AC335" s="56"/>
      <c r="AD335" s="56"/>
    </row>
    <row r="336">
      <c r="A336" s="56"/>
      <c r="B336" s="56"/>
      <c r="C336" s="56"/>
      <c r="D336" s="56"/>
      <c r="E336" s="120"/>
      <c r="F336" s="56"/>
      <c r="G336" s="56"/>
      <c r="H336" s="56"/>
      <c r="I336" s="56"/>
      <c r="J336" s="56"/>
      <c r="K336" s="56"/>
      <c r="L336" s="56"/>
      <c r="M336" s="56"/>
      <c r="N336" s="56"/>
      <c r="O336" s="56"/>
      <c r="P336" s="121"/>
      <c r="Q336" s="56"/>
      <c r="R336" s="56"/>
      <c r="S336" s="56"/>
      <c r="T336" s="56"/>
      <c r="U336" s="56"/>
      <c r="V336" s="56"/>
      <c r="W336" s="56"/>
      <c r="X336" s="56"/>
      <c r="Y336" s="56"/>
      <c r="Z336" s="56"/>
      <c r="AA336" s="56"/>
      <c r="AB336" s="56"/>
      <c r="AC336" s="56"/>
      <c r="AD336" s="56"/>
    </row>
    <row r="337">
      <c r="A337" s="56"/>
      <c r="B337" s="56"/>
      <c r="C337" s="56"/>
      <c r="D337" s="56"/>
      <c r="E337" s="120"/>
      <c r="F337" s="56"/>
      <c r="G337" s="56"/>
      <c r="H337" s="56"/>
      <c r="I337" s="56"/>
      <c r="J337" s="56"/>
      <c r="K337" s="56"/>
      <c r="L337" s="56"/>
      <c r="M337" s="56"/>
      <c r="N337" s="56"/>
      <c r="O337" s="56"/>
      <c r="P337" s="121"/>
      <c r="Q337" s="56"/>
      <c r="R337" s="56"/>
      <c r="S337" s="56"/>
      <c r="T337" s="56"/>
      <c r="U337" s="56"/>
      <c r="V337" s="56"/>
      <c r="W337" s="56"/>
      <c r="X337" s="56"/>
      <c r="Y337" s="56"/>
      <c r="Z337" s="56"/>
      <c r="AA337" s="56"/>
      <c r="AB337" s="56"/>
      <c r="AC337" s="56"/>
      <c r="AD337" s="56"/>
    </row>
    <row r="338">
      <c r="A338" s="56"/>
      <c r="B338" s="56"/>
      <c r="C338" s="56"/>
      <c r="D338" s="56"/>
      <c r="E338" s="120"/>
      <c r="F338" s="56"/>
      <c r="G338" s="56"/>
      <c r="H338" s="56"/>
      <c r="I338" s="56"/>
      <c r="J338" s="56"/>
      <c r="K338" s="56"/>
      <c r="L338" s="56"/>
      <c r="M338" s="56"/>
      <c r="N338" s="56"/>
      <c r="O338" s="56"/>
      <c r="P338" s="121"/>
      <c r="Q338" s="56"/>
      <c r="R338" s="56"/>
      <c r="S338" s="56"/>
      <c r="T338" s="56"/>
      <c r="U338" s="56"/>
      <c r="V338" s="56"/>
      <c r="W338" s="56"/>
      <c r="X338" s="56"/>
      <c r="Y338" s="56"/>
      <c r="Z338" s="56"/>
      <c r="AA338" s="56"/>
      <c r="AB338" s="56"/>
      <c r="AC338" s="56"/>
      <c r="AD338" s="56"/>
    </row>
    <row r="339">
      <c r="A339" s="56"/>
      <c r="B339" s="56"/>
      <c r="C339" s="56"/>
      <c r="D339" s="56"/>
      <c r="E339" s="120"/>
      <c r="F339" s="56"/>
      <c r="G339" s="56"/>
      <c r="H339" s="56"/>
      <c r="I339" s="56"/>
      <c r="J339" s="56"/>
      <c r="K339" s="56"/>
      <c r="L339" s="56"/>
      <c r="M339" s="56"/>
      <c r="N339" s="56"/>
      <c r="O339" s="56"/>
      <c r="P339" s="121"/>
      <c r="Q339" s="56"/>
      <c r="R339" s="56"/>
      <c r="S339" s="56"/>
      <c r="T339" s="56"/>
      <c r="U339" s="56"/>
      <c r="V339" s="56"/>
      <c r="W339" s="56"/>
      <c r="X339" s="56"/>
      <c r="Y339" s="56"/>
      <c r="Z339" s="56"/>
      <c r="AA339" s="56"/>
      <c r="AB339" s="56"/>
      <c r="AC339" s="56"/>
      <c r="AD339" s="56"/>
    </row>
    <row r="340">
      <c r="A340" s="56"/>
      <c r="B340" s="56"/>
      <c r="C340" s="56"/>
      <c r="D340" s="56"/>
      <c r="E340" s="120"/>
      <c r="F340" s="56"/>
      <c r="G340" s="56"/>
      <c r="H340" s="56"/>
      <c r="I340" s="56"/>
      <c r="J340" s="56"/>
      <c r="K340" s="56"/>
      <c r="L340" s="56"/>
      <c r="M340" s="56"/>
      <c r="N340" s="56"/>
      <c r="O340" s="56"/>
      <c r="P340" s="121"/>
      <c r="Q340" s="56"/>
      <c r="R340" s="56"/>
      <c r="S340" s="56"/>
      <c r="T340" s="56"/>
      <c r="U340" s="56"/>
      <c r="V340" s="56"/>
      <c r="W340" s="56"/>
      <c r="X340" s="56"/>
      <c r="Y340" s="56"/>
      <c r="Z340" s="56"/>
      <c r="AA340" s="56"/>
      <c r="AB340" s="56"/>
      <c r="AC340" s="56"/>
      <c r="AD340" s="56"/>
    </row>
    <row r="341">
      <c r="A341" s="56"/>
      <c r="B341" s="56"/>
      <c r="C341" s="56"/>
      <c r="D341" s="56"/>
      <c r="E341" s="120"/>
      <c r="F341" s="56"/>
      <c r="G341" s="56"/>
      <c r="H341" s="56"/>
      <c r="I341" s="56"/>
      <c r="J341" s="56"/>
      <c r="K341" s="56"/>
      <c r="L341" s="56"/>
      <c r="M341" s="56"/>
      <c r="N341" s="56"/>
      <c r="O341" s="56"/>
      <c r="P341" s="121"/>
      <c r="Q341" s="56"/>
      <c r="R341" s="56"/>
      <c r="S341" s="56"/>
      <c r="T341" s="56"/>
      <c r="U341" s="56"/>
      <c r="V341" s="56"/>
      <c r="W341" s="56"/>
      <c r="X341" s="56"/>
      <c r="Y341" s="56"/>
      <c r="Z341" s="56"/>
      <c r="AA341" s="56"/>
      <c r="AB341" s="56"/>
      <c r="AC341" s="56"/>
      <c r="AD341" s="56"/>
    </row>
    <row r="342">
      <c r="A342" s="56"/>
      <c r="B342" s="56"/>
      <c r="C342" s="56"/>
      <c r="D342" s="56"/>
      <c r="E342" s="120"/>
      <c r="F342" s="56"/>
      <c r="G342" s="56"/>
      <c r="H342" s="56"/>
      <c r="I342" s="56"/>
      <c r="J342" s="56"/>
      <c r="K342" s="56"/>
      <c r="L342" s="56"/>
      <c r="M342" s="56"/>
      <c r="N342" s="56"/>
      <c r="O342" s="56"/>
      <c r="P342" s="121"/>
      <c r="Q342" s="56"/>
      <c r="R342" s="56"/>
      <c r="S342" s="56"/>
      <c r="T342" s="56"/>
      <c r="U342" s="56"/>
      <c r="V342" s="56"/>
      <c r="W342" s="56"/>
      <c r="X342" s="56"/>
      <c r="Y342" s="56"/>
      <c r="Z342" s="56"/>
      <c r="AA342" s="56"/>
      <c r="AB342" s="56"/>
      <c r="AC342" s="56"/>
      <c r="AD342" s="56"/>
    </row>
    <row r="343">
      <c r="A343" s="56"/>
      <c r="B343" s="56"/>
      <c r="C343" s="56"/>
      <c r="D343" s="56"/>
      <c r="E343" s="120"/>
      <c r="F343" s="56"/>
      <c r="G343" s="56"/>
      <c r="H343" s="56"/>
      <c r="I343" s="56"/>
      <c r="J343" s="56"/>
      <c r="K343" s="56"/>
      <c r="L343" s="56"/>
      <c r="M343" s="56"/>
      <c r="N343" s="56"/>
      <c r="O343" s="56"/>
      <c r="P343" s="121"/>
      <c r="Q343" s="56"/>
      <c r="R343" s="56"/>
      <c r="S343" s="56"/>
      <c r="T343" s="56"/>
      <c r="U343" s="56"/>
      <c r="V343" s="56"/>
      <c r="W343" s="56"/>
      <c r="X343" s="56"/>
      <c r="Y343" s="56"/>
      <c r="Z343" s="56"/>
      <c r="AA343" s="56"/>
      <c r="AB343" s="56"/>
      <c r="AC343" s="56"/>
      <c r="AD343" s="56"/>
    </row>
    <row r="344">
      <c r="A344" s="56"/>
      <c r="B344" s="56"/>
      <c r="C344" s="56"/>
      <c r="D344" s="56"/>
      <c r="E344" s="120"/>
      <c r="F344" s="56"/>
      <c r="G344" s="56"/>
      <c r="H344" s="56"/>
      <c r="I344" s="56"/>
      <c r="J344" s="56"/>
      <c r="K344" s="56"/>
      <c r="L344" s="56"/>
      <c r="M344" s="56"/>
      <c r="N344" s="56"/>
      <c r="O344" s="56"/>
      <c r="P344" s="121"/>
      <c r="Q344" s="56"/>
      <c r="R344" s="56"/>
      <c r="S344" s="56"/>
      <c r="T344" s="56"/>
      <c r="U344" s="56"/>
      <c r="V344" s="56"/>
      <c r="W344" s="56"/>
      <c r="X344" s="56"/>
      <c r="Y344" s="56"/>
      <c r="Z344" s="56"/>
      <c r="AA344" s="56"/>
      <c r="AB344" s="56"/>
      <c r="AC344" s="56"/>
      <c r="AD344" s="56"/>
    </row>
    <row r="345">
      <c r="A345" s="56"/>
      <c r="B345" s="56"/>
      <c r="C345" s="56"/>
      <c r="D345" s="56"/>
      <c r="E345" s="120"/>
      <c r="F345" s="56"/>
      <c r="G345" s="56"/>
      <c r="H345" s="56"/>
      <c r="I345" s="56"/>
      <c r="J345" s="56"/>
      <c r="K345" s="56"/>
      <c r="L345" s="56"/>
      <c r="M345" s="56"/>
      <c r="N345" s="56"/>
      <c r="O345" s="56"/>
      <c r="P345" s="121"/>
      <c r="Q345" s="56"/>
      <c r="R345" s="56"/>
      <c r="S345" s="56"/>
      <c r="T345" s="56"/>
      <c r="U345" s="56"/>
      <c r="V345" s="56"/>
      <c r="W345" s="56"/>
      <c r="X345" s="56"/>
      <c r="Y345" s="56"/>
      <c r="Z345" s="56"/>
      <c r="AA345" s="56"/>
      <c r="AB345" s="56"/>
      <c r="AC345" s="56"/>
      <c r="AD345" s="56"/>
    </row>
    <row r="346">
      <c r="A346" s="56"/>
      <c r="B346" s="56"/>
      <c r="C346" s="56"/>
      <c r="D346" s="56"/>
      <c r="E346" s="120"/>
      <c r="F346" s="56"/>
      <c r="G346" s="56"/>
      <c r="H346" s="56"/>
      <c r="I346" s="56"/>
      <c r="J346" s="56"/>
      <c r="K346" s="56"/>
      <c r="L346" s="56"/>
      <c r="M346" s="56"/>
      <c r="N346" s="56"/>
      <c r="O346" s="56"/>
      <c r="P346" s="121"/>
      <c r="Q346" s="56"/>
      <c r="R346" s="56"/>
      <c r="S346" s="56"/>
      <c r="T346" s="56"/>
      <c r="U346" s="56"/>
      <c r="V346" s="56"/>
      <c r="W346" s="56"/>
      <c r="X346" s="56"/>
      <c r="Y346" s="56"/>
      <c r="Z346" s="56"/>
      <c r="AA346" s="56"/>
      <c r="AB346" s="56"/>
      <c r="AC346" s="56"/>
      <c r="AD346" s="56"/>
    </row>
    <row r="347">
      <c r="A347" s="56"/>
      <c r="B347" s="56"/>
      <c r="C347" s="56"/>
      <c r="D347" s="56"/>
      <c r="E347" s="120"/>
      <c r="F347" s="56"/>
      <c r="G347" s="56"/>
      <c r="H347" s="56"/>
      <c r="I347" s="56"/>
      <c r="J347" s="56"/>
      <c r="K347" s="56"/>
      <c r="L347" s="56"/>
      <c r="M347" s="56"/>
      <c r="N347" s="56"/>
      <c r="O347" s="56"/>
      <c r="P347" s="121"/>
      <c r="Q347" s="56"/>
      <c r="R347" s="56"/>
      <c r="S347" s="56"/>
      <c r="T347" s="56"/>
      <c r="U347" s="56"/>
      <c r="V347" s="56"/>
      <c r="W347" s="56"/>
      <c r="X347" s="56"/>
      <c r="Y347" s="56"/>
      <c r="Z347" s="56"/>
      <c r="AA347" s="56"/>
      <c r="AB347" s="56"/>
      <c r="AC347" s="56"/>
      <c r="AD347" s="56"/>
    </row>
    <row r="348">
      <c r="A348" s="56"/>
      <c r="B348" s="56"/>
      <c r="C348" s="56"/>
      <c r="D348" s="56"/>
      <c r="E348" s="120"/>
      <c r="F348" s="56"/>
      <c r="G348" s="56"/>
      <c r="H348" s="56"/>
      <c r="I348" s="56"/>
      <c r="J348" s="56"/>
      <c r="K348" s="56"/>
      <c r="L348" s="56"/>
      <c r="M348" s="56"/>
      <c r="N348" s="56"/>
      <c r="O348" s="56"/>
      <c r="P348" s="121"/>
      <c r="Q348" s="56"/>
      <c r="R348" s="56"/>
      <c r="S348" s="56"/>
      <c r="T348" s="56"/>
      <c r="U348" s="56"/>
      <c r="V348" s="56"/>
      <c r="W348" s="56"/>
      <c r="X348" s="56"/>
      <c r="Y348" s="56"/>
      <c r="Z348" s="56"/>
      <c r="AA348" s="56"/>
      <c r="AB348" s="56"/>
      <c r="AC348" s="56"/>
      <c r="AD348" s="56"/>
    </row>
    <row r="349">
      <c r="A349" s="56"/>
      <c r="B349" s="56"/>
      <c r="C349" s="56"/>
      <c r="D349" s="56"/>
      <c r="E349" s="120"/>
      <c r="F349" s="56"/>
      <c r="G349" s="56"/>
      <c r="H349" s="56"/>
      <c r="I349" s="56"/>
      <c r="J349" s="56"/>
      <c r="K349" s="56"/>
      <c r="L349" s="56"/>
      <c r="M349" s="56"/>
      <c r="N349" s="56"/>
      <c r="O349" s="56"/>
      <c r="P349" s="121"/>
      <c r="Q349" s="56"/>
      <c r="R349" s="56"/>
      <c r="S349" s="56"/>
      <c r="T349" s="56"/>
      <c r="U349" s="56"/>
      <c r="V349" s="56"/>
      <c r="W349" s="56"/>
      <c r="X349" s="56"/>
      <c r="Y349" s="56"/>
      <c r="Z349" s="56"/>
      <c r="AA349" s="56"/>
      <c r="AB349" s="56"/>
      <c r="AC349" s="56"/>
      <c r="AD349" s="56"/>
    </row>
    <row r="350">
      <c r="A350" s="56"/>
      <c r="B350" s="56"/>
      <c r="C350" s="56"/>
      <c r="D350" s="56"/>
      <c r="E350" s="120"/>
      <c r="F350" s="56"/>
      <c r="G350" s="56"/>
      <c r="H350" s="56"/>
      <c r="I350" s="56"/>
      <c r="J350" s="56"/>
      <c r="K350" s="56"/>
      <c r="L350" s="56"/>
      <c r="M350" s="56"/>
      <c r="N350" s="56"/>
      <c r="O350" s="56"/>
      <c r="P350" s="121"/>
      <c r="Q350" s="56"/>
      <c r="R350" s="56"/>
      <c r="S350" s="56"/>
      <c r="T350" s="56"/>
      <c r="U350" s="56"/>
      <c r="V350" s="56"/>
      <c r="W350" s="56"/>
      <c r="X350" s="56"/>
      <c r="Y350" s="56"/>
      <c r="Z350" s="56"/>
      <c r="AA350" s="56"/>
      <c r="AB350" s="56"/>
      <c r="AC350" s="56"/>
      <c r="AD350" s="56"/>
    </row>
    <row r="351">
      <c r="A351" s="56"/>
      <c r="B351" s="56"/>
      <c r="C351" s="56"/>
      <c r="D351" s="56"/>
      <c r="E351" s="120"/>
      <c r="F351" s="56"/>
      <c r="G351" s="56"/>
      <c r="H351" s="56"/>
      <c r="I351" s="56"/>
      <c r="J351" s="56"/>
      <c r="K351" s="56"/>
      <c r="L351" s="56"/>
      <c r="M351" s="56"/>
      <c r="N351" s="56"/>
      <c r="O351" s="56"/>
      <c r="P351" s="121"/>
      <c r="Q351" s="56"/>
      <c r="R351" s="56"/>
      <c r="S351" s="56"/>
      <c r="T351" s="56"/>
      <c r="U351" s="56"/>
      <c r="V351" s="56"/>
      <c r="W351" s="56"/>
      <c r="X351" s="56"/>
      <c r="Y351" s="56"/>
      <c r="Z351" s="56"/>
      <c r="AA351" s="56"/>
      <c r="AB351" s="56"/>
      <c r="AC351" s="56"/>
      <c r="AD351" s="56"/>
    </row>
    <row r="352">
      <c r="A352" s="56"/>
      <c r="B352" s="56"/>
      <c r="C352" s="56"/>
      <c r="D352" s="56"/>
      <c r="E352" s="120"/>
      <c r="F352" s="56"/>
      <c r="G352" s="56"/>
      <c r="H352" s="56"/>
      <c r="I352" s="56"/>
      <c r="J352" s="56"/>
      <c r="K352" s="56"/>
      <c r="L352" s="56"/>
      <c r="M352" s="56"/>
      <c r="N352" s="56"/>
      <c r="O352" s="56"/>
      <c r="P352" s="121"/>
      <c r="Q352" s="56"/>
      <c r="R352" s="56"/>
      <c r="S352" s="56"/>
      <c r="T352" s="56"/>
      <c r="U352" s="56"/>
      <c r="V352" s="56"/>
      <c r="W352" s="56"/>
      <c r="X352" s="56"/>
      <c r="Y352" s="56"/>
      <c r="Z352" s="56"/>
      <c r="AA352" s="56"/>
      <c r="AB352" s="56"/>
      <c r="AC352" s="56"/>
      <c r="AD352" s="56"/>
    </row>
    <row r="353">
      <c r="A353" s="56"/>
      <c r="B353" s="56"/>
      <c r="C353" s="56"/>
      <c r="D353" s="56"/>
      <c r="E353" s="120"/>
      <c r="F353" s="56"/>
      <c r="G353" s="56"/>
      <c r="H353" s="56"/>
      <c r="I353" s="56"/>
      <c r="J353" s="56"/>
      <c r="K353" s="56"/>
      <c r="L353" s="56"/>
      <c r="M353" s="56"/>
      <c r="N353" s="56"/>
      <c r="O353" s="56"/>
      <c r="P353" s="121"/>
      <c r="Q353" s="56"/>
      <c r="R353" s="56"/>
      <c r="S353" s="56"/>
      <c r="T353" s="56"/>
      <c r="U353" s="56"/>
      <c r="V353" s="56"/>
      <c r="W353" s="56"/>
      <c r="X353" s="56"/>
      <c r="Y353" s="56"/>
      <c r="Z353" s="56"/>
      <c r="AA353" s="56"/>
      <c r="AB353" s="56"/>
      <c r="AC353" s="56"/>
      <c r="AD353" s="56"/>
    </row>
    <row r="354">
      <c r="A354" s="56"/>
      <c r="B354" s="56"/>
      <c r="C354" s="56"/>
      <c r="D354" s="56"/>
      <c r="E354" s="120"/>
      <c r="F354" s="56"/>
      <c r="G354" s="56"/>
      <c r="H354" s="56"/>
      <c r="I354" s="56"/>
      <c r="J354" s="56"/>
      <c r="K354" s="56"/>
      <c r="L354" s="56"/>
      <c r="M354" s="56"/>
      <c r="N354" s="56"/>
      <c r="O354" s="56"/>
      <c r="P354" s="121"/>
      <c r="Q354" s="56"/>
      <c r="R354" s="56"/>
      <c r="S354" s="56"/>
      <c r="T354" s="56"/>
      <c r="U354" s="56"/>
      <c r="V354" s="56"/>
      <c r="W354" s="56"/>
      <c r="X354" s="56"/>
      <c r="Y354" s="56"/>
      <c r="Z354" s="56"/>
      <c r="AA354" s="56"/>
      <c r="AB354" s="56"/>
      <c r="AC354" s="56"/>
      <c r="AD354" s="56"/>
    </row>
    <row r="355">
      <c r="A355" s="56"/>
      <c r="B355" s="56"/>
      <c r="C355" s="56"/>
      <c r="D355" s="56"/>
      <c r="E355" s="120"/>
      <c r="F355" s="56"/>
      <c r="G355" s="56"/>
      <c r="H355" s="56"/>
      <c r="I355" s="56"/>
      <c r="J355" s="56"/>
      <c r="K355" s="56"/>
      <c r="L355" s="56"/>
      <c r="M355" s="56"/>
      <c r="N355" s="56"/>
      <c r="O355" s="56"/>
      <c r="P355" s="121"/>
      <c r="Q355" s="56"/>
      <c r="R355" s="56"/>
      <c r="S355" s="56"/>
      <c r="T355" s="56"/>
      <c r="U355" s="56"/>
      <c r="V355" s="56"/>
      <c r="W355" s="56"/>
      <c r="X355" s="56"/>
      <c r="Y355" s="56"/>
      <c r="Z355" s="56"/>
      <c r="AA355" s="56"/>
      <c r="AB355" s="56"/>
      <c r="AC355" s="56"/>
      <c r="AD355" s="56"/>
    </row>
    <row r="356">
      <c r="A356" s="56"/>
      <c r="B356" s="56"/>
      <c r="C356" s="56"/>
      <c r="D356" s="56"/>
      <c r="E356" s="120"/>
      <c r="F356" s="56"/>
      <c r="G356" s="56"/>
      <c r="H356" s="56"/>
      <c r="I356" s="56"/>
      <c r="J356" s="56"/>
      <c r="K356" s="56"/>
      <c r="L356" s="56"/>
      <c r="M356" s="56"/>
      <c r="N356" s="56"/>
      <c r="O356" s="56"/>
      <c r="P356" s="121"/>
      <c r="Q356" s="56"/>
      <c r="R356" s="56"/>
      <c r="S356" s="56"/>
      <c r="T356" s="56"/>
      <c r="U356" s="56"/>
      <c r="V356" s="56"/>
      <c r="W356" s="56"/>
      <c r="X356" s="56"/>
      <c r="Y356" s="56"/>
      <c r="Z356" s="56"/>
      <c r="AA356" s="56"/>
      <c r="AB356" s="56"/>
      <c r="AC356" s="56"/>
      <c r="AD356" s="56"/>
    </row>
    <row r="357">
      <c r="A357" s="56"/>
      <c r="B357" s="56"/>
      <c r="C357" s="56"/>
      <c r="D357" s="56"/>
      <c r="E357" s="120"/>
      <c r="F357" s="56"/>
      <c r="G357" s="56"/>
      <c r="H357" s="56"/>
      <c r="I357" s="56"/>
      <c r="J357" s="56"/>
      <c r="K357" s="56"/>
      <c r="L357" s="56"/>
      <c r="M357" s="56"/>
      <c r="N357" s="56"/>
      <c r="O357" s="56"/>
      <c r="P357" s="121"/>
      <c r="Q357" s="56"/>
      <c r="R357" s="56"/>
      <c r="S357" s="56"/>
      <c r="T357" s="56"/>
      <c r="U357" s="56"/>
      <c r="V357" s="56"/>
      <c r="W357" s="56"/>
      <c r="X357" s="56"/>
      <c r="Y357" s="56"/>
      <c r="Z357" s="56"/>
      <c r="AA357" s="56"/>
      <c r="AB357" s="56"/>
      <c r="AC357" s="56"/>
      <c r="AD357" s="56"/>
    </row>
    <row r="358">
      <c r="A358" s="56"/>
      <c r="B358" s="56"/>
      <c r="C358" s="56"/>
      <c r="D358" s="56"/>
      <c r="E358" s="120"/>
      <c r="F358" s="56"/>
      <c r="G358" s="56"/>
      <c r="H358" s="56"/>
      <c r="I358" s="56"/>
      <c r="J358" s="56"/>
      <c r="K358" s="56"/>
      <c r="L358" s="56"/>
      <c r="M358" s="56"/>
      <c r="N358" s="56"/>
      <c r="O358" s="56"/>
      <c r="P358" s="121"/>
      <c r="Q358" s="56"/>
      <c r="R358" s="56"/>
      <c r="S358" s="56"/>
      <c r="T358" s="56"/>
      <c r="U358" s="56"/>
      <c r="V358" s="56"/>
      <c r="W358" s="56"/>
      <c r="X358" s="56"/>
      <c r="Y358" s="56"/>
      <c r="Z358" s="56"/>
      <c r="AA358" s="56"/>
      <c r="AB358" s="56"/>
      <c r="AC358" s="56"/>
      <c r="AD358" s="56"/>
    </row>
    <row r="359">
      <c r="A359" s="56"/>
      <c r="B359" s="56"/>
      <c r="C359" s="56"/>
      <c r="D359" s="56"/>
      <c r="E359" s="120"/>
      <c r="F359" s="56"/>
      <c r="G359" s="56"/>
      <c r="H359" s="56"/>
      <c r="I359" s="56"/>
      <c r="J359" s="56"/>
      <c r="K359" s="56"/>
      <c r="L359" s="56"/>
      <c r="M359" s="56"/>
      <c r="N359" s="56"/>
      <c r="O359" s="56"/>
      <c r="P359" s="121"/>
      <c r="Q359" s="56"/>
      <c r="R359" s="56"/>
      <c r="S359" s="56"/>
      <c r="T359" s="56"/>
      <c r="U359" s="56"/>
      <c r="V359" s="56"/>
      <c r="W359" s="56"/>
      <c r="X359" s="56"/>
      <c r="Y359" s="56"/>
      <c r="Z359" s="56"/>
      <c r="AA359" s="56"/>
      <c r="AB359" s="56"/>
      <c r="AC359" s="56"/>
      <c r="AD359" s="56"/>
    </row>
    <row r="360">
      <c r="A360" s="56"/>
      <c r="B360" s="56"/>
      <c r="C360" s="56"/>
      <c r="D360" s="56"/>
      <c r="E360" s="120"/>
      <c r="F360" s="56"/>
      <c r="G360" s="56"/>
      <c r="H360" s="56"/>
      <c r="I360" s="56"/>
      <c r="J360" s="56"/>
      <c r="K360" s="56"/>
      <c r="L360" s="56"/>
      <c r="M360" s="56"/>
      <c r="N360" s="56"/>
      <c r="O360" s="56"/>
      <c r="P360" s="121"/>
      <c r="Q360" s="56"/>
      <c r="R360" s="56"/>
      <c r="S360" s="56"/>
      <c r="T360" s="56"/>
      <c r="U360" s="56"/>
      <c r="V360" s="56"/>
      <c r="W360" s="56"/>
      <c r="X360" s="56"/>
      <c r="Y360" s="56"/>
      <c r="Z360" s="56"/>
      <c r="AA360" s="56"/>
      <c r="AB360" s="56"/>
      <c r="AC360" s="56"/>
      <c r="AD360" s="56"/>
    </row>
    <row r="361">
      <c r="A361" s="56"/>
      <c r="B361" s="56"/>
      <c r="C361" s="56"/>
      <c r="D361" s="56"/>
      <c r="E361" s="120"/>
      <c r="F361" s="56"/>
      <c r="G361" s="56"/>
      <c r="H361" s="56"/>
      <c r="I361" s="56"/>
      <c r="J361" s="56"/>
      <c r="K361" s="56"/>
      <c r="L361" s="56"/>
      <c r="M361" s="56"/>
      <c r="N361" s="56"/>
      <c r="O361" s="56"/>
      <c r="P361" s="121"/>
      <c r="Q361" s="56"/>
      <c r="R361" s="56"/>
      <c r="S361" s="56"/>
      <c r="T361" s="56"/>
      <c r="U361" s="56"/>
      <c r="V361" s="56"/>
      <c r="W361" s="56"/>
      <c r="X361" s="56"/>
      <c r="Y361" s="56"/>
      <c r="Z361" s="56"/>
      <c r="AA361" s="56"/>
      <c r="AB361" s="56"/>
      <c r="AC361" s="56"/>
      <c r="AD361" s="56"/>
    </row>
    <row r="362">
      <c r="A362" s="56"/>
      <c r="B362" s="56"/>
      <c r="C362" s="56"/>
      <c r="D362" s="56"/>
      <c r="E362" s="120"/>
      <c r="F362" s="56"/>
      <c r="G362" s="56"/>
      <c r="H362" s="56"/>
      <c r="I362" s="56"/>
      <c r="J362" s="56"/>
      <c r="K362" s="56"/>
      <c r="L362" s="56"/>
      <c r="M362" s="56"/>
      <c r="N362" s="56"/>
      <c r="O362" s="56"/>
      <c r="P362" s="121"/>
      <c r="Q362" s="56"/>
      <c r="R362" s="56"/>
      <c r="S362" s="56"/>
      <c r="T362" s="56"/>
      <c r="U362" s="56"/>
      <c r="V362" s="56"/>
      <c r="W362" s="56"/>
      <c r="X362" s="56"/>
      <c r="Y362" s="56"/>
      <c r="Z362" s="56"/>
      <c r="AA362" s="56"/>
      <c r="AB362" s="56"/>
      <c r="AC362" s="56"/>
      <c r="AD362" s="56"/>
    </row>
    <row r="363">
      <c r="A363" s="56"/>
      <c r="B363" s="56"/>
      <c r="C363" s="56"/>
      <c r="D363" s="56"/>
      <c r="E363" s="120"/>
      <c r="F363" s="56"/>
      <c r="G363" s="56"/>
      <c r="H363" s="56"/>
      <c r="I363" s="56"/>
      <c r="J363" s="56"/>
      <c r="K363" s="56"/>
      <c r="L363" s="56"/>
      <c r="M363" s="56"/>
      <c r="N363" s="56"/>
      <c r="O363" s="56"/>
      <c r="P363" s="121"/>
      <c r="Q363" s="56"/>
      <c r="R363" s="56"/>
      <c r="S363" s="56"/>
      <c r="T363" s="56"/>
      <c r="U363" s="56"/>
      <c r="V363" s="56"/>
      <c r="W363" s="56"/>
      <c r="X363" s="56"/>
      <c r="Y363" s="56"/>
      <c r="Z363" s="56"/>
      <c r="AA363" s="56"/>
      <c r="AB363" s="56"/>
      <c r="AC363" s="56"/>
      <c r="AD363" s="56"/>
    </row>
    <row r="364">
      <c r="A364" s="56"/>
      <c r="B364" s="56"/>
      <c r="C364" s="56"/>
      <c r="D364" s="56"/>
      <c r="E364" s="120"/>
      <c r="F364" s="56"/>
      <c r="G364" s="56"/>
      <c r="H364" s="56"/>
      <c r="I364" s="56"/>
      <c r="J364" s="56"/>
      <c r="K364" s="56"/>
      <c r="L364" s="56"/>
      <c r="M364" s="56"/>
      <c r="N364" s="56"/>
      <c r="O364" s="56"/>
      <c r="P364" s="121"/>
      <c r="Q364" s="56"/>
      <c r="R364" s="56"/>
      <c r="S364" s="56"/>
      <c r="T364" s="56"/>
      <c r="U364" s="56"/>
      <c r="V364" s="56"/>
      <c r="W364" s="56"/>
      <c r="X364" s="56"/>
      <c r="Y364" s="56"/>
      <c r="Z364" s="56"/>
      <c r="AA364" s="56"/>
      <c r="AB364" s="56"/>
      <c r="AC364" s="56"/>
      <c r="AD364" s="56"/>
    </row>
    <row r="365">
      <c r="A365" s="56"/>
      <c r="B365" s="56"/>
      <c r="C365" s="56"/>
      <c r="D365" s="56"/>
      <c r="E365" s="120"/>
      <c r="F365" s="56"/>
      <c r="G365" s="56"/>
      <c r="H365" s="56"/>
      <c r="I365" s="56"/>
      <c r="J365" s="56"/>
      <c r="K365" s="56"/>
      <c r="L365" s="56"/>
      <c r="M365" s="56"/>
      <c r="N365" s="56"/>
      <c r="O365" s="56"/>
      <c r="P365" s="121"/>
      <c r="Q365" s="56"/>
      <c r="R365" s="56"/>
      <c r="S365" s="56"/>
      <c r="T365" s="56"/>
      <c r="U365" s="56"/>
      <c r="V365" s="56"/>
      <c r="W365" s="56"/>
      <c r="X365" s="56"/>
      <c r="Y365" s="56"/>
      <c r="Z365" s="56"/>
      <c r="AA365" s="56"/>
      <c r="AB365" s="56"/>
      <c r="AC365" s="56"/>
      <c r="AD365" s="56"/>
    </row>
    <row r="366">
      <c r="A366" s="56"/>
      <c r="B366" s="56"/>
      <c r="C366" s="56"/>
      <c r="D366" s="56"/>
      <c r="E366" s="120"/>
      <c r="F366" s="56"/>
      <c r="G366" s="56"/>
      <c r="H366" s="56"/>
      <c r="I366" s="56"/>
      <c r="J366" s="56"/>
      <c r="K366" s="56"/>
      <c r="L366" s="56"/>
      <c r="M366" s="56"/>
      <c r="N366" s="56"/>
      <c r="O366" s="56"/>
      <c r="P366" s="121"/>
      <c r="Q366" s="56"/>
      <c r="R366" s="56"/>
      <c r="S366" s="56"/>
      <c r="T366" s="56"/>
      <c r="U366" s="56"/>
      <c r="V366" s="56"/>
      <c r="W366" s="56"/>
      <c r="X366" s="56"/>
      <c r="Y366" s="56"/>
      <c r="Z366" s="56"/>
      <c r="AA366" s="56"/>
      <c r="AB366" s="56"/>
      <c r="AC366" s="56"/>
      <c r="AD366" s="56"/>
    </row>
    <row r="367">
      <c r="A367" s="56"/>
      <c r="B367" s="56"/>
      <c r="C367" s="56"/>
      <c r="D367" s="56"/>
      <c r="E367" s="120"/>
      <c r="F367" s="56"/>
      <c r="G367" s="56"/>
      <c r="H367" s="56"/>
      <c r="I367" s="56"/>
      <c r="J367" s="56"/>
      <c r="K367" s="56"/>
      <c r="L367" s="56"/>
      <c r="M367" s="56"/>
      <c r="N367" s="56"/>
      <c r="O367" s="56"/>
      <c r="P367" s="121"/>
      <c r="Q367" s="56"/>
      <c r="R367" s="56"/>
      <c r="S367" s="56"/>
      <c r="T367" s="56"/>
      <c r="U367" s="56"/>
      <c r="V367" s="56"/>
      <c r="W367" s="56"/>
      <c r="X367" s="56"/>
      <c r="Y367" s="56"/>
      <c r="Z367" s="56"/>
      <c r="AA367" s="56"/>
      <c r="AB367" s="56"/>
      <c r="AC367" s="56"/>
      <c r="AD367" s="56"/>
    </row>
    <row r="368">
      <c r="A368" s="56"/>
      <c r="B368" s="56"/>
      <c r="C368" s="56"/>
      <c r="D368" s="56"/>
      <c r="E368" s="120"/>
      <c r="F368" s="56"/>
      <c r="G368" s="56"/>
      <c r="H368" s="56"/>
      <c r="I368" s="56"/>
      <c r="J368" s="56"/>
      <c r="K368" s="56"/>
      <c r="L368" s="56"/>
      <c r="M368" s="56"/>
      <c r="N368" s="56"/>
      <c r="O368" s="56"/>
      <c r="P368" s="121"/>
      <c r="Q368" s="56"/>
      <c r="R368" s="56"/>
      <c r="S368" s="56"/>
      <c r="T368" s="56"/>
      <c r="U368" s="56"/>
      <c r="V368" s="56"/>
      <c r="W368" s="56"/>
      <c r="X368" s="56"/>
      <c r="Y368" s="56"/>
      <c r="Z368" s="56"/>
      <c r="AA368" s="56"/>
      <c r="AB368" s="56"/>
      <c r="AC368" s="56"/>
      <c r="AD368" s="56"/>
    </row>
    <row r="369">
      <c r="A369" s="56"/>
      <c r="B369" s="56"/>
      <c r="C369" s="56"/>
      <c r="D369" s="56"/>
      <c r="E369" s="120"/>
      <c r="F369" s="56"/>
      <c r="G369" s="56"/>
      <c r="H369" s="56"/>
      <c r="I369" s="56"/>
      <c r="J369" s="56"/>
      <c r="K369" s="56"/>
      <c r="L369" s="56"/>
      <c r="M369" s="56"/>
      <c r="N369" s="56"/>
      <c r="O369" s="56"/>
      <c r="P369" s="121"/>
      <c r="Q369" s="56"/>
      <c r="R369" s="56"/>
      <c r="S369" s="56"/>
      <c r="T369" s="56"/>
      <c r="U369" s="56"/>
      <c r="V369" s="56"/>
      <c r="W369" s="56"/>
      <c r="X369" s="56"/>
      <c r="Y369" s="56"/>
      <c r="Z369" s="56"/>
      <c r="AA369" s="56"/>
      <c r="AB369" s="56"/>
      <c r="AC369" s="56"/>
      <c r="AD369" s="56"/>
    </row>
    <row r="370">
      <c r="A370" s="56"/>
      <c r="B370" s="56"/>
      <c r="C370" s="56"/>
      <c r="D370" s="56"/>
      <c r="E370" s="120"/>
      <c r="F370" s="56"/>
      <c r="G370" s="56"/>
      <c r="H370" s="56"/>
      <c r="I370" s="56"/>
      <c r="J370" s="56"/>
      <c r="K370" s="56"/>
      <c r="L370" s="56"/>
      <c r="M370" s="56"/>
      <c r="N370" s="56"/>
      <c r="O370" s="56"/>
      <c r="P370" s="121"/>
      <c r="Q370" s="56"/>
      <c r="R370" s="56"/>
      <c r="S370" s="56"/>
      <c r="T370" s="56"/>
      <c r="U370" s="56"/>
      <c r="V370" s="56"/>
      <c r="W370" s="56"/>
      <c r="X370" s="56"/>
      <c r="Y370" s="56"/>
      <c r="Z370" s="56"/>
      <c r="AA370" s="56"/>
      <c r="AB370" s="56"/>
      <c r="AC370" s="56"/>
      <c r="AD370" s="56"/>
    </row>
    <row r="371">
      <c r="A371" s="56"/>
      <c r="B371" s="56"/>
      <c r="C371" s="56"/>
      <c r="D371" s="56"/>
      <c r="E371" s="120"/>
      <c r="F371" s="56"/>
      <c r="G371" s="56"/>
      <c r="H371" s="56"/>
      <c r="I371" s="56"/>
      <c r="J371" s="56"/>
      <c r="K371" s="56"/>
      <c r="L371" s="56"/>
      <c r="M371" s="56"/>
      <c r="N371" s="56"/>
      <c r="O371" s="56"/>
      <c r="P371" s="121"/>
      <c r="Q371" s="56"/>
      <c r="R371" s="56"/>
      <c r="S371" s="56"/>
      <c r="T371" s="56"/>
      <c r="U371" s="56"/>
      <c r="V371" s="56"/>
      <c r="W371" s="56"/>
      <c r="X371" s="56"/>
      <c r="Y371" s="56"/>
      <c r="Z371" s="56"/>
      <c r="AA371" s="56"/>
      <c r="AB371" s="56"/>
      <c r="AC371" s="56"/>
      <c r="AD371" s="56"/>
    </row>
    <row r="372">
      <c r="A372" s="56"/>
      <c r="B372" s="56"/>
      <c r="C372" s="56"/>
      <c r="D372" s="56"/>
      <c r="E372" s="120"/>
      <c r="F372" s="56"/>
      <c r="G372" s="56"/>
      <c r="H372" s="56"/>
      <c r="I372" s="56"/>
      <c r="J372" s="56"/>
      <c r="K372" s="56"/>
      <c r="L372" s="56"/>
      <c r="M372" s="56"/>
      <c r="N372" s="56"/>
      <c r="O372" s="56"/>
      <c r="P372" s="121"/>
      <c r="Q372" s="56"/>
      <c r="R372" s="56"/>
      <c r="S372" s="56"/>
      <c r="T372" s="56"/>
      <c r="U372" s="56"/>
      <c r="V372" s="56"/>
      <c r="W372" s="56"/>
      <c r="X372" s="56"/>
      <c r="Y372" s="56"/>
      <c r="Z372" s="56"/>
      <c r="AA372" s="56"/>
      <c r="AB372" s="56"/>
      <c r="AC372" s="56"/>
      <c r="AD372" s="56"/>
    </row>
    <row r="373">
      <c r="A373" s="56"/>
      <c r="B373" s="56"/>
      <c r="C373" s="56"/>
      <c r="D373" s="56"/>
      <c r="E373" s="120"/>
      <c r="F373" s="56"/>
      <c r="G373" s="56"/>
      <c r="H373" s="56"/>
      <c r="I373" s="56"/>
      <c r="J373" s="56"/>
      <c r="K373" s="56"/>
      <c r="L373" s="56"/>
      <c r="M373" s="56"/>
      <c r="N373" s="56"/>
      <c r="O373" s="56"/>
      <c r="P373" s="121"/>
      <c r="Q373" s="56"/>
      <c r="R373" s="56"/>
      <c r="S373" s="56"/>
      <c r="T373" s="56"/>
      <c r="U373" s="56"/>
      <c r="V373" s="56"/>
      <c r="W373" s="56"/>
      <c r="X373" s="56"/>
      <c r="Y373" s="56"/>
      <c r="Z373" s="56"/>
      <c r="AA373" s="56"/>
      <c r="AB373" s="56"/>
      <c r="AC373" s="56"/>
      <c r="AD373" s="56"/>
    </row>
    <row r="374">
      <c r="A374" s="56"/>
      <c r="B374" s="56"/>
      <c r="C374" s="56"/>
      <c r="D374" s="56"/>
      <c r="E374" s="120"/>
      <c r="F374" s="56"/>
      <c r="G374" s="56"/>
      <c r="H374" s="56"/>
      <c r="I374" s="56"/>
      <c r="J374" s="56"/>
      <c r="K374" s="56"/>
      <c r="L374" s="56"/>
      <c r="M374" s="56"/>
      <c r="N374" s="56"/>
      <c r="O374" s="56"/>
      <c r="P374" s="121"/>
      <c r="Q374" s="56"/>
      <c r="R374" s="56"/>
      <c r="S374" s="56"/>
      <c r="T374" s="56"/>
      <c r="U374" s="56"/>
      <c r="V374" s="56"/>
      <c r="W374" s="56"/>
      <c r="X374" s="56"/>
      <c r="Y374" s="56"/>
      <c r="Z374" s="56"/>
      <c r="AA374" s="56"/>
      <c r="AB374" s="56"/>
      <c r="AC374" s="56"/>
      <c r="AD374" s="56"/>
    </row>
    <row r="375">
      <c r="A375" s="56"/>
      <c r="B375" s="56"/>
      <c r="C375" s="56"/>
      <c r="D375" s="56"/>
      <c r="E375" s="120"/>
      <c r="F375" s="56"/>
      <c r="G375" s="56"/>
      <c r="H375" s="56"/>
      <c r="I375" s="56"/>
      <c r="J375" s="56"/>
      <c r="K375" s="56"/>
      <c r="L375" s="56"/>
      <c r="M375" s="56"/>
      <c r="N375" s="56"/>
      <c r="O375" s="56"/>
      <c r="P375" s="121"/>
      <c r="Q375" s="56"/>
      <c r="R375" s="56"/>
      <c r="S375" s="56"/>
      <c r="T375" s="56"/>
      <c r="U375" s="56"/>
      <c r="V375" s="56"/>
      <c r="W375" s="56"/>
      <c r="X375" s="56"/>
      <c r="Y375" s="56"/>
      <c r="Z375" s="56"/>
      <c r="AA375" s="56"/>
      <c r="AB375" s="56"/>
      <c r="AC375" s="56"/>
      <c r="AD375" s="56"/>
    </row>
    <row r="376">
      <c r="A376" s="56"/>
      <c r="B376" s="56"/>
      <c r="C376" s="56"/>
      <c r="D376" s="56"/>
      <c r="E376" s="120"/>
      <c r="F376" s="56"/>
      <c r="G376" s="56"/>
      <c r="H376" s="56"/>
      <c r="I376" s="56"/>
      <c r="J376" s="56"/>
      <c r="K376" s="56"/>
      <c r="L376" s="56"/>
      <c r="M376" s="56"/>
      <c r="N376" s="56"/>
      <c r="O376" s="56"/>
      <c r="P376" s="121"/>
      <c r="Q376" s="56"/>
      <c r="R376" s="56"/>
      <c r="S376" s="56"/>
      <c r="T376" s="56"/>
      <c r="U376" s="56"/>
      <c r="V376" s="56"/>
      <c r="W376" s="56"/>
      <c r="X376" s="56"/>
      <c r="Y376" s="56"/>
      <c r="Z376" s="56"/>
      <c r="AA376" s="56"/>
      <c r="AB376" s="56"/>
      <c r="AC376" s="56"/>
      <c r="AD376" s="56"/>
    </row>
    <row r="377">
      <c r="A377" s="56"/>
      <c r="B377" s="56"/>
      <c r="C377" s="56"/>
      <c r="D377" s="56"/>
      <c r="E377" s="120"/>
      <c r="F377" s="56"/>
      <c r="G377" s="56"/>
      <c r="H377" s="56"/>
      <c r="I377" s="56"/>
      <c r="J377" s="56"/>
      <c r="K377" s="56"/>
      <c r="L377" s="56"/>
      <c r="M377" s="56"/>
      <c r="N377" s="56"/>
      <c r="O377" s="56"/>
      <c r="P377" s="121"/>
      <c r="Q377" s="56"/>
      <c r="R377" s="56"/>
      <c r="S377" s="56"/>
      <c r="T377" s="56"/>
      <c r="U377" s="56"/>
      <c r="V377" s="56"/>
      <c r="W377" s="56"/>
      <c r="X377" s="56"/>
      <c r="Y377" s="56"/>
      <c r="Z377" s="56"/>
      <c r="AA377" s="56"/>
      <c r="AB377" s="56"/>
      <c r="AC377" s="56"/>
      <c r="AD377" s="56"/>
    </row>
    <row r="378">
      <c r="A378" s="56"/>
      <c r="B378" s="56"/>
      <c r="C378" s="56"/>
      <c r="D378" s="56"/>
      <c r="E378" s="120"/>
      <c r="F378" s="56"/>
      <c r="G378" s="56"/>
      <c r="H378" s="56"/>
      <c r="I378" s="56"/>
      <c r="J378" s="56"/>
      <c r="K378" s="56"/>
      <c r="L378" s="56"/>
      <c r="M378" s="56"/>
      <c r="N378" s="56"/>
      <c r="O378" s="56"/>
      <c r="P378" s="121"/>
      <c r="Q378" s="56"/>
      <c r="R378" s="56"/>
      <c r="S378" s="56"/>
      <c r="T378" s="56"/>
      <c r="U378" s="56"/>
      <c r="V378" s="56"/>
      <c r="W378" s="56"/>
      <c r="X378" s="56"/>
      <c r="Y378" s="56"/>
      <c r="Z378" s="56"/>
      <c r="AA378" s="56"/>
      <c r="AB378" s="56"/>
      <c r="AC378" s="56"/>
      <c r="AD378" s="56"/>
    </row>
    <row r="379">
      <c r="A379" s="56"/>
      <c r="B379" s="56"/>
      <c r="C379" s="56"/>
      <c r="D379" s="56"/>
      <c r="E379" s="120"/>
      <c r="F379" s="56"/>
      <c r="G379" s="56"/>
      <c r="H379" s="56"/>
      <c r="I379" s="56"/>
      <c r="J379" s="56"/>
      <c r="K379" s="56"/>
      <c r="L379" s="56"/>
      <c r="M379" s="56"/>
      <c r="N379" s="56"/>
      <c r="O379" s="56"/>
      <c r="P379" s="121"/>
      <c r="Q379" s="56"/>
      <c r="R379" s="56"/>
      <c r="S379" s="56"/>
      <c r="T379" s="56"/>
      <c r="U379" s="56"/>
      <c r="V379" s="56"/>
      <c r="W379" s="56"/>
      <c r="X379" s="56"/>
      <c r="Y379" s="56"/>
      <c r="Z379" s="56"/>
      <c r="AA379" s="56"/>
      <c r="AB379" s="56"/>
      <c r="AC379" s="56"/>
      <c r="AD379" s="56"/>
    </row>
    <row r="380">
      <c r="A380" s="56"/>
      <c r="B380" s="56"/>
      <c r="C380" s="56"/>
      <c r="D380" s="56"/>
      <c r="E380" s="120"/>
      <c r="F380" s="56"/>
      <c r="G380" s="56"/>
      <c r="H380" s="56"/>
      <c r="I380" s="56"/>
      <c r="J380" s="56"/>
      <c r="K380" s="56"/>
      <c r="L380" s="56"/>
      <c r="M380" s="56"/>
      <c r="N380" s="56"/>
      <c r="O380" s="56"/>
      <c r="P380" s="121"/>
      <c r="Q380" s="56"/>
      <c r="R380" s="56"/>
      <c r="S380" s="56"/>
      <c r="T380" s="56"/>
      <c r="U380" s="56"/>
      <c r="V380" s="56"/>
      <c r="W380" s="56"/>
      <c r="X380" s="56"/>
      <c r="Y380" s="56"/>
      <c r="Z380" s="56"/>
      <c r="AA380" s="56"/>
      <c r="AB380" s="56"/>
      <c r="AC380" s="56"/>
      <c r="AD380" s="56"/>
    </row>
    <row r="381">
      <c r="A381" s="56"/>
      <c r="B381" s="56"/>
      <c r="C381" s="56"/>
      <c r="D381" s="56"/>
      <c r="E381" s="120"/>
      <c r="F381" s="56"/>
      <c r="G381" s="56"/>
      <c r="H381" s="56"/>
      <c r="I381" s="56"/>
      <c r="J381" s="56"/>
      <c r="K381" s="56"/>
      <c r="L381" s="56"/>
      <c r="M381" s="56"/>
      <c r="N381" s="56"/>
      <c r="O381" s="56"/>
      <c r="P381" s="121"/>
      <c r="Q381" s="56"/>
      <c r="R381" s="56"/>
      <c r="S381" s="56"/>
      <c r="T381" s="56"/>
      <c r="U381" s="56"/>
      <c r="V381" s="56"/>
      <c r="W381" s="56"/>
      <c r="X381" s="56"/>
      <c r="Y381" s="56"/>
      <c r="Z381" s="56"/>
      <c r="AA381" s="56"/>
      <c r="AB381" s="56"/>
      <c r="AC381" s="56"/>
      <c r="AD381" s="56"/>
    </row>
    <row r="382">
      <c r="A382" s="56"/>
      <c r="B382" s="56"/>
      <c r="C382" s="56"/>
      <c r="D382" s="56"/>
      <c r="E382" s="120"/>
      <c r="F382" s="56"/>
      <c r="G382" s="56"/>
      <c r="H382" s="56"/>
      <c r="I382" s="56"/>
      <c r="J382" s="56"/>
      <c r="K382" s="56"/>
      <c r="L382" s="56"/>
      <c r="M382" s="56"/>
      <c r="N382" s="56"/>
      <c r="O382" s="56"/>
      <c r="P382" s="121"/>
      <c r="Q382" s="56"/>
      <c r="R382" s="56"/>
      <c r="S382" s="56"/>
      <c r="T382" s="56"/>
      <c r="U382" s="56"/>
      <c r="V382" s="56"/>
      <c r="W382" s="56"/>
      <c r="X382" s="56"/>
      <c r="Y382" s="56"/>
      <c r="Z382" s="56"/>
      <c r="AA382" s="56"/>
      <c r="AB382" s="56"/>
      <c r="AC382" s="56"/>
      <c r="AD382" s="56"/>
    </row>
    <row r="383">
      <c r="A383" s="56"/>
      <c r="B383" s="56"/>
      <c r="C383" s="56"/>
      <c r="D383" s="56"/>
      <c r="E383" s="120"/>
      <c r="F383" s="56"/>
      <c r="G383" s="56"/>
      <c r="H383" s="56"/>
      <c r="I383" s="56"/>
      <c r="J383" s="56"/>
      <c r="K383" s="56"/>
      <c r="L383" s="56"/>
      <c r="M383" s="56"/>
      <c r="N383" s="56"/>
      <c r="O383" s="56"/>
      <c r="P383" s="121"/>
      <c r="Q383" s="56"/>
      <c r="R383" s="56"/>
      <c r="S383" s="56"/>
      <c r="T383" s="56"/>
      <c r="U383" s="56"/>
      <c r="V383" s="56"/>
      <c r="W383" s="56"/>
      <c r="X383" s="56"/>
      <c r="Y383" s="56"/>
      <c r="Z383" s="56"/>
      <c r="AA383" s="56"/>
      <c r="AB383" s="56"/>
      <c r="AC383" s="56"/>
      <c r="AD383" s="56"/>
    </row>
    <row r="384">
      <c r="A384" s="56"/>
      <c r="B384" s="56"/>
      <c r="C384" s="56"/>
      <c r="D384" s="56"/>
      <c r="E384" s="120"/>
      <c r="F384" s="56"/>
      <c r="G384" s="56"/>
      <c r="H384" s="56"/>
      <c r="I384" s="56"/>
      <c r="J384" s="56"/>
      <c r="K384" s="56"/>
      <c r="L384" s="56"/>
      <c r="M384" s="56"/>
      <c r="N384" s="56"/>
      <c r="O384" s="56"/>
      <c r="P384" s="121"/>
      <c r="Q384" s="56"/>
      <c r="R384" s="56"/>
      <c r="S384" s="56"/>
      <c r="T384" s="56"/>
      <c r="U384" s="56"/>
      <c r="V384" s="56"/>
      <c r="W384" s="56"/>
      <c r="X384" s="56"/>
      <c r="Y384" s="56"/>
      <c r="Z384" s="56"/>
      <c r="AA384" s="56"/>
      <c r="AB384" s="56"/>
      <c r="AC384" s="56"/>
      <c r="AD384" s="56"/>
    </row>
    <row r="385">
      <c r="A385" s="56"/>
      <c r="B385" s="56"/>
      <c r="C385" s="56"/>
      <c r="D385" s="56"/>
      <c r="E385" s="120"/>
      <c r="F385" s="56"/>
      <c r="G385" s="56"/>
      <c r="H385" s="56"/>
      <c r="I385" s="56"/>
      <c r="J385" s="56"/>
      <c r="K385" s="56"/>
      <c r="L385" s="56"/>
      <c r="M385" s="56"/>
      <c r="N385" s="56"/>
      <c r="O385" s="56"/>
      <c r="P385" s="121"/>
      <c r="Q385" s="56"/>
      <c r="R385" s="56"/>
      <c r="S385" s="56"/>
      <c r="T385" s="56"/>
      <c r="U385" s="56"/>
      <c r="V385" s="56"/>
      <c r="W385" s="56"/>
      <c r="X385" s="56"/>
      <c r="Y385" s="56"/>
      <c r="Z385" s="56"/>
      <c r="AA385" s="56"/>
      <c r="AB385" s="56"/>
      <c r="AC385" s="56"/>
      <c r="AD385" s="56"/>
    </row>
    <row r="386">
      <c r="A386" s="56"/>
      <c r="B386" s="56"/>
      <c r="C386" s="56"/>
      <c r="D386" s="56"/>
      <c r="E386" s="120"/>
      <c r="F386" s="56"/>
      <c r="G386" s="56"/>
      <c r="H386" s="56"/>
      <c r="I386" s="56"/>
      <c r="J386" s="56"/>
      <c r="K386" s="56"/>
      <c r="L386" s="56"/>
      <c r="M386" s="56"/>
      <c r="N386" s="56"/>
      <c r="O386" s="56"/>
      <c r="P386" s="121"/>
      <c r="Q386" s="56"/>
      <c r="R386" s="56"/>
      <c r="S386" s="56"/>
      <c r="T386" s="56"/>
      <c r="U386" s="56"/>
      <c r="V386" s="56"/>
      <c r="W386" s="56"/>
      <c r="X386" s="56"/>
      <c r="Y386" s="56"/>
      <c r="Z386" s="56"/>
      <c r="AA386" s="56"/>
      <c r="AB386" s="56"/>
      <c r="AC386" s="56"/>
      <c r="AD386" s="56"/>
    </row>
    <row r="387">
      <c r="A387" s="56"/>
      <c r="B387" s="56"/>
      <c r="C387" s="56"/>
      <c r="D387" s="56"/>
      <c r="E387" s="120"/>
      <c r="F387" s="56"/>
      <c r="G387" s="56"/>
      <c r="H387" s="56"/>
      <c r="I387" s="56"/>
      <c r="J387" s="56"/>
      <c r="K387" s="56"/>
      <c r="L387" s="56"/>
      <c r="M387" s="56"/>
      <c r="N387" s="56"/>
      <c r="O387" s="56"/>
      <c r="P387" s="121"/>
      <c r="Q387" s="56"/>
      <c r="R387" s="56"/>
      <c r="S387" s="56"/>
      <c r="T387" s="56"/>
      <c r="U387" s="56"/>
      <c r="V387" s="56"/>
      <c r="W387" s="56"/>
      <c r="X387" s="56"/>
      <c r="Y387" s="56"/>
      <c r="Z387" s="56"/>
      <c r="AA387" s="56"/>
      <c r="AB387" s="56"/>
      <c r="AC387" s="56"/>
      <c r="AD387" s="56"/>
    </row>
    <row r="388">
      <c r="A388" s="56"/>
      <c r="B388" s="56"/>
      <c r="C388" s="56"/>
      <c r="D388" s="56"/>
      <c r="E388" s="120"/>
      <c r="F388" s="56"/>
      <c r="G388" s="56"/>
      <c r="H388" s="56"/>
      <c r="I388" s="56"/>
      <c r="J388" s="56"/>
      <c r="K388" s="56"/>
      <c r="L388" s="56"/>
      <c r="M388" s="56"/>
      <c r="N388" s="56"/>
      <c r="O388" s="56"/>
      <c r="P388" s="121"/>
      <c r="Q388" s="56"/>
      <c r="R388" s="56"/>
      <c r="S388" s="56"/>
      <c r="T388" s="56"/>
      <c r="U388" s="56"/>
      <c r="V388" s="56"/>
      <c r="W388" s="56"/>
      <c r="X388" s="56"/>
      <c r="Y388" s="56"/>
      <c r="Z388" s="56"/>
      <c r="AA388" s="56"/>
      <c r="AB388" s="56"/>
      <c r="AC388" s="56"/>
      <c r="AD388" s="56"/>
    </row>
    <row r="389">
      <c r="A389" s="56"/>
      <c r="B389" s="56"/>
      <c r="C389" s="56"/>
      <c r="D389" s="56"/>
      <c r="E389" s="120"/>
      <c r="F389" s="56"/>
      <c r="G389" s="56"/>
      <c r="H389" s="56"/>
      <c r="I389" s="56"/>
      <c r="J389" s="56"/>
      <c r="K389" s="56"/>
      <c r="L389" s="56"/>
      <c r="M389" s="56"/>
      <c r="N389" s="56"/>
      <c r="O389" s="56"/>
      <c r="P389" s="121"/>
      <c r="Q389" s="56"/>
      <c r="R389" s="56"/>
      <c r="S389" s="56"/>
      <c r="T389" s="56"/>
      <c r="U389" s="56"/>
      <c r="V389" s="56"/>
      <c r="W389" s="56"/>
      <c r="X389" s="56"/>
      <c r="Y389" s="56"/>
      <c r="Z389" s="56"/>
      <c r="AA389" s="56"/>
      <c r="AB389" s="56"/>
      <c r="AC389" s="56"/>
      <c r="AD389" s="56"/>
    </row>
    <row r="390">
      <c r="A390" s="56"/>
      <c r="B390" s="56"/>
      <c r="C390" s="56"/>
      <c r="D390" s="56"/>
      <c r="E390" s="120"/>
      <c r="F390" s="56"/>
      <c r="G390" s="56"/>
      <c r="H390" s="56"/>
      <c r="I390" s="56"/>
      <c r="J390" s="56"/>
      <c r="K390" s="56"/>
      <c r="L390" s="56"/>
      <c r="M390" s="56"/>
      <c r="N390" s="56"/>
      <c r="O390" s="56"/>
      <c r="P390" s="121"/>
      <c r="Q390" s="56"/>
      <c r="R390" s="56"/>
      <c r="S390" s="56"/>
      <c r="T390" s="56"/>
      <c r="U390" s="56"/>
      <c r="V390" s="56"/>
      <c r="W390" s="56"/>
      <c r="X390" s="56"/>
      <c r="Y390" s="56"/>
      <c r="Z390" s="56"/>
      <c r="AA390" s="56"/>
      <c r="AB390" s="56"/>
      <c r="AC390" s="56"/>
      <c r="AD390" s="56"/>
    </row>
    <row r="391">
      <c r="A391" s="56"/>
      <c r="B391" s="56"/>
      <c r="C391" s="56"/>
      <c r="D391" s="56"/>
      <c r="E391" s="120"/>
      <c r="F391" s="56"/>
      <c r="G391" s="56"/>
      <c r="H391" s="56"/>
      <c r="I391" s="56"/>
      <c r="J391" s="56"/>
      <c r="K391" s="56"/>
      <c r="L391" s="56"/>
      <c r="M391" s="56"/>
      <c r="N391" s="56"/>
      <c r="O391" s="56"/>
      <c r="P391" s="121"/>
      <c r="Q391" s="56"/>
      <c r="R391" s="56"/>
      <c r="S391" s="56"/>
      <c r="T391" s="56"/>
      <c r="U391" s="56"/>
      <c r="V391" s="56"/>
      <c r="W391" s="56"/>
      <c r="X391" s="56"/>
      <c r="Y391" s="56"/>
      <c r="Z391" s="56"/>
      <c r="AA391" s="56"/>
      <c r="AB391" s="56"/>
      <c r="AC391" s="56"/>
      <c r="AD391" s="56"/>
    </row>
    <row r="392">
      <c r="A392" s="56"/>
      <c r="B392" s="56"/>
      <c r="C392" s="56"/>
      <c r="D392" s="56"/>
      <c r="E392" s="120"/>
      <c r="F392" s="56"/>
      <c r="G392" s="56"/>
      <c r="H392" s="56"/>
      <c r="I392" s="56"/>
      <c r="J392" s="56"/>
      <c r="K392" s="56"/>
      <c r="L392" s="56"/>
      <c r="M392" s="56"/>
      <c r="N392" s="56"/>
      <c r="O392" s="56"/>
      <c r="P392" s="121"/>
      <c r="Q392" s="56"/>
      <c r="R392" s="56"/>
      <c r="S392" s="56"/>
      <c r="T392" s="56"/>
      <c r="U392" s="56"/>
      <c r="V392" s="56"/>
      <c r="W392" s="56"/>
      <c r="X392" s="56"/>
      <c r="Y392" s="56"/>
      <c r="Z392" s="56"/>
      <c r="AA392" s="56"/>
      <c r="AB392" s="56"/>
      <c r="AC392" s="56"/>
      <c r="AD392" s="56"/>
    </row>
    <row r="393">
      <c r="A393" s="56"/>
      <c r="B393" s="56"/>
      <c r="C393" s="56"/>
      <c r="D393" s="56"/>
      <c r="E393" s="120"/>
      <c r="F393" s="56"/>
      <c r="G393" s="56"/>
      <c r="H393" s="56"/>
      <c r="I393" s="56"/>
      <c r="J393" s="56"/>
      <c r="K393" s="56"/>
      <c r="L393" s="56"/>
      <c r="M393" s="56"/>
      <c r="N393" s="56"/>
      <c r="O393" s="56"/>
      <c r="P393" s="121"/>
      <c r="Q393" s="56"/>
      <c r="R393" s="56"/>
      <c r="S393" s="56"/>
      <c r="T393" s="56"/>
      <c r="U393" s="56"/>
      <c r="V393" s="56"/>
      <c r="W393" s="56"/>
      <c r="X393" s="56"/>
      <c r="Y393" s="56"/>
      <c r="Z393" s="56"/>
      <c r="AA393" s="56"/>
      <c r="AB393" s="56"/>
      <c r="AC393" s="56"/>
      <c r="AD393" s="56"/>
    </row>
    <row r="394">
      <c r="A394" s="56"/>
      <c r="B394" s="56"/>
      <c r="C394" s="56"/>
      <c r="D394" s="56"/>
      <c r="E394" s="120"/>
      <c r="F394" s="56"/>
      <c r="G394" s="56"/>
      <c r="H394" s="56"/>
      <c r="I394" s="56"/>
      <c r="J394" s="56"/>
      <c r="K394" s="56"/>
      <c r="L394" s="56"/>
      <c r="M394" s="56"/>
      <c r="N394" s="56"/>
      <c r="O394" s="56"/>
      <c r="P394" s="121"/>
      <c r="Q394" s="56"/>
      <c r="R394" s="56"/>
      <c r="S394" s="56"/>
      <c r="T394" s="56"/>
      <c r="U394" s="56"/>
      <c r="V394" s="56"/>
      <c r="W394" s="56"/>
      <c r="X394" s="56"/>
      <c r="Y394" s="56"/>
      <c r="Z394" s="56"/>
      <c r="AA394" s="56"/>
      <c r="AB394" s="56"/>
      <c r="AC394" s="56"/>
      <c r="AD394" s="56"/>
    </row>
    <row r="395">
      <c r="A395" s="56"/>
      <c r="B395" s="56"/>
      <c r="C395" s="56"/>
      <c r="D395" s="56"/>
      <c r="E395" s="120"/>
      <c r="F395" s="56"/>
      <c r="G395" s="56"/>
      <c r="H395" s="56"/>
      <c r="I395" s="56"/>
      <c r="J395" s="56"/>
      <c r="K395" s="56"/>
      <c r="L395" s="56"/>
      <c r="M395" s="56"/>
      <c r="N395" s="56"/>
      <c r="O395" s="56"/>
      <c r="P395" s="121"/>
      <c r="Q395" s="56"/>
      <c r="R395" s="56"/>
      <c r="S395" s="56"/>
      <c r="T395" s="56"/>
      <c r="U395" s="56"/>
      <c r="V395" s="56"/>
      <c r="W395" s="56"/>
      <c r="X395" s="56"/>
      <c r="Y395" s="56"/>
      <c r="Z395" s="56"/>
      <c r="AA395" s="56"/>
      <c r="AB395" s="56"/>
      <c r="AC395" s="56"/>
      <c r="AD395" s="56"/>
    </row>
    <row r="396">
      <c r="A396" s="56"/>
      <c r="B396" s="56"/>
      <c r="C396" s="56"/>
      <c r="D396" s="56"/>
      <c r="E396" s="120"/>
      <c r="F396" s="56"/>
      <c r="G396" s="56"/>
      <c r="H396" s="56"/>
      <c r="I396" s="56"/>
      <c r="J396" s="56"/>
      <c r="K396" s="56"/>
      <c r="L396" s="56"/>
      <c r="M396" s="56"/>
      <c r="N396" s="56"/>
      <c r="O396" s="56"/>
      <c r="P396" s="121"/>
      <c r="Q396" s="56"/>
      <c r="R396" s="56"/>
      <c r="S396" s="56"/>
      <c r="T396" s="56"/>
      <c r="U396" s="56"/>
      <c r="V396" s="56"/>
      <c r="W396" s="56"/>
      <c r="X396" s="56"/>
      <c r="Y396" s="56"/>
      <c r="Z396" s="56"/>
      <c r="AA396" s="56"/>
      <c r="AB396" s="56"/>
      <c r="AC396" s="56"/>
      <c r="AD396" s="56"/>
    </row>
    <row r="397">
      <c r="A397" s="56"/>
      <c r="B397" s="56"/>
      <c r="C397" s="56"/>
      <c r="D397" s="56"/>
      <c r="E397" s="120"/>
      <c r="F397" s="56"/>
      <c r="G397" s="56"/>
      <c r="H397" s="56"/>
      <c r="I397" s="56"/>
      <c r="J397" s="56"/>
      <c r="K397" s="56"/>
      <c r="L397" s="56"/>
      <c r="M397" s="56"/>
      <c r="N397" s="56"/>
      <c r="O397" s="56"/>
      <c r="P397" s="121"/>
      <c r="Q397" s="56"/>
      <c r="R397" s="56"/>
      <c r="S397" s="56"/>
      <c r="T397" s="56"/>
      <c r="U397" s="56"/>
      <c r="V397" s="56"/>
      <c r="W397" s="56"/>
      <c r="X397" s="56"/>
      <c r="Y397" s="56"/>
      <c r="Z397" s="56"/>
      <c r="AA397" s="56"/>
      <c r="AB397" s="56"/>
      <c r="AC397" s="56"/>
      <c r="AD397" s="56"/>
    </row>
    <row r="398">
      <c r="A398" s="56"/>
      <c r="B398" s="56"/>
      <c r="C398" s="56"/>
      <c r="D398" s="56"/>
      <c r="E398" s="120"/>
      <c r="F398" s="56"/>
      <c r="G398" s="56"/>
      <c r="H398" s="56"/>
      <c r="I398" s="56"/>
      <c r="J398" s="56"/>
      <c r="K398" s="56"/>
      <c r="L398" s="56"/>
      <c r="M398" s="56"/>
      <c r="N398" s="56"/>
      <c r="O398" s="56"/>
      <c r="P398" s="121"/>
      <c r="Q398" s="56"/>
      <c r="R398" s="56"/>
      <c r="S398" s="56"/>
      <c r="T398" s="56"/>
      <c r="U398" s="56"/>
      <c r="V398" s="56"/>
      <c r="W398" s="56"/>
      <c r="X398" s="56"/>
      <c r="Y398" s="56"/>
      <c r="Z398" s="56"/>
      <c r="AA398" s="56"/>
      <c r="AB398" s="56"/>
      <c r="AC398" s="56"/>
      <c r="AD398" s="56"/>
    </row>
    <row r="399">
      <c r="A399" s="56"/>
      <c r="B399" s="56"/>
      <c r="C399" s="56"/>
      <c r="D399" s="56"/>
      <c r="E399" s="120"/>
      <c r="F399" s="56"/>
      <c r="G399" s="56"/>
      <c r="H399" s="56"/>
      <c r="I399" s="56"/>
      <c r="J399" s="56"/>
      <c r="K399" s="56"/>
      <c r="L399" s="56"/>
      <c r="M399" s="56"/>
      <c r="N399" s="56"/>
      <c r="O399" s="56"/>
      <c r="P399" s="121"/>
      <c r="Q399" s="56"/>
      <c r="R399" s="56"/>
      <c r="S399" s="56"/>
      <c r="T399" s="56"/>
      <c r="U399" s="56"/>
      <c r="V399" s="56"/>
      <c r="W399" s="56"/>
      <c r="X399" s="56"/>
      <c r="Y399" s="56"/>
      <c r="Z399" s="56"/>
      <c r="AA399" s="56"/>
      <c r="AB399" s="56"/>
      <c r="AC399" s="56"/>
      <c r="AD399" s="56"/>
    </row>
    <row r="400">
      <c r="A400" s="56"/>
      <c r="B400" s="56"/>
      <c r="C400" s="56"/>
      <c r="D400" s="56"/>
      <c r="E400" s="120"/>
      <c r="F400" s="56"/>
      <c r="G400" s="56"/>
      <c r="H400" s="56"/>
      <c r="I400" s="56"/>
      <c r="J400" s="56"/>
      <c r="K400" s="56"/>
      <c r="L400" s="56"/>
      <c r="M400" s="56"/>
      <c r="N400" s="56"/>
      <c r="O400" s="56"/>
      <c r="P400" s="121"/>
      <c r="Q400" s="56"/>
      <c r="R400" s="56"/>
      <c r="S400" s="56"/>
      <c r="T400" s="56"/>
      <c r="U400" s="56"/>
      <c r="V400" s="56"/>
      <c r="W400" s="56"/>
      <c r="X400" s="56"/>
      <c r="Y400" s="56"/>
      <c r="Z400" s="56"/>
      <c r="AA400" s="56"/>
      <c r="AB400" s="56"/>
      <c r="AC400" s="56"/>
      <c r="AD400" s="56"/>
    </row>
    <row r="401">
      <c r="A401" s="56"/>
      <c r="B401" s="56"/>
      <c r="C401" s="56"/>
      <c r="D401" s="56"/>
      <c r="E401" s="120"/>
      <c r="F401" s="56"/>
      <c r="G401" s="56"/>
      <c r="H401" s="56"/>
      <c r="I401" s="56"/>
      <c r="J401" s="56"/>
      <c r="K401" s="56"/>
      <c r="L401" s="56"/>
      <c r="M401" s="56"/>
      <c r="N401" s="56"/>
      <c r="O401" s="56"/>
      <c r="P401" s="121"/>
      <c r="Q401" s="56"/>
      <c r="R401" s="56"/>
      <c r="S401" s="56"/>
      <c r="T401" s="56"/>
      <c r="U401" s="56"/>
      <c r="V401" s="56"/>
      <c r="W401" s="56"/>
      <c r="X401" s="56"/>
      <c r="Y401" s="56"/>
      <c r="Z401" s="56"/>
      <c r="AA401" s="56"/>
      <c r="AB401" s="56"/>
      <c r="AC401" s="56"/>
      <c r="AD401" s="56"/>
    </row>
    <row r="402">
      <c r="A402" s="56"/>
      <c r="B402" s="56"/>
      <c r="C402" s="56"/>
      <c r="D402" s="56"/>
      <c r="E402" s="120"/>
      <c r="F402" s="56"/>
      <c r="G402" s="56"/>
      <c r="H402" s="56"/>
      <c r="I402" s="56"/>
      <c r="J402" s="56"/>
      <c r="K402" s="56"/>
      <c r="L402" s="56"/>
      <c r="M402" s="56"/>
      <c r="N402" s="56"/>
      <c r="O402" s="56"/>
      <c r="P402" s="121"/>
      <c r="Q402" s="56"/>
      <c r="R402" s="56"/>
      <c r="S402" s="56"/>
      <c r="T402" s="56"/>
      <c r="U402" s="56"/>
      <c r="V402" s="56"/>
      <c r="W402" s="56"/>
      <c r="X402" s="56"/>
      <c r="Y402" s="56"/>
      <c r="Z402" s="56"/>
      <c r="AA402" s="56"/>
      <c r="AB402" s="56"/>
      <c r="AC402" s="56"/>
      <c r="AD402" s="56"/>
    </row>
    <row r="403">
      <c r="A403" s="56"/>
      <c r="B403" s="56"/>
      <c r="C403" s="56"/>
      <c r="D403" s="56"/>
      <c r="E403" s="120"/>
      <c r="F403" s="56"/>
      <c r="G403" s="56"/>
      <c r="H403" s="56"/>
      <c r="I403" s="56"/>
      <c r="J403" s="56"/>
      <c r="K403" s="56"/>
      <c r="L403" s="56"/>
      <c r="M403" s="56"/>
      <c r="N403" s="56"/>
      <c r="O403" s="56"/>
      <c r="P403" s="121"/>
      <c r="Q403" s="56"/>
      <c r="R403" s="56"/>
      <c r="S403" s="56"/>
      <c r="T403" s="56"/>
      <c r="U403" s="56"/>
      <c r="V403" s="56"/>
      <c r="W403" s="56"/>
      <c r="X403" s="56"/>
      <c r="Y403" s="56"/>
      <c r="Z403" s="56"/>
      <c r="AA403" s="56"/>
      <c r="AB403" s="56"/>
      <c r="AC403" s="56"/>
      <c r="AD403" s="56"/>
    </row>
    <row r="404">
      <c r="A404" s="56"/>
      <c r="B404" s="56"/>
      <c r="C404" s="56"/>
      <c r="D404" s="56"/>
      <c r="E404" s="120"/>
      <c r="F404" s="56"/>
      <c r="G404" s="56"/>
      <c r="H404" s="56"/>
      <c r="I404" s="56"/>
      <c r="J404" s="56"/>
      <c r="K404" s="56"/>
      <c r="L404" s="56"/>
      <c r="M404" s="56"/>
      <c r="N404" s="56"/>
      <c r="O404" s="56"/>
      <c r="P404" s="121"/>
      <c r="Q404" s="56"/>
      <c r="R404" s="56"/>
      <c r="S404" s="56"/>
      <c r="T404" s="56"/>
      <c r="U404" s="56"/>
      <c r="V404" s="56"/>
      <c r="W404" s="56"/>
      <c r="X404" s="56"/>
      <c r="Y404" s="56"/>
      <c r="Z404" s="56"/>
      <c r="AA404" s="56"/>
      <c r="AB404" s="56"/>
      <c r="AC404" s="56"/>
      <c r="AD404" s="56"/>
    </row>
    <row r="405">
      <c r="A405" s="56"/>
      <c r="B405" s="56"/>
      <c r="C405" s="56"/>
      <c r="D405" s="56"/>
      <c r="E405" s="120"/>
      <c r="F405" s="56"/>
      <c r="G405" s="56"/>
      <c r="H405" s="56"/>
      <c r="I405" s="56"/>
      <c r="J405" s="56"/>
      <c r="K405" s="56"/>
      <c r="L405" s="56"/>
      <c r="M405" s="56"/>
      <c r="N405" s="56"/>
      <c r="O405" s="56"/>
      <c r="P405" s="121"/>
      <c r="Q405" s="56"/>
      <c r="R405" s="56"/>
      <c r="S405" s="56"/>
      <c r="T405" s="56"/>
      <c r="U405" s="56"/>
      <c r="V405" s="56"/>
      <c r="W405" s="56"/>
      <c r="X405" s="56"/>
      <c r="Y405" s="56"/>
      <c r="Z405" s="56"/>
      <c r="AA405" s="56"/>
      <c r="AB405" s="56"/>
      <c r="AC405" s="56"/>
      <c r="AD405" s="56"/>
    </row>
    <row r="406">
      <c r="A406" s="56"/>
      <c r="B406" s="56"/>
      <c r="C406" s="56"/>
      <c r="D406" s="56"/>
      <c r="E406" s="120"/>
      <c r="F406" s="56"/>
      <c r="G406" s="56"/>
      <c r="H406" s="56"/>
      <c r="I406" s="56"/>
      <c r="J406" s="56"/>
      <c r="K406" s="56"/>
      <c r="L406" s="56"/>
      <c r="M406" s="56"/>
      <c r="N406" s="56"/>
      <c r="O406" s="56"/>
      <c r="P406" s="121"/>
      <c r="Q406" s="56"/>
      <c r="R406" s="56"/>
      <c r="S406" s="56"/>
      <c r="T406" s="56"/>
      <c r="U406" s="56"/>
      <c r="V406" s="56"/>
      <c r="W406" s="56"/>
      <c r="X406" s="56"/>
      <c r="Y406" s="56"/>
      <c r="Z406" s="56"/>
      <c r="AA406" s="56"/>
      <c r="AB406" s="56"/>
      <c r="AC406" s="56"/>
      <c r="AD406" s="56"/>
    </row>
    <row r="407">
      <c r="A407" s="56"/>
      <c r="B407" s="56"/>
      <c r="C407" s="56"/>
      <c r="D407" s="56"/>
      <c r="E407" s="120"/>
      <c r="F407" s="56"/>
      <c r="G407" s="56"/>
      <c r="H407" s="56"/>
      <c r="I407" s="56"/>
      <c r="J407" s="56"/>
      <c r="K407" s="56"/>
      <c r="L407" s="56"/>
      <c r="M407" s="56"/>
      <c r="N407" s="56"/>
      <c r="O407" s="56"/>
      <c r="P407" s="121"/>
      <c r="Q407" s="56"/>
      <c r="R407" s="56"/>
      <c r="S407" s="56"/>
      <c r="T407" s="56"/>
      <c r="U407" s="56"/>
      <c r="V407" s="56"/>
      <c r="W407" s="56"/>
      <c r="X407" s="56"/>
      <c r="Y407" s="56"/>
      <c r="Z407" s="56"/>
      <c r="AA407" s="56"/>
      <c r="AB407" s="56"/>
      <c r="AC407" s="56"/>
      <c r="AD407" s="56"/>
    </row>
    <row r="408">
      <c r="A408" s="56"/>
      <c r="B408" s="56"/>
      <c r="C408" s="56"/>
      <c r="D408" s="56"/>
      <c r="E408" s="120"/>
      <c r="F408" s="56"/>
      <c r="G408" s="56"/>
      <c r="H408" s="56"/>
      <c r="I408" s="56"/>
      <c r="J408" s="56"/>
      <c r="K408" s="56"/>
      <c r="L408" s="56"/>
      <c r="M408" s="56"/>
      <c r="N408" s="56"/>
      <c r="O408" s="56"/>
      <c r="P408" s="121"/>
      <c r="Q408" s="56"/>
      <c r="R408" s="56"/>
      <c r="S408" s="56"/>
      <c r="T408" s="56"/>
      <c r="U408" s="56"/>
      <c r="V408" s="56"/>
      <c r="W408" s="56"/>
      <c r="X408" s="56"/>
      <c r="Y408" s="56"/>
      <c r="Z408" s="56"/>
      <c r="AA408" s="56"/>
      <c r="AB408" s="56"/>
      <c r="AC408" s="56"/>
      <c r="AD408" s="56"/>
    </row>
    <row r="409">
      <c r="A409" s="56"/>
      <c r="B409" s="56"/>
      <c r="C409" s="56"/>
      <c r="D409" s="56"/>
      <c r="E409" s="120"/>
      <c r="F409" s="56"/>
      <c r="G409" s="56"/>
      <c r="H409" s="56"/>
      <c r="I409" s="56"/>
      <c r="J409" s="56"/>
      <c r="K409" s="56"/>
      <c r="L409" s="56"/>
      <c r="M409" s="56"/>
      <c r="N409" s="56"/>
      <c r="O409" s="56"/>
      <c r="P409" s="121"/>
      <c r="Q409" s="56"/>
      <c r="R409" s="56"/>
      <c r="S409" s="56"/>
      <c r="T409" s="56"/>
      <c r="U409" s="56"/>
      <c r="V409" s="56"/>
      <c r="W409" s="56"/>
      <c r="X409" s="56"/>
      <c r="Y409" s="56"/>
      <c r="Z409" s="56"/>
      <c r="AA409" s="56"/>
      <c r="AB409" s="56"/>
      <c r="AC409" s="56"/>
      <c r="AD409" s="56"/>
    </row>
    <row r="410">
      <c r="A410" s="56"/>
      <c r="B410" s="56"/>
      <c r="C410" s="56"/>
      <c r="D410" s="56"/>
      <c r="E410" s="120"/>
      <c r="F410" s="56"/>
      <c r="G410" s="56"/>
      <c r="H410" s="56"/>
      <c r="I410" s="56"/>
      <c r="J410" s="56"/>
      <c r="K410" s="56"/>
      <c r="L410" s="56"/>
      <c r="M410" s="56"/>
      <c r="N410" s="56"/>
      <c r="O410" s="56"/>
      <c r="P410" s="121"/>
      <c r="Q410" s="56"/>
      <c r="R410" s="56"/>
      <c r="S410" s="56"/>
      <c r="T410" s="56"/>
      <c r="U410" s="56"/>
      <c r="V410" s="56"/>
      <c r="W410" s="56"/>
      <c r="X410" s="56"/>
      <c r="Y410" s="56"/>
      <c r="Z410" s="56"/>
      <c r="AA410" s="56"/>
      <c r="AB410" s="56"/>
      <c r="AC410" s="56"/>
      <c r="AD410" s="56"/>
    </row>
    <row r="411">
      <c r="A411" s="56"/>
      <c r="B411" s="56"/>
      <c r="C411" s="56"/>
      <c r="D411" s="56"/>
      <c r="E411" s="120"/>
      <c r="F411" s="56"/>
      <c r="G411" s="56"/>
      <c r="H411" s="56"/>
      <c r="I411" s="56"/>
      <c r="J411" s="56"/>
      <c r="K411" s="56"/>
      <c r="L411" s="56"/>
      <c r="M411" s="56"/>
      <c r="N411" s="56"/>
      <c r="O411" s="56"/>
      <c r="P411" s="121"/>
      <c r="Q411" s="56"/>
      <c r="R411" s="56"/>
      <c r="S411" s="56"/>
      <c r="T411" s="56"/>
      <c r="U411" s="56"/>
      <c r="V411" s="56"/>
      <c r="W411" s="56"/>
      <c r="X411" s="56"/>
      <c r="Y411" s="56"/>
      <c r="Z411" s="56"/>
      <c r="AA411" s="56"/>
      <c r="AB411" s="56"/>
      <c r="AC411" s="56"/>
      <c r="AD411" s="56"/>
    </row>
    <row r="412">
      <c r="A412" s="56"/>
      <c r="B412" s="56"/>
      <c r="C412" s="56"/>
      <c r="D412" s="56"/>
      <c r="E412" s="120"/>
      <c r="F412" s="56"/>
      <c r="G412" s="56"/>
      <c r="H412" s="56"/>
      <c r="I412" s="56"/>
      <c r="J412" s="56"/>
      <c r="K412" s="56"/>
      <c r="L412" s="56"/>
      <c r="M412" s="56"/>
      <c r="N412" s="56"/>
      <c r="O412" s="56"/>
      <c r="P412" s="121"/>
      <c r="Q412" s="56"/>
      <c r="R412" s="56"/>
      <c r="S412" s="56"/>
      <c r="T412" s="56"/>
      <c r="U412" s="56"/>
      <c r="V412" s="56"/>
      <c r="W412" s="56"/>
      <c r="X412" s="56"/>
      <c r="Y412" s="56"/>
      <c r="Z412" s="56"/>
      <c r="AA412" s="56"/>
      <c r="AB412" s="56"/>
      <c r="AC412" s="56"/>
      <c r="AD412" s="56"/>
    </row>
    <row r="413">
      <c r="A413" s="56"/>
      <c r="B413" s="56"/>
      <c r="C413" s="56"/>
      <c r="D413" s="56"/>
      <c r="E413" s="120"/>
      <c r="F413" s="56"/>
      <c r="G413" s="56"/>
      <c r="H413" s="56"/>
      <c r="I413" s="56"/>
      <c r="J413" s="56"/>
      <c r="K413" s="56"/>
      <c r="L413" s="56"/>
      <c r="M413" s="56"/>
      <c r="N413" s="56"/>
      <c r="O413" s="56"/>
      <c r="P413" s="121"/>
      <c r="Q413" s="56"/>
      <c r="R413" s="56"/>
      <c r="S413" s="56"/>
      <c r="T413" s="56"/>
      <c r="U413" s="56"/>
      <c r="V413" s="56"/>
      <c r="W413" s="56"/>
      <c r="X413" s="56"/>
      <c r="Y413" s="56"/>
      <c r="Z413" s="56"/>
      <c r="AA413" s="56"/>
      <c r="AB413" s="56"/>
      <c r="AC413" s="56"/>
      <c r="AD413" s="56"/>
    </row>
    <row r="414">
      <c r="A414" s="56"/>
      <c r="B414" s="56"/>
      <c r="C414" s="56"/>
      <c r="D414" s="56"/>
      <c r="E414" s="120"/>
      <c r="F414" s="56"/>
      <c r="G414" s="56"/>
      <c r="H414" s="56"/>
      <c r="I414" s="56"/>
      <c r="J414" s="56"/>
      <c r="K414" s="56"/>
      <c r="L414" s="56"/>
      <c r="M414" s="56"/>
      <c r="N414" s="56"/>
      <c r="O414" s="56"/>
      <c r="P414" s="121"/>
      <c r="Q414" s="56"/>
      <c r="R414" s="56"/>
      <c r="S414" s="56"/>
      <c r="T414" s="56"/>
      <c r="U414" s="56"/>
      <c r="V414" s="56"/>
      <c r="W414" s="56"/>
      <c r="X414" s="56"/>
      <c r="Y414" s="56"/>
      <c r="Z414" s="56"/>
      <c r="AA414" s="56"/>
      <c r="AB414" s="56"/>
      <c r="AC414" s="56"/>
      <c r="AD414" s="56"/>
    </row>
    <row r="415">
      <c r="A415" s="56"/>
      <c r="B415" s="56"/>
      <c r="C415" s="56"/>
      <c r="D415" s="56"/>
      <c r="E415" s="120"/>
      <c r="F415" s="56"/>
      <c r="G415" s="56"/>
      <c r="H415" s="56"/>
      <c r="I415" s="56"/>
      <c r="J415" s="56"/>
      <c r="K415" s="56"/>
      <c r="L415" s="56"/>
      <c r="M415" s="56"/>
      <c r="N415" s="56"/>
      <c r="O415" s="56"/>
      <c r="P415" s="121"/>
      <c r="Q415" s="56"/>
      <c r="R415" s="56"/>
      <c r="S415" s="56"/>
      <c r="T415" s="56"/>
      <c r="U415" s="56"/>
      <c r="V415" s="56"/>
      <c r="W415" s="56"/>
      <c r="X415" s="56"/>
      <c r="Y415" s="56"/>
      <c r="Z415" s="56"/>
      <c r="AA415" s="56"/>
      <c r="AB415" s="56"/>
      <c r="AC415" s="56"/>
      <c r="AD415" s="56"/>
    </row>
    <row r="416">
      <c r="A416" s="56"/>
      <c r="B416" s="56"/>
      <c r="C416" s="56"/>
      <c r="D416" s="56"/>
      <c r="E416" s="120"/>
      <c r="F416" s="56"/>
      <c r="G416" s="56"/>
      <c r="H416" s="56"/>
      <c r="I416" s="56"/>
      <c r="J416" s="56"/>
      <c r="K416" s="56"/>
      <c r="L416" s="56"/>
      <c r="M416" s="56"/>
      <c r="N416" s="56"/>
      <c r="O416" s="56"/>
      <c r="P416" s="121"/>
      <c r="Q416" s="56"/>
      <c r="R416" s="56"/>
      <c r="S416" s="56"/>
      <c r="T416" s="56"/>
      <c r="U416" s="56"/>
      <c r="V416" s="56"/>
      <c r="W416" s="56"/>
      <c r="X416" s="56"/>
      <c r="Y416" s="56"/>
      <c r="Z416" s="56"/>
      <c r="AA416" s="56"/>
      <c r="AB416" s="56"/>
      <c r="AC416" s="56"/>
      <c r="AD416" s="56"/>
    </row>
    <row r="417">
      <c r="A417" s="56"/>
      <c r="B417" s="56"/>
      <c r="C417" s="56"/>
      <c r="D417" s="56"/>
      <c r="E417" s="120"/>
      <c r="F417" s="56"/>
      <c r="G417" s="56"/>
      <c r="H417" s="56"/>
      <c r="I417" s="56"/>
      <c r="J417" s="56"/>
      <c r="K417" s="56"/>
      <c r="L417" s="56"/>
      <c r="M417" s="56"/>
      <c r="N417" s="56"/>
      <c r="O417" s="56"/>
      <c r="P417" s="121"/>
      <c r="Q417" s="56"/>
      <c r="R417" s="56"/>
      <c r="S417" s="56"/>
      <c r="T417" s="56"/>
      <c r="U417" s="56"/>
      <c r="V417" s="56"/>
      <c r="W417" s="56"/>
      <c r="X417" s="56"/>
      <c r="Y417" s="56"/>
      <c r="Z417" s="56"/>
      <c r="AA417" s="56"/>
      <c r="AB417" s="56"/>
      <c r="AC417" s="56"/>
      <c r="AD417" s="56"/>
    </row>
    <row r="418">
      <c r="A418" s="56"/>
      <c r="B418" s="56"/>
      <c r="C418" s="56"/>
      <c r="D418" s="56"/>
      <c r="E418" s="120"/>
      <c r="F418" s="56"/>
      <c r="G418" s="56"/>
      <c r="H418" s="56"/>
      <c r="I418" s="56"/>
      <c r="J418" s="56"/>
      <c r="K418" s="56"/>
      <c r="L418" s="56"/>
      <c r="M418" s="56"/>
      <c r="N418" s="56"/>
      <c r="O418" s="56"/>
      <c r="P418" s="121"/>
      <c r="Q418" s="56"/>
      <c r="R418" s="56"/>
      <c r="S418" s="56"/>
      <c r="T418" s="56"/>
      <c r="U418" s="56"/>
      <c r="V418" s="56"/>
      <c r="W418" s="56"/>
      <c r="X418" s="56"/>
      <c r="Y418" s="56"/>
      <c r="Z418" s="56"/>
      <c r="AA418" s="56"/>
      <c r="AB418" s="56"/>
      <c r="AC418" s="56"/>
      <c r="AD418" s="56"/>
    </row>
    <row r="419">
      <c r="A419" s="56"/>
      <c r="B419" s="56"/>
      <c r="C419" s="56"/>
      <c r="D419" s="56"/>
      <c r="E419" s="120"/>
      <c r="F419" s="56"/>
      <c r="G419" s="56"/>
      <c r="H419" s="56"/>
      <c r="I419" s="56"/>
      <c r="J419" s="56"/>
      <c r="K419" s="56"/>
      <c r="L419" s="56"/>
      <c r="M419" s="56"/>
      <c r="N419" s="56"/>
      <c r="O419" s="56"/>
      <c r="P419" s="121"/>
      <c r="Q419" s="56"/>
      <c r="R419" s="56"/>
      <c r="S419" s="56"/>
      <c r="T419" s="56"/>
      <c r="U419" s="56"/>
      <c r="V419" s="56"/>
      <c r="W419" s="56"/>
      <c r="X419" s="56"/>
      <c r="Y419" s="56"/>
      <c r="Z419" s="56"/>
      <c r="AA419" s="56"/>
      <c r="AB419" s="56"/>
      <c r="AC419" s="56"/>
      <c r="AD419" s="56"/>
    </row>
    <row r="420">
      <c r="A420" s="56"/>
      <c r="B420" s="56"/>
      <c r="C420" s="56"/>
      <c r="D420" s="56"/>
      <c r="E420" s="120"/>
      <c r="F420" s="56"/>
      <c r="G420" s="56"/>
      <c r="H420" s="56"/>
      <c r="I420" s="56"/>
      <c r="J420" s="56"/>
      <c r="K420" s="56"/>
      <c r="L420" s="56"/>
      <c r="M420" s="56"/>
      <c r="N420" s="56"/>
      <c r="O420" s="56"/>
      <c r="P420" s="121"/>
      <c r="Q420" s="56"/>
      <c r="R420" s="56"/>
      <c r="S420" s="56"/>
      <c r="T420" s="56"/>
      <c r="U420" s="56"/>
      <c r="V420" s="56"/>
      <c r="W420" s="56"/>
      <c r="X420" s="56"/>
      <c r="Y420" s="56"/>
      <c r="Z420" s="56"/>
      <c r="AA420" s="56"/>
      <c r="AB420" s="56"/>
      <c r="AC420" s="56"/>
      <c r="AD420" s="56"/>
    </row>
    <row r="421">
      <c r="A421" s="56"/>
      <c r="B421" s="56"/>
      <c r="C421" s="56"/>
      <c r="D421" s="56"/>
      <c r="E421" s="120"/>
      <c r="F421" s="56"/>
      <c r="G421" s="56"/>
      <c r="H421" s="56"/>
      <c r="I421" s="56"/>
      <c r="J421" s="56"/>
      <c r="K421" s="56"/>
      <c r="L421" s="56"/>
      <c r="M421" s="56"/>
      <c r="N421" s="56"/>
      <c r="O421" s="56"/>
      <c r="P421" s="121"/>
      <c r="Q421" s="56"/>
      <c r="R421" s="56"/>
      <c r="S421" s="56"/>
      <c r="T421" s="56"/>
      <c r="U421" s="56"/>
      <c r="V421" s="56"/>
      <c r="W421" s="56"/>
      <c r="X421" s="56"/>
      <c r="Y421" s="56"/>
      <c r="Z421" s="56"/>
      <c r="AA421" s="56"/>
      <c r="AB421" s="56"/>
      <c r="AC421" s="56"/>
      <c r="AD421" s="56"/>
    </row>
    <row r="422">
      <c r="A422" s="56"/>
      <c r="B422" s="56"/>
      <c r="C422" s="56"/>
      <c r="D422" s="56"/>
      <c r="E422" s="120"/>
      <c r="F422" s="56"/>
      <c r="G422" s="56"/>
      <c r="H422" s="56"/>
      <c r="I422" s="56"/>
      <c r="J422" s="56"/>
      <c r="K422" s="56"/>
      <c r="L422" s="56"/>
      <c r="M422" s="56"/>
      <c r="N422" s="56"/>
      <c r="O422" s="56"/>
      <c r="P422" s="121"/>
      <c r="Q422" s="56"/>
      <c r="R422" s="56"/>
      <c r="S422" s="56"/>
      <c r="T422" s="56"/>
      <c r="U422" s="56"/>
      <c r="V422" s="56"/>
      <c r="W422" s="56"/>
      <c r="X422" s="56"/>
      <c r="Y422" s="56"/>
      <c r="Z422" s="56"/>
      <c r="AA422" s="56"/>
      <c r="AB422" s="56"/>
      <c r="AC422" s="56"/>
      <c r="AD422" s="56"/>
    </row>
    <row r="423">
      <c r="A423" s="56"/>
      <c r="B423" s="56"/>
      <c r="C423" s="56"/>
      <c r="D423" s="56"/>
      <c r="E423" s="120"/>
      <c r="F423" s="56"/>
      <c r="G423" s="56"/>
      <c r="H423" s="56"/>
      <c r="I423" s="56"/>
      <c r="J423" s="56"/>
      <c r="K423" s="56"/>
      <c r="L423" s="56"/>
      <c r="M423" s="56"/>
      <c r="N423" s="56"/>
      <c r="O423" s="56"/>
      <c r="P423" s="121"/>
      <c r="Q423" s="56"/>
      <c r="R423" s="56"/>
      <c r="S423" s="56"/>
      <c r="T423" s="56"/>
      <c r="U423" s="56"/>
      <c r="V423" s="56"/>
      <c r="W423" s="56"/>
      <c r="X423" s="56"/>
      <c r="Y423" s="56"/>
      <c r="Z423" s="56"/>
      <c r="AA423" s="56"/>
      <c r="AB423" s="56"/>
      <c r="AC423" s="56"/>
      <c r="AD423" s="56"/>
    </row>
    <row r="424">
      <c r="A424" s="56"/>
      <c r="B424" s="56"/>
      <c r="C424" s="56"/>
      <c r="D424" s="56"/>
      <c r="E424" s="120"/>
      <c r="F424" s="56"/>
      <c r="G424" s="56"/>
      <c r="H424" s="56"/>
      <c r="I424" s="56"/>
      <c r="J424" s="56"/>
      <c r="K424" s="56"/>
      <c r="L424" s="56"/>
      <c r="M424" s="56"/>
      <c r="N424" s="56"/>
      <c r="O424" s="56"/>
      <c r="P424" s="121"/>
      <c r="Q424" s="56"/>
      <c r="R424" s="56"/>
      <c r="S424" s="56"/>
      <c r="T424" s="56"/>
      <c r="U424" s="56"/>
      <c r="V424" s="56"/>
      <c r="W424" s="56"/>
      <c r="X424" s="56"/>
      <c r="Y424" s="56"/>
      <c r="Z424" s="56"/>
      <c r="AA424" s="56"/>
      <c r="AB424" s="56"/>
      <c r="AC424" s="56"/>
      <c r="AD424" s="56"/>
    </row>
    <row r="425">
      <c r="A425" s="56"/>
      <c r="B425" s="56"/>
      <c r="C425" s="56"/>
      <c r="D425" s="56"/>
      <c r="E425" s="120"/>
      <c r="F425" s="56"/>
      <c r="G425" s="56"/>
      <c r="H425" s="56"/>
      <c r="I425" s="56"/>
      <c r="J425" s="56"/>
      <c r="K425" s="56"/>
      <c r="L425" s="56"/>
      <c r="M425" s="56"/>
      <c r="N425" s="56"/>
      <c r="O425" s="56"/>
      <c r="P425" s="121"/>
      <c r="Q425" s="56"/>
      <c r="R425" s="56"/>
      <c r="S425" s="56"/>
      <c r="T425" s="56"/>
      <c r="U425" s="56"/>
      <c r="V425" s="56"/>
      <c r="W425" s="56"/>
      <c r="X425" s="56"/>
      <c r="Y425" s="56"/>
      <c r="Z425" s="56"/>
      <c r="AA425" s="56"/>
      <c r="AB425" s="56"/>
      <c r="AC425" s="56"/>
      <c r="AD425" s="56"/>
    </row>
    <row r="426">
      <c r="A426" s="56"/>
      <c r="B426" s="56"/>
      <c r="C426" s="56"/>
      <c r="D426" s="56"/>
      <c r="E426" s="120"/>
      <c r="F426" s="56"/>
      <c r="G426" s="56"/>
      <c r="H426" s="56"/>
      <c r="I426" s="56"/>
      <c r="J426" s="56"/>
      <c r="K426" s="56"/>
      <c r="L426" s="56"/>
      <c r="M426" s="56"/>
      <c r="N426" s="56"/>
      <c r="O426" s="56"/>
      <c r="P426" s="121"/>
      <c r="Q426" s="56"/>
      <c r="R426" s="56"/>
      <c r="S426" s="56"/>
      <c r="T426" s="56"/>
      <c r="U426" s="56"/>
      <c r="V426" s="56"/>
      <c r="W426" s="56"/>
      <c r="X426" s="56"/>
      <c r="Y426" s="56"/>
      <c r="Z426" s="56"/>
      <c r="AA426" s="56"/>
      <c r="AB426" s="56"/>
      <c r="AC426" s="56"/>
      <c r="AD426" s="56"/>
    </row>
    <row r="427">
      <c r="A427" s="56"/>
      <c r="B427" s="56"/>
      <c r="C427" s="56"/>
      <c r="D427" s="56"/>
      <c r="E427" s="120"/>
      <c r="F427" s="56"/>
      <c r="G427" s="56"/>
      <c r="H427" s="56"/>
      <c r="I427" s="56"/>
      <c r="J427" s="56"/>
      <c r="K427" s="56"/>
      <c r="L427" s="56"/>
      <c r="M427" s="56"/>
      <c r="N427" s="56"/>
      <c r="O427" s="56"/>
      <c r="P427" s="121"/>
      <c r="Q427" s="56"/>
      <c r="R427" s="56"/>
      <c r="S427" s="56"/>
      <c r="T427" s="56"/>
      <c r="U427" s="56"/>
      <c r="V427" s="56"/>
      <c r="W427" s="56"/>
      <c r="X427" s="56"/>
      <c r="Y427" s="56"/>
      <c r="Z427" s="56"/>
      <c r="AA427" s="56"/>
      <c r="AB427" s="56"/>
      <c r="AC427" s="56"/>
      <c r="AD427" s="56"/>
    </row>
    <row r="428">
      <c r="A428" s="56"/>
      <c r="B428" s="56"/>
      <c r="C428" s="56"/>
      <c r="D428" s="56"/>
      <c r="E428" s="120"/>
      <c r="F428" s="56"/>
      <c r="G428" s="56"/>
      <c r="H428" s="56"/>
      <c r="I428" s="56"/>
      <c r="J428" s="56"/>
      <c r="K428" s="56"/>
      <c r="L428" s="56"/>
      <c r="M428" s="56"/>
      <c r="N428" s="56"/>
      <c r="O428" s="56"/>
      <c r="P428" s="121"/>
      <c r="Q428" s="56"/>
      <c r="R428" s="56"/>
      <c r="S428" s="56"/>
      <c r="T428" s="56"/>
      <c r="U428" s="56"/>
      <c r="V428" s="56"/>
      <c r="W428" s="56"/>
      <c r="X428" s="56"/>
      <c r="Y428" s="56"/>
      <c r="Z428" s="56"/>
      <c r="AA428" s="56"/>
      <c r="AB428" s="56"/>
      <c r="AC428" s="56"/>
      <c r="AD428" s="56"/>
    </row>
    <row r="429">
      <c r="A429" s="56"/>
      <c r="B429" s="56"/>
      <c r="C429" s="56"/>
      <c r="D429" s="56"/>
      <c r="E429" s="120"/>
      <c r="F429" s="56"/>
      <c r="G429" s="56"/>
      <c r="H429" s="56"/>
      <c r="I429" s="56"/>
      <c r="J429" s="56"/>
      <c r="K429" s="56"/>
      <c r="L429" s="56"/>
      <c r="M429" s="56"/>
      <c r="N429" s="56"/>
      <c r="O429" s="56"/>
      <c r="P429" s="121"/>
      <c r="Q429" s="56"/>
      <c r="R429" s="56"/>
      <c r="S429" s="56"/>
      <c r="T429" s="56"/>
      <c r="U429" s="56"/>
      <c r="V429" s="56"/>
      <c r="W429" s="56"/>
      <c r="X429" s="56"/>
      <c r="Y429" s="56"/>
      <c r="Z429" s="56"/>
      <c r="AA429" s="56"/>
      <c r="AB429" s="56"/>
      <c r="AC429" s="56"/>
      <c r="AD429" s="56"/>
    </row>
    <row r="430">
      <c r="A430" s="56"/>
      <c r="B430" s="56"/>
      <c r="C430" s="56"/>
      <c r="D430" s="56"/>
      <c r="E430" s="120"/>
      <c r="F430" s="56"/>
      <c r="G430" s="56"/>
      <c r="H430" s="56"/>
      <c r="I430" s="56"/>
      <c r="J430" s="56"/>
      <c r="K430" s="56"/>
      <c r="L430" s="56"/>
      <c r="M430" s="56"/>
      <c r="N430" s="56"/>
      <c r="O430" s="56"/>
      <c r="P430" s="121"/>
      <c r="Q430" s="56"/>
      <c r="R430" s="56"/>
      <c r="S430" s="56"/>
      <c r="T430" s="56"/>
      <c r="U430" s="56"/>
      <c r="V430" s="56"/>
      <c r="W430" s="56"/>
      <c r="X430" s="56"/>
      <c r="Y430" s="56"/>
      <c r="Z430" s="56"/>
      <c r="AA430" s="56"/>
      <c r="AB430" s="56"/>
      <c r="AC430" s="56"/>
      <c r="AD430" s="56"/>
    </row>
    <row r="431">
      <c r="A431" s="56"/>
      <c r="B431" s="56"/>
      <c r="C431" s="56"/>
      <c r="D431" s="56"/>
      <c r="E431" s="120"/>
      <c r="F431" s="56"/>
      <c r="G431" s="56"/>
      <c r="H431" s="56"/>
      <c r="I431" s="56"/>
      <c r="J431" s="56"/>
      <c r="K431" s="56"/>
      <c r="L431" s="56"/>
      <c r="M431" s="56"/>
      <c r="N431" s="56"/>
      <c r="O431" s="56"/>
      <c r="P431" s="121"/>
      <c r="Q431" s="56"/>
      <c r="R431" s="56"/>
      <c r="S431" s="56"/>
      <c r="T431" s="56"/>
      <c r="U431" s="56"/>
      <c r="V431" s="56"/>
      <c r="W431" s="56"/>
      <c r="X431" s="56"/>
      <c r="Y431" s="56"/>
      <c r="Z431" s="56"/>
      <c r="AA431" s="56"/>
      <c r="AB431" s="56"/>
      <c r="AC431" s="56"/>
      <c r="AD431" s="56"/>
    </row>
    <row r="432">
      <c r="A432" s="56"/>
      <c r="B432" s="56"/>
      <c r="C432" s="56"/>
      <c r="D432" s="56"/>
      <c r="E432" s="120"/>
      <c r="F432" s="56"/>
      <c r="G432" s="56"/>
      <c r="H432" s="56"/>
      <c r="I432" s="56"/>
      <c r="J432" s="56"/>
      <c r="K432" s="56"/>
      <c r="L432" s="56"/>
      <c r="M432" s="56"/>
      <c r="N432" s="56"/>
      <c r="O432" s="56"/>
      <c r="P432" s="121"/>
      <c r="Q432" s="56"/>
      <c r="R432" s="56"/>
      <c r="S432" s="56"/>
      <c r="T432" s="56"/>
      <c r="U432" s="56"/>
      <c r="V432" s="56"/>
      <c r="W432" s="56"/>
      <c r="X432" s="56"/>
      <c r="Y432" s="56"/>
      <c r="Z432" s="56"/>
      <c r="AA432" s="56"/>
      <c r="AB432" s="56"/>
      <c r="AC432" s="56"/>
      <c r="AD432" s="56"/>
    </row>
    <row r="433">
      <c r="A433" s="56"/>
      <c r="B433" s="56"/>
      <c r="C433" s="56"/>
      <c r="D433" s="56"/>
      <c r="E433" s="120"/>
      <c r="F433" s="56"/>
      <c r="G433" s="56"/>
      <c r="H433" s="56"/>
      <c r="I433" s="56"/>
      <c r="J433" s="56"/>
      <c r="K433" s="56"/>
      <c r="L433" s="56"/>
      <c r="M433" s="56"/>
      <c r="N433" s="56"/>
      <c r="O433" s="56"/>
      <c r="P433" s="121"/>
      <c r="Q433" s="56"/>
      <c r="R433" s="56"/>
      <c r="S433" s="56"/>
      <c r="T433" s="56"/>
      <c r="U433" s="56"/>
      <c r="V433" s="56"/>
      <c r="W433" s="56"/>
      <c r="X433" s="56"/>
      <c r="Y433" s="56"/>
      <c r="Z433" s="56"/>
      <c r="AA433" s="56"/>
      <c r="AB433" s="56"/>
      <c r="AC433" s="56"/>
      <c r="AD433" s="56"/>
    </row>
    <row r="434">
      <c r="A434" s="56"/>
      <c r="B434" s="56"/>
      <c r="C434" s="56"/>
      <c r="D434" s="56"/>
      <c r="E434" s="120"/>
      <c r="F434" s="56"/>
      <c r="G434" s="56"/>
      <c r="H434" s="56"/>
      <c r="I434" s="56"/>
      <c r="J434" s="56"/>
      <c r="K434" s="56"/>
      <c r="L434" s="56"/>
      <c r="M434" s="56"/>
      <c r="N434" s="56"/>
      <c r="O434" s="56"/>
      <c r="P434" s="121"/>
      <c r="Q434" s="56"/>
      <c r="R434" s="56"/>
      <c r="S434" s="56"/>
      <c r="T434" s="56"/>
      <c r="U434" s="56"/>
      <c r="V434" s="56"/>
      <c r="W434" s="56"/>
      <c r="X434" s="56"/>
      <c r="Y434" s="56"/>
      <c r="Z434" s="56"/>
      <c r="AA434" s="56"/>
      <c r="AB434" s="56"/>
      <c r="AC434" s="56"/>
      <c r="AD434" s="56"/>
    </row>
    <row r="435">
      <c r="A435" s="56"/>
      <c r="B435" s="56"/>
      <c r="C435" s="56"/>
      <c r="D435" s="56"/>
      <c r="E435" s="120"/>
      <c r="F435" s="56"/>
      <c r="G435" s="56"/>
      <c r="H435" s="56"/>
      <c r="I435" s="56"/>
      <c r="J435" s="56"/>
      <c r="K435" s="56"/>
      <c r="L435" s="56"/>
      <c r="M435" s="56"/>
      <c r="N435" s="56"/>
      <c r="O435" s="56"/>
      <c r="P435" s="121"/>
      <c r="Q435" s="56"/>
      <c r="R435" s="56"/>
      <c r="S435" s="56"/>
      <c r="T435" s="56"/>
      <c r="U435" s="56"/>
      <c r="V435" s="56"/>
      <c r="W435" s="56"/>
      <c r="X435" s="56"/>
      <c r="Y435" s="56"/>
      <c r="Z435" s="56"/>
      <c r="AA435" s="56"/>
      <c r="AB435" s="56"/>
      <c r="AC435" s="56"/>
      <c r="AD435" s="56"/>
    </row>
    <row r="436">
      <c r="A436" s="56"/>
      <c r="B436" s="56"/>
      <c r="C436" s="56"/>
      <c r="D436" s="56"/>
      <c r="E436" s="120"/>
      <c r="F436" s="56"/>
      <c r="G436" s="56"/>
      <c r="H436" s="56"/>
      <c r="I436" s="56"/>
      <c r="J436" s="56"/>
      <c r="K436" s="56"/>
      <c r="L436" s="56"/>
      <c r="M436" s="56"/>
      <c r="N436" s="56"/>
      <c r="O436" s="56"/>
      <c r="P436" s="121"/>
      <c r="Q436" s="56"/>
      <c r="R436" s="56"/>
      <c r="S436" s="56"/>
      <c r="T436" s="56"/>
      <c r="U436" s="56"/>
      <c r="V436" s="56"/>
      <c r="W436" s="56"/>
      <c r="X436" s="56"/>
      <c r="Y436" s="56"/>
      <c r="Z436" s="56"/>
      <c r="AA436" s="56"/>
      <c r="AB436" s="56"/>
      <c r="AC436" s="56"/>
      <c r="AD436" s="56"/>
    </row>
    <row r="437">
      <c r="A437" s="56"/>
      <c r="B437" s="56"/>
      <c r="C437" s="56"/>
      <c r="D437" s="56"/>
      <c r="E437" s="120"/>
      <c r="F437" s="56"/>
      <c r="G437" s="56"/>
      <c r="H437" s="56"/>
      <c r="I437" s="56"/>
      <c r="J437" s="56"/>
      <c r="K437" s="56"/>
      <c r="L437" s="56"/>
      <c r="M437" s="56"/>
      <c r="N437" s="56"/>
      <c r="O437" s="56"/>
      <c r="P437" s="121"/>
      <c r="Q437" s="56"/>
      <c r="R437" s="56"/>
      <c r="S437" s="56"/>
      <c r="T437" s="56"/>
      <c r="U437" s="56"/>
      <c r="V437" s="56"/>
      <c r="W437" s="56"/>
      <c r="X437" s="56"/>
      <c r="Y437" s="56"/>
      <c r="Z437" s="56"/>
      <c r="AA437" s="56"/>
      <c r="AB437" s="56"/>
      <c r="AC437" s="56"/>
      <c r="AD437" s="56"/>
    </row>
    <row r="438">
      <c r="A438" s="56"/>
      <c r="B438" s="56"/>
      <c r="C438" s="56"/>
      <c r="D438" s="56"/>
      <c r="E438" s="120"/>
      <c r="F438" s="56"/>
      <c r="G438" s="56"/>
      <c r="H438" s="56"/>
      <c r="I438" s="56"/>
      <c r="J438" s="56"/>
      <c r="K438" s="56"/>
      <c r="L438" s="56"/>
      <c r="M438" s="56"/>
      <c r="N438" s="56"/>
      <c r="O438" s="56"/>
      <c r="P438" s="121"/>
      <c r="Q438" s="56"/>
      <c r="R438" s="56"/>
      <c r="S438" s="56"/>
      <c r="T438" s="56"/>
      <c r="U438" s="56"/>
      <c r="V438" s="56"/>
      <c r="W438" s="56"/>
      <c r="X438" s="56"/>
      <c r="Y438" s="56"/>
      <c r="Z438" s="56"/>
      <c r="AA438" s="56"/>
      <c r="AB438" s="56"/>
      <c r="AC438" s="56"/>
      <c r="AD438" s="56"/>
    </row>
    <row r="439">
      <c r="A439" s="56"/>
      <c r="B439" s="56"/>
      <c r="C439" s="56"/>
      <c r="D439" s="56"/>
      <c r="E439" s="120"/>
      <c r="F439" s="56"/>
      <c r="G439" s="56"/>
      <c r="H439" s="56"/>
      <c r="I439" s="56"/>
      <c r="J439" s="56"/>
      <c r="K439" s="56"/>
      <c r="L439" s="56"/>
      <c r="M439" s="56"/>
      <c r="N439" s="56"/>
      <c r="O439" s="56"/>
      <c r="P439" s="121"/>
      <c r="Q439" s="56"/>
      <c r="R439" s="56"/>
      <c r="S439" s="56"/>
      <c r="T439" s="56"/>
      <c r="U439" s="56"/>
      <c r="V439" s="56"/>
      <c r="W439" s="56"/>
      <c r="X439" s="56"/>
      <c r="Y439" s="56"/>
      <c r="Z439" s="56"/>
      <c r="AA439" s="56"/>
      <c r="AB439" s="56"/>
      <c r="AC439" s="56"/>
      <c r="AD439" s="56"/>
    </row>
    <row r="440">
      <c r="A440" s="56"/>
      <c r="B440" s="56"/>
      <c r="C440" s="56"/>
      <c r="D440" s="56"/>
      <c r="E440" s="120"/>
      <c r="F440" s="56"/>
      <c r="G440" s="56"/>
      <c r="H440" s="56"/>
      <c r="I440" s="56"/>
      <c r="J440" s="56"/>
      <c r="K440" s="56"/>
      <c r="L440" s="56"/>
      <c r="M440" s="56"/>
      <c r="N440" s="56"/>
      <c r="O440" s="56"/>
      <c r="P440" s="121"/>
      <c r="Q440" s="56"/>
      <c r="R440" s="56"/>
      <c r="S440" s="56"/>
      <c r="T440" s="56"/>
      <c r="U440" s="56"/>
      <c r="V440" s="56"/>
      <c r="W440" s="56"/>
      <c r="X440" s="56"/>
      <c r="Y440" s="56"/>
      <c r="Z440" s="56"/>
      <c r="AA440" s="56"/>
      <c r="AB440" s="56"/>
      <c r="AC440" s="56"/>
      <c r="AD440" s="56"/>
    </row>
    <row r="441">
      <c r="A441" s="56"/>
      <c r="B441" s="56"/>
      <c r="C441" s="56"/>
      <c r="D441" s="56"/>
      <c r="E441" s="120"/>
      <c r="F441" s="56"/>
      <c r="G441" s="56"/>
      <c r="H441" s="56"/>
      <c r="I441" s="56"/>
      <c r="J441" s="56"/>
      <c r="K441" s="56"/>
      <c r="L441" s="56"/>
      <c r="M441" s="56"/>
      <c r="N441" s="56"/>
      <c r="O441" s="56"/>
      <c r="P441" s="121"/>
      <c r="Q441" s="56"/>
      <c r="R441" s="56"/>
      <c r="S441" s="56"/>
      <c r="T441" s="56"/>
      <c r="U441" s="56"/>
      <c r="V441" s="56"/>
      <c r="W441" s="56"/>
      <c r="X441" s="56"/>
      <c r="Y441" s="56"/>
      <c r="Z441" s="56"/>
      <c r="AA441" s="56"/>
      <c r="AB441" s="56"/>
      <c r="AC441" s="56"/>
      <c r="AD441" s="56"/>
    </row>
    <row r="442">
      <c r="A442" s="56"/>
      <c r="B442" s="56"/>
      <c r="C442" s="56"/>
      <c r="D442" s="56"/>
      <c r="E442" s="120"/>
      <c r="F442" s="56"/>
      <c r="G442" s="56"/>
      <c r="H442" s="56"/>
      <c r="I442" s="56"/>
      <c r="J442" s="56"/>
      <c r="K442" s="56"/>
      <c r="L442" s="56"/>
      <c r="M442" s="56"/>
      <c r="N442" s="56"/>
      <c r="O442" s="56"/>
      <c r="P442" s="121"/>
      <c r="Q442" s="56"/>
      <c r="R442" s="56"/>
      <c r="S442" s="56"/>
      <c r="T442" s="56"/>
      <c r="U442" s="56"/>
      <c r="V442" s="56"/>
      <c r="W442" s="56"/>
      <c r="X442" s="56"/>
      <c r="Y442" s="56"/>
      <c r="Z442" s="56"/>
      <c r="AA442" s="56"/>
      <c r="AB442" s="56"/>
      <c r="AC442" s="56"/>
      <c r="AD442" s="56"/>
    </row>
    <row r="443">
      <c r="A443" s="56"/>
      <c r="B443" s="56"/>
      <c r="C443" s="56"/>
      <c r="D443" s="56"/>
      <c r="E443" s="120"/>
      <c r="F443" s="56"/>
      <c r="G443" s="56"/>
      <c r="H443" s="56"/>
      <c r="I443" s="56"/>
      <c r="J443" s="56"/>
      <c r="K443" s="56"/>
      <c r="L443" s="56"/>
      <c r="M443" s="56"/>
      <c r="N443" s="56"/>
      <c r="O443" s="56"/>
      <c r="P443" s="121"/>
      <c r="Q443" s="56"/>
      <c r="R443" s="56"/>
      <c r="S443" s="56"/>
      <c r="T443" s="56"/>
      <c r="U443" s="56"/>
      <c r="V443" s="56"/>
      <c r="W443" s="56"/>
      <c r="X443" s="56"/>
      <c r="Y443" s="56"/>
      <c r="Z443" s="56"/>
      <c r="AA443" s="56"/>
      <c r="AB443" s="56"/>
      <c r="AC443" s="56"/>
      <c r="AD443" s="56"/>
    </row>
    <row r="444">
      <c r="A444" s="56"/>
      <c r="B444" s="56"/>
      <c r="C444" s="56"/>
      <c r="D444" s="56"/>
      <c r="E444" s="120"/>
      <c r="F444" s="56"/>
      <c r="G444" s="56"/>
      <c r="H444" s="56"/>
      <c r="I444" s="56"/>
      <c r="J444" s="56"/>
      <c r="K444" s="56"/>
      <c r="L444" s="56"/>
      <c r="M444" s="56"/>
      <c r="N444" s="56"/>
      <c r="O444" s="56"/>
      <c r="P444" s="121"/>
      <c r="Q444" s="56"/>
      <c r="R444" s="56"/>
      <c r="S444" s="56"/>
      <c r="T444" s="56"/>
      <c r="U444" s="56"/>
      <c r="V444" s="56"/>
      <c r="W444" s="56"/>
      <c r="X444" s="56"/>
      <c r="Y444" s="56"/>
      <c r="Z444" s="56"/>
      <c r="AA444" s="56"/>
      <c r="AB444" s="56"/>
      <c r="AC444" s="56"/>
      <c r="AD444" s="56"/>
    </row>
    <row r="445">
      <c r="A445" s="56"/>
      <c r="B445" s="56"/>
      <c r="C445" s="56"/>
      <c r="D445" s="56"/>
      <c r="E445" s="120"/>
      <c r="F445" s="56"/>
      <c r="G445" s="56"/>
      <c r="H445" s="56"/>
      <c r="I445" s="56"/>
      <c r="J445" s="56"/>
      <c r="K445" s="56"/>
      <c r="L445" s="56"/>
      <c r="M445" s="56"/>
      <c r="N445" s="56"/>
      <c r="O445" s="56"/>
      <c r="P445" s="121"/>
      <c r="Q445" s="56"/>
      <c r="R445" s="56"/>
      <c r="S445" s="56"/>
      <c r="T445" s="56"/>
      <c r="U445" s="56"/>
      <c r="V445" s="56"/>
      <c r="W445" s="56"/>
      <c r="X445" s="56"/>
      <c r="Y445" s="56"/>
      <c r="Z445" s="56"/>
      <c r="AA445" s="56"/>
      <c r="AB445" s="56"/>
      <c r="AC445" s="56"/>
      <c r="AD445" s="56"/>
    </row>
    <row r="446">
      <c r="A446" s="56"/>
      <c r="B446" s="56"/>
      <c r="C446" s="56"/>
      <c r="D446" s="56"/>
      <c r="E446" s="120"/>
      <c r="F446" s="56"/>
      <c r="G446" s="56"/>
      <c r="H446" s="56"/>
      <c r="I446" s="56"/>
      <c r="J446" s="56"/>
      <c r="K446" s="56"/>
      <c r="L446" s="56"/>
      <c r="M446" s="56"/>
      <c r="N446" s="56"/>
      <c r="O446" s="56"/>
      <c r="P446" s="121"/>
      <c r="Q446" s="56"/>
      <c r="R446" s="56"/>
      <c r="S446" s="56"/>
      <c r="T446" s="56"/>
      <c r="U446" s="56"/>
      <c r="V446" s="56"/>
      <c r="W446" s="56"/>
      <c r="X446" s="56"/>
      <c r="Y446" s="56"/>
      <c r="Z446" s="56"/>
      <c r="AA446" s="56"/>
      <c r="AB446" s="56"/>
      <c r="AC446" s="56"/>
      <c r="AD446" s="56"/>
    </row>
    <row r="447">
      <c r="A447" s="56"/>
      <c r="B447" s="56"/>
      <c r="C447" s="56"/>
      <c r="D447" s="56"/>
      <c r="E447" s="120"/>
      <c r="F447" s="56"/>
      <c r="G447" s="56"/>
      <c r="H447" s="56"/>
      <c r="I447" s="56"/>
      <c r="J447" s="56"/>
      <c r="K447" s="56"/>
      <c r="L447" s="56"/>
      <c r="M447" s="56"/>
      <c r="N447" s="56"/>
      <c r="O447" s="56"/>
      <c r="P447" s="121"/>
      <c r="Q447" s="56"/>
      <c r="R447" s="56"/>
      <c r="S447" s="56"/>
      <c r="T447" s="56"/>
      <c r="U447" s="56"/>
      <c r="V447" s="56"/>
      <c r="W447" s="56"/>
      <c r="X447" s="56"/>
      <c r="Y447" s="56"/>
      <c r="Z447" s="56"/>
      <c r="AA447" s="56"/>
      <c r="AB447" s="56"/>
      <c r="AC447" s="56"/>
      <c r="AD447" s="56"/>
    </row>
    <row r="448">
      <c r="A448" s="56"/>
      <c r="B448" s="56"/>
      <c r="C448" s="56"/>
      <c r="D448" s="56"/>
      <c r="E448" s="120"/>
      <c r="F448" s="56"/>
      <c r="G448" s="56"/>
      <c r="H448" s="56"/>
      <c r="I448" s="56"/>
      <c r="J448" s="56"/>
      <c r="K448" s="56"/>
      <c r="L448" s="56"/>
      <c r="M448" s="56"/>
      <c r="N448" s="56"/>
      <c r="O448" s="56"/>
      <c r="P448" s="121"/>
      <c r="Q448" s="56"/>
      <c r="R448" s="56"/>
      <c r="S448" s="56"/>
      <c r="T448" s="56"/>
      <c r="U448" s="56"/>
      <c r="V448" s="56"/>
      <c r="W448" s="56"/>
      <c r="X448" s="56"/>
      <c r="Y448" s="56"/>
      <c r="Z448" s="56"/>
      <c r="AA448" s="56"/>
      <c r="AB448" s="56"/>
      <c r="AC448" s="56"/>
      <c r="AD448" s="56"/>
    </row>
    <row r="449">
      <c r="A449" s="56"/>
      <c r="B449" s="56"/>
      <c r="C449" s="56"/>
      <c r="D449" s="56"/>
      <c r="E449" s="120"/>
      <c r="F449" s="56"/>
      <c r="G449" s="56"/>
      <c r="H449" s="56"/>
      <c r="I449" s="56"/>
      <c r="J449" s="56"/>
      <c r="K449" s="56"/>
      <c r="L449" s="56"/>
      <c r="M449" s="56"/>
      <c r="N449" s="56"/>
      <c r="O449" s="56"/>
      <c r="P449" s="121"/>
      <c r="Q449" s="56"/>
      <c r="R449" s="56"/>
      <c r="S449" s="56"/>
      <c r="T449" s="56"/>
      <c r="U449" s="56"/>
      <c r="V449" s="56"/>
      <c r="W449" s="56"/>
      <c r="X449" s="56"/>
      <c r="Y449" s="56"/>
      <c r="Z449" s="56"/>
      <c r="AA449" s="56"/>
      <c r="AB449" s="56"/>
      <c r="AC449" s="56"/>
      <c r="AD449" s="56"/>
    </row>
    <row r="450">
      <c r="A450" s="56"/>
      <c r="B450" s="56"/>
      <c r="C450" s="56"/>
      <c r="D450" s="56"/>
      <c r="E450" s="120"/>
      <c r="F450" s="56"/>
      <c r="G450" s="56"/>
      <c r="H450" s="56"/>
      <c r="I450" s="56"/>
      <c r="J450" s="56"/>
      <c r="K450" s="56"/>
      <c r="L450" s="56"/>
      <c r="M450" s="56"/>
      <c r="N450" s="56"/>
      <c r="O450" s="56"/>
      <c r="P450" s="121"/>
      <c r="Q450" s="56"/>
      <c r="R450" s="56"/>
      <c r="S450" s="56"/>
      <c r="T450" s="56"/>
      <c r="U450" s="56"/>
      <c r="V450" s="56"/>
      <c r="W450" s="56"/>
      <c r="X450" s="56"/>
      <c r="Y450" s="56"/>
      <c r="Z450" s="56"/>
      <c r="AA450" s="56"/>
      <c r="AB450" s="56"/>
      <c r="AC450" s="56"/>
      <c r="AD450" s="56"/>
    </row>
    <row r="451">
      <c r="A451" s="56"/>
      <c r="B451" s="56"/>
      <c r="C451" s="56"/>
      <c r="D451" s="56"/>
      <c r="E451" s="120"/>
      <c r="F451" s="56"/>
      <c r="G451" s="56"/>
      <c r="H451" s="56"/>
      <c r="I451" s="56"/>
      <c r="J451" s="56"/>
      <c r="K451" s="56"/>
      <c r="L451" s="56"/>
      <c r="M451" s="56"/>
      <c r="N451" s="56"/>
      <c r="O451" s="56"/>
      <c r="P451" s="121"/>
      <c r="Q451" s="56"/>
      <c r="R451" s="56"/>
      <c r="S451" s="56"/>
      <c r="T451" s="56"/>
      <c r="U451" s="56"/>
      <c r="V451" s="56"/>
      <c r="W451" s="56"/>
      <c r="X451" s="56"/>
      <c r="Y451" s="56"/>
      <c r="Z451" s="56"/>
      <c r="AA451" s="56"/>
      <c r="AB451" s="56"/>
      <c r="AC451" s="56"/>
      <c r="AD451" s="56"/>
    </row>
    <row r="452">
      <c r="A452" s="56"/>
      <c r="B452" s="56"/>
      <c r="C452" s="56"/>
      <c r="D452" s="56"/>
      <c r="E452" s="120"/>
      <c r="F452" s="56"/>
      <c r="G452" s="56"/>
      <c r="H452" s="56"/>
      <c r="I452" s="56"/>
      <c r="J452" s="56"/>
      <c r="K452" s="56"/>
      <c r="L452" s="56"/>
      <c r="M452" s="56"/>
      <c r="N452" s="56"/>
      <c r="O452" s="56"/>
      <c r="P452" s="121"/>
      <c r="Q452" s="56"/>
      <c r="R452" s="56"/>
      <c r="S452" s="56"/>
      <c r="T452" s="56"/>
      <c r="U452" s="56"/>
      <c r="V452" s="56"/>
      <c r="W452" s="56"/>
      <c r="X452" s="56"/>
      <c r="Y452" s="56"/>
      <c r="Z452" s="56"/>
      <c r="AA452" s="56"/>
      <c r="AB452" s="56"/>
      <c r="AC452" s="56"/>
      <c r="AD452" s="56"/>
    </row>
    <row r="453">
      <c r="A453" s="56"/>
      <c r="B453" s="56"/>
      <c r="C453" s="56"/>
      <c r="D453" s="56"/>
      <c r="E453" s="120"/>
      <c r="F453" s="56"/>
      <c r="G453" s="56"/>
      <c r="H453" s="56"/>
      <c r="I453" s="56"/>
      <c r="J453" s="56"/>
      <c r="K453" s="56"/>
      <c r="L453" s="56"/>
      <c r="M453" s="56"/>
      <c r="N453" s="56"/>
      <c r="O453" s="56"/>
      <c r="P453" s="121"/>
      <c r="Q453" s="56"/>
      <c r="R453" s="56"/>
      <c r="S453" s="56"/>
      <c r="T453" s="56"/>
      <c r="U453" s="56"/>
      <c r="V453" s="56"/>
      <c r="W453" s="56"/>
      <c r="X453" s="56"/>
      <c r="Y453" s="56"/>
      <c r="Z453" s="56"/>
      <c r="AA453" s="56"/>
      <c r="AB453" s="56"/>
      <c r="AC453" s="56"/>
      <c r="AD453" s="56"/>
    </row>
    <row r="454">
      <c r="A454" s="56"/>
      <c r="B454" s="56"/>
      <c r="C454" s="56"/>
      <c r="D454" s="56"/>
      <c r="E454" s="120"/>
      <c r="F454" s="56"/>
      <c r="G454" s="56"/>
      <c r="H454" s="56"/>
      <c r="I454" s="56"/>
      <c r="J454" s="56"/>
      <c r="K454" s="56"/>
      <c r="L454" s="56"/>
      <c r="M454" s="56"/>
      <c r="N454" s="56"/>
      <c r="O454" s="56"/>
      <c r="P454" s="121"/>
      <c r="Q454" s="56"/>
      <c r="R454" s="56"/>
      <c r="S454" s="56"/>
      <c r="T454" s="56"/>
      <c r="U454" s="56"/>
      <c r="V454" s="56"/>
      <c r="W454" s="56"/>
      <c r="X454" s="56"/>
      <c r="Y454" s="56"/>
      <c r="Z454" s="56"/>
      <c r="AA454" s="56"/>
      <c r="AB454" s="56"/>
      <c r="AC454" s="56"/>
      <c r="AD454" s="56"/>
    </row>
    <row r="455">
      <c r="A455" s="56"/>
      <c r="B455" s="56"/>
      <c r="C455" s="56"/>
      <c r="D455" s="56"/>
      <c r="E455" s="120"/>
      <c r="F455" s="56"/>
      <c r="G455" s="56"/>
      <c r="H455" s="56"/>
      <c r="I455" s="56"/>
      <c r="J455" s="56"/>
      <c r="K455" s="56"/>
      <c r="L455" s="56"/>
      <c r="M455" s="56"/>
      <c r="N455" s="56"/>
      <c r="O455" s="56"/>
      <c r="P455" s="121"/>
      <c r="Q455" s="56"/>
      <c r="R455" s="56"/>
      <c r="S455" s="56"/>
      <c r="T455" s="56"/>
      <c r="U455" s="56"/>
      <c r="V455" s="56"/>
      <c r="W455" s="56"/>
      <c r="X455" s="56"/>
      <c r="Y455" s="56"/>
      <c r="Z455" s="56"/>
      <c r="AA455" s="56"/>
      <c r="AB455" s="56"/>
      <c r="AC455" s="56"/>
      <c r="AD455" s="56"/>
    </row>
    <row r="456">
      <c r="A456" s="56"/>
      <c r="B456" s="56"/>
      <c r="C456" s="56"/>
      <c r="D456" s="56"/>
      <c r="E456" s="120"/>
      <c r="F456" s="56"/>
      <c r="G456" s="56"/>
      <c r="H456" s="56"/>
      <c r="I456" s="56"/>
      <c r="J456" s="56"/>
      <c r="K456" s="56"/>
      <c r="L456" s="56"/>
      <c r="M456" s="56"/>
      <c r="N456" s="56"/>
      <c r="O456" s="56"/>
      <c r="P456" s="121"/>
      <c r="Q456" s="56"/>
      <c r="R456" s="56"/>
      <c r="S456" s="56"/>
      <c r="T456" s="56"/>
      <c r="U456" s="56"/>
      <c r="V456" s="56"/>
      <c r="W456" s="56"/>
      <c r="X456" s="56"/>
      <c r="Y456" s="56"/>
      <c r="Z456" s="56"/>
      <c r="AA456" s="56"/>
      <c r="AB456" s="56"/>
      <c r="AC456" s="56"/>
      <c r="AD456" s="56"/>
    </row>
    <row r="457">
      <c r="A457" s="56"/>
      <c r="B457" s="56"/>
      <c r="C457" s="56"/>
      <c r="D457" s="56"/>
      <c r="E457" s="120"/>
      <c r="F457" s="56"/>
      <c r="G457" s="56"/>
      <c r="H457" s="56"/>
      <c r="I457" s="56"/>
      <c r="J457" s="56"/>
      <c r="K457" s="56"/>
      <c r="L457" s="56"/>
      <c r="M457" s="56"/>
      <c r="N457" s="56"/>
      <c r="O457" s="56"/>
      <c r="P457" s="121"/>
      <c r="Q457" s="56"/>
      <c r="R457" s="56"/>
      <c r="S457" s="56"/>
      <c r="T457" s="56"/>
      <c r="U457" s="56"/>
      <c r="V457" s="56"/>
      <c r="W457" s="56"/>
      <c r="X457" s="56"/>
      <c r="Y457" s="56"/>
      <c r="Z457" s="56"/>
      <c r="AA457" s="56"/>
      <c r="AB457" s="56"/>
      <c r="AC457" s="56"/>
      <c r="AD457" s="56"/>
    </row>
    <row r="458">
      <c r="A458" s="56"/>
      <c r="B458" s="56"/>
      <c r="C458" s="56"/>
      <c r="D458" s="56"/>
      <c r="E458" s="120"/>
      <c r="F458" s="56"/>
      <c r="G458" s="56"/>
      <c r="H458" s="56"/>
      <c r="I458" s="56"/>
      <c r="J458" s="56"/>
      <c r="K458" s="56"/>
      <c r="L458" s="56"/>
      <c r="M458" s="56"/>
      <c r="N458" s="56"/>
      <c r="O458" s="56"/>
      <c r="P458" s="121"/>
      <c r="Q458" s="56"/>
      <c r="R458" s="56"/>
      <c r="S458" s="56"/>
      <c r="T458" s="56"/>
      <c r="U458" s="56"/>
      <c r="V458" s="56"/>
      <c r="W458" s="56"/>
      <c r="X458" s="56"/>
      <c r="Y458" s="56"/>
      <c r="Z458" s="56"/>
      <c r="AA458" s="56"/>
      <c r="AB458" s="56"/>
      <c r="AC458" s="56"/>
      <c r="AD458" s="56"/>
    </row>
    <row r="459">
      <c r="A459" s="56"/>
      <c r="B459" s="56"/>
      <c r="C459" s="56"/>
      <c r="D459" s="56"/>
      <c r="E459" s="120"/>
      <c r="F459" s="56"/>
      <c r="G459" s="56"/>
      <c r="H459" s="56"/>
      <c r="I459" s="56"/>
      <c r="J459" s="56"/>
      <c r="K459" s="56"/>
      <c r="L459" s="56"/>
      <c r="M459" s="56"/>
      <c r="N459" s="56"/>
      <c r="O459" s="56"/>
      <c r="P459" s="121"/>
      <c r="Q459" s="56"/>
      <c r="R459" s="56"/>
      <c r="S459" s="56"/>
      <c r="T459" s="56"/>
      <c r="U459" s="56"/>
      <c r="V459" s="56"/>
      <c r="W459" s="56"/>
      <c r="X459" s="56"/>
      <c r="Y459" s="56"/>
      <c r="Z459" s="56"/>
      <c r="AA459" s="56"/>
      <c r="AB459" s="56"/>
      <c r="AC459" s="56"/>
      <c r="AD459" s="56"/>
    </row>
    <row r="460">
      <c r="A460" s="56"/>
      <c r="B460" s="56"/>
      <c r="C460" s="56"/>
      <c r="D460" s="56"/>
      <c r="E460" s="120"/>
      <c r="F460" s="56"/>
      <c r="G460" s="56"/>
      <c r="H460" s="56"/>
      <c r="I460" s="56"/>
      <c r="J460" s="56"/>
      <c r="K460" s="56"/>
      <c r="L460" s="56"/>
      <c r="M460" s="56"/>
      <c r="N460" s="56"/>
      <c r="O460" s="56"/>
      <c r="P460" s="121"/>
      <c r="Q460" s="56"/>
      <c r="R460" s="56"/>
      <c r="S460" s="56"/>
      <c r="T460" s="56"/>
      <c r="U460" s="56"/>
      <c r="V460" s="56"/>
      <c r="W460" s="56"/>
      <c r="X460" s="56"/>
      <c r="Y460" s="56"/>
      <c r="Z460" s="56"/>
      <c r="AA460" s="56"/>
      <c r="AB460" s="56"/>
      <c r="AC460" s="56"/>
      <c r="AD460" s="56"/>
    </row>
    <row r="461">
      <c r="A461" s="56"/>
      <c r="B461" s="56"/>
      <c r="C461" s="56"/>
      <c r="D461" s="56"/>
      <c r="E461" s="120"/>
      <c r="F461" s="56"/>
      <c r="G461" s="56"/>
      <c r="H461" s="56"/>
      <c r="I461" s="56"/>
      <c r="J461" s="56"/>
      <c r="K461" s="56"/>
      <c r="L461" s="56"/>
      <c r="M461" s="56"/>
      <c r="N461" s="56"/>
      <c r="O461" s="56"/>
      <c r="P461" s="121"/>
      <c r="Q461" s="56"/>
      <c r="R461" s="56"/>
      <c r="S461" s="56"/>
      <c r="T461" s="56"/>
      <c r="U461" s="56"/>
      <c r="V461" s="56"/>
      <c r="W461" s="56"/>
      <c r="X461" s="56"/>
      <c r="Y461" s="56"/>
      <c r="Z461" s="56"/>
      <c r="AA461" s="56"/>
      <c r="AB461" s="56"/>
      <c r="AC461" s="56"/>
      <c r="AD461" s="56"/>
    </row>
    <row r="462">
      <c r="A462" s="56"/>
      <c r="B462" s="56"/>
      <c r="C462" s="56"/>
      <c r="D462" s="56"/>
      <c r="E462" s="120"/>
      <c r="F462" s="56"/>
      <c r="G462" s="56"/>
      <c r="H462" s="56"/>
      <c r="I462" s="56"/>
      <c r="J462" s="56"/>
      <c r="K462" s="56"/>
      <c r="L462" s="56"/>
      <c r="M462" s="56"/>
      <c r="N462" s="56"/>
      <c r="O462" s="56"/>
      <c r="P462" s="121"/>
      <c r="Q462" s="56"/>
      <c r="R462" s="56"/>
      <c r="S462" s="56"/>
      <c r="T462" s="56"/>
      <c r="U462" s="56"/>
      <c r="V462" s="56"/>
      <c r="W462" s="56"/>
      <c r="X462" s="56"/>
      <c r="Y462" s="56"/>
      <c r="Z462" s="56"/>
      <c r="AA462" s="56"/>
      <c r="AB462" s="56"/>
      <c r="AC462" s="56"/>
      <c r="AD462" s="56"/>
    </row>
    <row r="463">
      <c r="A463" s="56"/>
      <c r="B463" s="56"/>
      <c r="C463" s="56"/>
      <c r="D463" s="56"/>
      <c r="E463" s="120"/>
      <c r="F463" s="56"/>
      <c r="G463" s="56"/>
      <c r="H463" s="56"/>
      <c r="I463" s="56"/>
      <c r="J463" s="56"/>
      <c r="K463" s="56"/>
      <c r="L463" s="56"/>
      <c r="M463" s="56"/>
      <c r="N463" s="56"/>
      <c r="O463" s="56"/>
      <c r="P463" s="121"/>
      <c r="Q463" s="56"/>
      <c r="R463" s="56"/>
      <c r="S463" s="56"/>
      <c r="T463" s="56"/>
      <c r="U463" s="56"/>
      <c r="V463" s="56"/>
      <c r="W463" s="56"/>
      <c r="X463" s="56"/>
      <c r="Y463" s="56"/>
      <c r="Z463" s="56"/>
      <c r="AA463" s="56"/>
      <c r="AB463" s="56"/>
      <c r="AC463" s="56"/>
      <c r="AD463" s="56"/>
    </row>
    <row r="464">
      <c r="A464" s="56"/>
      <c r="B464" s="56"/>
      <c r="C464" s="56"/>
      <c r="D464" s="56"/>
      <c r="E464" s="120"/>
      <c r="F464" s="56"/>
      <c r="G464" s="56"/>
      <c r="H464" s="56"/>
      <c r="I464" s="56"/>
      <c r="J464" s="56"/>
      <c r="K464" s="56"/>
      <c r="L464" s="56"/>
      <c r="M464" s="56"/>
      <c r="N464" s="56"/>
      <c r="O464" s="56"/>
      <c r="P464" s="121"/>
      <c r="Q464" s="56"/>
      <c r="R464" s="56"/>
      <c r="S464" s="56"/>
      <c r="T464" s="56"/>
      <c r="U464" s="56"/>
      <c r="V464" s="56"/>
      <c r="W464" s="56"/>
      <c r="X464" s="56"/>
      <c r="Y464" s="56"/>
      <c r="Z464" s="56"/>
      <c r="AA464" s="56"/>
      <c r="AB464" s="56"/>
      <c r="AC464" s="56"/>
      <c r="AD464" s="56"/>
    </row>
    <row r="465">
      <c r="A465" s="56"/>
      <c r="B465" s="56"/>
      <c r="C465" s="56"/>
      <c r="D465" s="56"/>
      <c r="E465" s="120"/>
      <c r="F465" s="56"/>
      <c r="G465" s="56"/>
      <c r="H465" s="56"/>
      <c r="I465" s="56"/>
      <c r="J465" s="56"/>
      <c r="K465" s="56"/>
      <c r="L465" s="56"/>
      <c r="M465" s="56"/>
      <c r="N465" s="56"/>
      <c r="O465" s="56"/>
      <c r="P465" s="121"/>
      <c r="Q465" s="56"/>
      <c r="R465" s="56"/>
      <c r="S465" s="56"/>
      <c r="T465" s="56"/>
      <c r="U465" s="56"/>
      <c r="V465" s="56"/>
      <c r="W465" s="56"/>
      <c r="X465" s="56"/>
      <c r="Y465" s="56"/>
      <c r="Z465" s="56"/>
      <c r="AA465" s="56"/>
      <c r="AB465" s="56"/>
      <c r="AC465" s="56"/>
      <c r="AD465" s="56"/>
    </row>
    <row r="466">
      <c r="A466" s="56"/>
      <c r="B466" s="56"/>
      <c r="C466" s="56"/>
      <c r="D466" s="56"/>
      <c r="E466" s="120"/>
      <c r="F466" s="56"/>
      <c r="G466" s="56"/>
      <c r="H466" s="56"/>
      <c r="I466" s="56"/>
      <c r="J466" s="56"/>
      <c r="K466" s="56"/>
      <c r="L466" s="56"/>
      <c r="M466" s="56"/>
      <c r="N466" s="56"/>
      <c r="O466" s="56"/>
      <c r="P466" s="121"/>
      <c r="Q466" s="56"/>
      <c r="R466" s="56"/>
      <c r="S466" s="56"/>
      <c r="T466" s="56"/>
      <c r="U466" s="56"/>
      <c r="V466" s="56"/>
      <c r="W466" s="56"/>
      <c r="X466" s="56"/>
      <c r="Y466" s="56"/>
      <c r="Z466" s="56"/>
      <c r="AA466" s="56"/>
      <c r="AB466" s="56"/>
      <c r="AC466" s="56"/>
      <c r="AD466" s="56"/>
    </row>
    <row r="467">
      <c r="A467" s="56"/>
      <c r="B467" s="56"/>
      <c r="C467" s="56"/>
      <c r="D467" s="56"/>
      <c r="E467" s="120"/>
      <c r="F467" s="56"/>
      <c r="G467" s="56"/>
      <c r="H467" s="56"/>
      <c r="I467" s="56"/>
      <c r="J467" s="56"/>
      <c r="K467" s="56"/>
      <c r="L467" s="56"/>
      <c r="M467" s="56"/>
      <c r="N467" s="56"/>
      <c r="O467" s="56"/>
      <c r="P467" s="121"/>
      <c r="Q467" s="56"/>
      <c r="R467" s="56"/>
      <c r="S467" s="56"/>
      <c r="T467" s="56"/>
      <c r="U467" s="56"/>
      <c r="V467" s="56"/>
      <c r="W467" s="56"/>
      <c r="X467" s="56"/>
      <c r="Y467" s="56"/>
      <c r="Z467" s="56"/>
      <c r="AA467" s="56"/>
      <c r="AB467" s="56"/>
      <c r="AC467" s="56"/>
      <c r="AD467" s="56"/>
    </row>
    <row r="468">
      <c r="A468" s="56"/>
      <c r="B468" s="56"/>
      <c r="C468" s="56"/>
      <c r="D468" s="56"/>
      <c r="E468" s="120"/>
      <c r="F468" s="56"/>
      <c r="G468" s="56"/>
      <c r="H468" s="56"/>
      <c r="I468" s="56"/>
      <c r="J468" s="56"/>
      <c r="K468" s="56"/>
      <c r="L468" s="56"/>
      <c r="M468" s="56"/>
      <c r="N468" s="56"/>
      <c r="O468" s="56"/>
      <c r="P468" s="121"/>
      <c r="Q468" s="56"/>
      <c r="R468" s="56"/>
      <c r="S468" s="56"/>
      <c r="T468" s="56"/>
      <c r="U468" s="56"/>
      <c r="V468" s="56"/>
      <c r="W468" s="56"/>
      <c r="X468" s="56"/>
      <c r="Y468" s="56"/>
      <c r="Z468" s="56"/>
      <c r="AA468" s="56"/>
      <c r="AB468" s="56"/>
      <c r="AC468" s="56"/>
      <c r="AD468" s="56"/>
    </row>
    <row r="469">
      <c r="A469" s="56"/>
      <c r="B469" s="56"/>
      <c r="C469" s="56"/>
      <c r="D469" s="56"/>
      <c r="E469" s="120"/>
      <c r="F469" s="56"/>
      <c r="G469" s="56"/>
      <c r="H469" s="56"/>
      <c r="I469" s="56"/>
      <c r="J469" s="56"/>
      <c r="K469" s="56"/>
      <c r="L469" s="56"/>
      <c r="M469" s="56"/>
      <c r="N469" s="56"/>
      <c r="O469" s="56"/>
      <c r="P469" s="121"/>
      <c r="Q469" s="56"/>
      <c r="R469" s="56"/>
      <c r="S469" s="56"/>
      <c r="T469" s="56"/>
      <c r="U469" s="56"/>
      <c r="V469" s="56"/>
      <c r="W469" s="56"/>
      <c r="X469" s="56"/>
      <c r="Y469" s="56"/>
      <c r="Z469" s="56"/>
      <c r="AA469" s="56"/>
      <c r="AB469" s="56"/>
      <c r="AC469" s="56"/>
      <c r="AD469" s="56"/>
    </row>
    <row r="470">
      <c r="A470" s="56"/>
      <c r="B470" s="56"/>
      <c r="C470" s="56"/>
      <c r="D470" s="56"/>
      <c r="E470" s="120"/>
      <c r="F470" s="56"/>
      <c r="G470" s="56"/>
      <c r="H470" s="56"/>
      <c r="I470" s="56"/>
      <c r="J470" s="56"/>
      <c r="K470" s="56"/>
      <c r="L470" s="56"/>
      <c r="M470" s="56"/>
      <c r="N470" s="56"/>
      <c r="O470" s="56"/>
      <c r="P470" s="121"/>
      <c r="Q470" s="56"/>
      <c r="R470" s="56"/>
      <c r="S470" s="56"/>
      <c r="T470" s="56"/>
      <c r="U470" s="56"/>
      <c r="V470" s="56"/>
      <c r="W470" s="56"/>
      <c r="X470" s="56"/>
      <c r="Y470" s="56"/>
      <c r="Z470" s="56"/>
      <c r="AA470" s="56"/>
      <c r="AB470" s="56"/>
      <c r="AC470" s="56"/>
      <c r="AD470" s="56"/>
    </row>
    <row r="471">
      <c r="A471" s="56"/>
      <c r="B471" s="56"/>
      <c r="C471" s="56"/>
      <c r="D471" s="56"/>
      <c r="E471" s="120"/>
      <c r="F471" s="56"/>
      <c r="G471" s="56"/>
      <c r="H471" s="56"/>
      <c r="I471" s="56"/>
      <c r="J471" s="56"/>
      <c r="K471" s="56"/>
      <c r="L471" s="56"/>
      <c r="M471" s="56"/>
      <c r="N471" s="56"/>
      <c r="O471" s="56"/>
      <c r="P471" s="121"/>
      <c r="Q471" s="56"/>
      <c r="R471" s="56"/>
      <c r="S471" s="56"/>
      <c r="T471" s="56"/>
      <c r="U471" s="56"/>
      <c r="V471" s="56"/>
      <c r="W471" s="56"/>
      <c r="X471" s="56"/>
      <c r="Y471" s="56"/>
      <c r="Z471" s="56"/>
      <c r="AA471" s="56"/>
      <c r="AB471" s="56"/>
      <c r="AC471" s="56"/>
      <c r="AD471" s="56"/>
    </row>
    <row r="472">
      <c r="A472" s="56"/>
      <c r="B472" s="56"/>
      <c r="C472" s="56"/>
      <c r="D472" s="56"/>
      <c r="E472" s="120"/>
      <c r="F472" s="56"/>
      <c r="G472" s="56"/>
      <c r="H472" s="56"/>
      <c r="I472" s="56"/>
      <c r="J472" s="56"/>
      <c r="K472" s="56"/>
      <c r="L472" s="56"/>
      <c r="M472" s="56"/>
      <c r="N472" s="56"/>
      <c r="O472" s="56"/>
      <c r="P472" s="121"/>
      <c r="Q472" s="56"/>
      <c r="R472" s="56"/>
      <c r="S472" s="56"/>
      <c r="T472" s="56"/>
      <c r="U472" s="56"/>
      <c r="V472" s="56"/>
      <c r="W472" s="56"/>
      <c r="X472" s="56"/>
      <c r="Y472" s="56"/>
      <c r="Z472" s="56"/>
      <c r="AA472" s="56"/>
      <c r="AB472" s="56"/>
      <c r="AC472" s="56"/>
      <c r="AD472" s="56"/>
    </row>
    <row r="473">
      <c r="A473" s="56"/>
      <c r="B473" s="56"/>
      <c r="C473" s="56"/>
      <c r="D473" s="56"/>
      <c r="E473" s="120"/>
      <c r="F473" s="56"/>
      <c r="G473" s="56"/>
      <c r="H473" s="56"/>
      <c r="I473" s="56"/>
      <c r="J473" s="56"/>
      <c r="K473" s="56"/>
      <c r="L473" s="56"/>
      <c r="M473" s="56"/>
      <c r="N473" s="56"/>
      <c r="O473" s="56"/>
      <c r="P473" s="121"/>
      <c r="Q473" s="56"/>
      <c r="R473" s="56"/>
      <c r="S473" s="56"/>
      <c r="T473" s="56"/>
      <c r="U473" s="56"/>
      <c r="V473" s="56"/>
      <c r="W473" s="56"/>
      <c r="X473" s="56"/>
      <c r="Y473" s="56"/>
      <c r="Z473" s="56"/>
      <c r="AA473" s="56"/>
      <c r="AB473" s="56"/>
      <c r="AC473" s="56"/>
      <c r="AD473" s="56"/>
    </row>
    <row r="474">
      <c r="A474" s="56"/>
      <c r="B474" s="56"/>
      <c r="C474" s="56"/>
      <c r="D474" s="56"/>
      <c r="E474" s="120"/>
      <c r="F474" s="56"/>
      <c r="G474" s="56"/>
      <c r="H474" s="56"/>
      <c r="I474" s="56"/>
      <c r="J474" s="56"/>
      <c r="K474" s="56"/>
      <c r="L474" s="56"/>
      <c r="M474" s="56"/>
      <c r="N474" s="56"/>
      <c r="O474" s="56"/>
      <c r="P474" s="121"/>
      <c r="Q474" s="56"/>
      <c r="R474" s="56"/>
      <c r="S474" s="56"/>
      <c r="T474" s="56"/>
      <c r="U474" s="56"/>
      <c r="V474" s="56"/>
      <c r="W474" s="56"/>
      <c r="X474" s="56"/>
      <c r="Y474" s="56"/>
      <c r="Z474" s="56"/>
      <c r="AA474" s="56"/>
      <c r="AB474" s="56"/>
      <c r="AC474" s="56"/>
      <c r="AD474" s="56"/>
    </row>
    <row r="475">
      <c r="A475" s="56"/>
      <c r="B475" s="56"/>
      <c r="C475" s="56"/>
      <c r="D475" s="56"/>
      <c r="E475" s="120"/>
      <c r="F475" s="56"/>
      <c r="G475" s="56"/>
      <c r="H475" s="56"/>
      <c r="I475" s="56"/>
      <c r="J475" s="56"/>
      <c r="K475" s="56"/>
      <c r="L475" s="56"/>
      <c r="M475" s="56"/>
      <c r="N475" s="56"/>
      <c r="O475" s="56"/>
      <c r="P475" s="121"/>
      <c r="Q475" s="56"/>
      <c r="R475" s="56"/>
      <c r="S475" s="56"/>
      <c r="T475" s="56"/>
      <c r="U475" s="56"/>
      <c r="V475" s="56"/>
      <c r="W475" s="56"/>
      <c r="X475" s="56"/>
      <c r="Y475" s="56"/>
      <c r="Z475" s="56"/>
      <c r="AA475" s="56"/>
      <c r="AB475" s="56"/>
      <c r="AC475" s="56"/>
      <c r="AD475" s="56"/>
    </row>
    <row r="476">
      <c r="A476" s="56"/>
      <c r="B476" s="56"/>
      <c r="C476" s="56"/>
      <c r="D476" s="56"/>
      <c r="E476" s="120"/>
      <c r="F476" s="56"/>
      <c r="G476" s="56"/>
      <c r="H476" s="56"/>
      <c r="I476" s="56"/>
      <c r="J476" s="56"/>
      <c r="K476" s="56"/>
      <c r="L476" s="56"/>
      <c r="M476" s="56"/>
      <c r="N476" s="56"/>
      <c r="O476" s="56"/>
      <c r="P476" s="121"/>
      <c r="Q476" s="56"/>
      <c r="R476" s="56"/>
      <c r="S476" s="56"/>
      <c r="T476" s="56"/>
      <c r="U476" s="56"/>
      <c r="V476" s="56"/>
      <c r="W476" s="56"/>
      <c r="X476" s="56"/>
      <c r="Y476" s="56"/>
      <c r="Z476" s="56"/>
      <c r="AA476" s="56"/>
      <c r="AB476" s="56"/>
      <c r="AC476" s="56"/>
      <c r="AD476" s="56"/>
    </row>
    <row r="477">
      <c r="A477" s="56"/>
      <c r="B477" s="56"/>
      <c r="C477" s="56"/>
      <c r="D477" s="56"/>
      <c r="E477" s="120"/>
      <c r="F477" s="56"/>
      <c r="G477" s="56"/>
      <c r="H477" s="56"/>
      <c r="I477" s="56"/>
      <c r="J477" s="56"/>
      <c r="K477" s="56"/>
      <c r="L477" s="56"/>
      <c r="M477" s="56"/>
      <c r="N477" s="56"/>
      <c r="O477" s="56"/>
      <c r="P477" s="121"/>
      <c r="Q477" s="56"/>
      <c r="R477" s="56"/>
      <c r="S477" s="56"/>
      <c r="T477" s="56"/>
      <c r="U477" s="56"/>
      <c r="V477" s="56"/>
      <c r="W477" s="56"/>
      <c r="X477" s="56"/>
      <c r="Y477" s="56"/>
      <c r="Z477" s="56"/>
      <c r="AA477" s="56"/>
      <c r="AB477" s="56"/>
      <c r="AC477" s="56"/>
      <c r="AD477" s="56"/>
    </row>
    <row r="478">
      <c r="A478" s="56"/>
      <c r="B478" s="56"/>
      <c r="C478" s="56"/>
      <c r="D478" s="56"/>
      <c r="E478" s="120"/>
      <c r="F478" s="56"/>
      <c r="G478" s="56"/>
      <c r="H478" s="56"/>
      <c r="I478" s="56"/>
      <c r="J478" s="56"/>
      <c r="K478" s="56"/>
      <c r="L478" s="56"/>
      <c r="M478" s="56"/>
      <c r="N478" s="56"/>
      <c r="O478" s="56"/>
      <c r="P478" s="121"/>
      <c r="Q478" s="56"/>
      <c r="R478" s="56"/>
      <c r="S478" s="56"/>
      <c r="T478" s="56"/>
      <c r="U478" s="56"/>
      <c r="V478" s="56"/>
      <c r="W478" s="56"/>
      <c r="X478" s="56"/>
      <c r="Y478" s="56"/>
      <c r="Z478" s="56"/>
      <c r="AA478" s="56"/>
      <c r="AB478" s="56"/>
      <c r="AC478" s="56"/>
      <c r="AD478" s="56"/>
    </row>
    <row r="479">
      <c r="A479" s="56"/>
      <c r="B479" s="56"/>
      <c r="C479" s="56"/>
      <c r="D479" s="56"/>
      <c r="E479" s="120"/>
      <c r="F479" s="56"/>
      <c r="G479" s="56"/>
      <c r="H479" s="56"/>
      <c r="I479" s="56"/>
      <c r="J479" s="56"/>
      <c r="K479" s="56"/>
      <c r="L479" s="56"/>
      <c r="M479" s="56"/>
      <c r="N479" s="56"/>
      <c r="O479" s="56"/>
      <c r="P479" s="121"/>
      <c r="Q479" s="56"/>
      <c r="R479" s="56"/>
      <c r="S479" s="56"/>
      <c r="T479" s="56"/>
      <c r="U479" s="56"/>
      <c r="V479" s="56"/>
      <c r="W479" s="56"/>
      <c r="X479" s="56"/>
      <c r="Y479" s="56"/>
      <c r="Z479" s="56"/>
      <c r="AA479" s="56"/>
      <c r="AB479" s="56"/>
      <c r="AC479" s="56"/>
      <c r="AD479" s="56"/>
    </row>
    <row r="480">
      <c r="A480" s="56"/>
      <c r="B480" s="56"/>
      <c r="C480" s="56"/>
      <c r="D480" s="56"/>
      <c r="E480" s="120"/>
      <c r="F480" s="56"/>
      <c r="G480" s="56"/>
      <c r="H480" s="56"/>
      <c r="I480" s="56"/>
      <c r="J480" s="56"/>
      <c r="K480" s="56"/>
      <c r="L480" s="56"/>
      <c r="M480" s="56"/>
      <c r="N480" s="56"/>
      <c r="O480" s="56"/>
      <c r="P480" s="121"/>
      <c r="Q480" s="56"/>
      <c r="R480" s="56"/>
      <c r="S480" s="56"/>
      <c r="T480" s="56"/>
      <c r="U480" s="56"/>
      <c r="V480" s="56"/>
      <c r="W480" s="56"/>
      <c r="X480" s="56"/>
      <c r="Y480" s="56"/>
      <c r="Z480" s="56"/>
      <c r="AA480" s="56"/>
      <c r="AB480" s="56"/>
      <c r="AC480" s="56"/>
      <c r="AD480" s="56"/>
    </row>
    <row r="481">
      <c r="A481" s="56"/>
      <c r="B481" s="56"/>
      <c r="C481" s="56"/>
      <c r="D481" s="56"/>
      <c r="E481" s="120"/>
      <c r="F481" s="56"/>
      <c r="G481" s="56"/>
      <c r="H481" s="56"/>
      <c r="I481" s="56"/>
      <c r="J481" s="56"/>
      <c r="K481" s="56"/>
      <c r="L481" s="56"/>
      <c r="M481" s="56"/>
      <c r="N481" s="56"/>
      <c r="O481" s="56"/>
      <c r="P481" s="121"/>
      <c r="Q481" s="56"/>
      <c r="R481" s="56"/>
      <c r="S481" s="56"/>
      <c r="T481" s="56"/>
      <c r="U481" s="56"/>
      <c r="V481" s="56"/>
      <c r="W481" s="56"/>
      <c r="X481" s="56"/>
      <c r="Y481" s="56"/>
      <c r="Z481" s="56"/>
      <c r="AA481" s="56"/>
      <c r="AB481" s="56"/>
      <c r="AC481" s="56"/>
      <c r="AD481" s="56"/>
    </row>
    <row r="482">
      <c r="A482" s="56"/>
      <c r="B482" s="56"/>
      <c r="C482" s="56"/>
      <c r="D482" s="56"/>
      <c r="E482" s="120"/>
      <c r="F482" s="56"/>
      <c r="G482" s="56"/>
      <c r="H482" s="56"/>
      <c r="I482" s="56"/>
      <c r="J482" s="56"/>
      <c r="K482" s="56"/>
      <c r="L482" s="56"/>
      <c r="M482" s="56"/>
      <c r="N482" s="56"/>
      <c r="O482" s="56"/>
      <c r="P482" s="121"/>
      <c r="Q482" s="56"/>
      <c r="R482" s="56"/>
      <c r="S482" s="56"/>
      <c r="T482" s="56"/>
      <c r="U482" s="56"/>
      <c r="V482" s="56"/>
      <c r="W482" s="56"/>
      <c r="X482" s="56"/>
      <c r="Y482" s="56"/>
      <c r="Z482" s="56"/>
      <c r="AA482" s="56"/>
      <c r="AB482" s="56"/>
      <c r="AC482" s="56"/>
      <c r="AD482" s="56"/>
    </row>
    <row r="483">
      <c r="A483" s="56"/>
      <c r="B483" s="56"/>
      <c r="C483" s="56"/>
      <c r="D483" s="56"/>
      <c r="E483" s="120"/>
      <c r="F483" s="56"/>
      <c r="G483" s="56"/>
      <c r="H483" s="56"/>
      <c r="I483" s="56"/>
      <c r="J483" s="56"/>
      <c r="K483" s="56"/>
      <c r="L483" s="56"/>
      <c r="M483" s="56"/>
      <c r="N483" s="56"/>
      <c r="O483" s="56"/>
      <c r="P483" s="121"/>
      <c r="Q483" s="56"/>
      <c r="R483" s="56"/>
      <c r="S483" s="56"/>
      <c r="T483" s="56"/>
      <c r="U483" s="56"/>
      <c r="V483" s="56"/>
      <c r="W483" s="56"/>
      <c r="X483" s="56"/>
      <c r="Y483" s="56"/>
      <c r="Z483" s="56"/>
      <c r="AA483" s="56"/>
      <c r="AB483" s="56"/>
      <c r="AC483" s="56"/>
      <c r="AD483" s="56"/>
    </row>
    <row r="484">
      <c r="A484" s="56"/>
      <c r="B484" s="56"/>
      <c r="C484" s="56"/>
      <c r="D484" s="56"/>
      <c r="E484" s="120"/>
      <c r="F484" s="56"/>
      <c r="G484" s="56"/>
      <c r="H484" s="56"/>
      <c r="I484" s="56"/>
      <c r="J484" s="56"/>
      <c r="K484" s="56"/>
      <c r="L484" s="56"/>
      <c r="M484" s="56"/>
      <c r="N484" s="56"/>
      <c r="O484" s="56"/>
      <c r="P484" s="121"/>
      <c r="Q484" s="56"/>
      <c r="R484" s="56"/>
      <c r="S484" s="56"/>
      <c r="T484" s="56"/>
      <c r="U484" s="56"/>
      <c r="V484" s="56"/>
      <c r="W484" s="56"/>
      <c r="X484" s="56"/>
      <c r="Y484" s="56"/>
      <c r="Z484" s="56"/>
      <c r="AA484" s="56"/>
      <c r="AB484" s="56"/>
      <c r="AC484" s="56"/>
      <c r="AD484" s="56"/>
    </row>
    <row r="485">
      <c r="A485" s="56"/>
      <c r="B485" s="56"/>
      <c r="C485" s="56"/>
      <c r="D485" s="56"/>
      <c r="E485" s="120"/>
      <c r="F485" s="56"/>
      <c r="G485" s="56"/>
      <c r="H485" s="56"/>
      <c r="I485" s="56"/>
      <c r="J485" s="56"/>
      <c r="K485" s="56"/>
      <c r="L485" s="56"/>
      <c r="M485" s="56"/>
      <c r="N485" s="56"/>
      <c r="O485" s="56"/>
      <c r="P485" s="121"/>
      <c r="Q485" s="56"/>
      <c r="R485" s="56"/>
      <c r="S485" s="56"/>
      <c r="T485" s="56"/>
      <c r="U485" s="56"/>
      <c r="V485" s="56"/>
      <c r="W485" s="56"/>
      <c r="X485" s="56"/>
      <c r="Y485" s="56"/>
      <c r="Z485" s="56"/>
      <c r="AA485" s="56"/>
      <c r="AB485" s="56"/>
      <c r="AC485" s="56"/>
      <c r="AD485" s="56"/>
    </row>
    <row r="486">
      <c r="A486" s="56"/>
      <c r="B486" s="56"/>
      <c r="C486" s="56"/>
      <c r="D486" s="56"/>
      <c r="E486" s="120"/>
      <c r="F486" s="56"/>
      <c r="G486" s="56"/>
      <c r="H486" s="56"/>
      <c r="I486" s="56"/>
      <c r="J486" s="56"/>
      <c r="K486" s="56"/>
      <c r="L486" s="56"/>
      <c r="M486" s="56"/>
      <c r="N486" s="56"/>
      <c r="O486" s="56"/>
      <c r="P486" s="121"/>
      <c r="Q486" s="56"/>
      <c r="R486" s="56"/>
      <c r="S486" s="56"/>
      <c r="T486" s="56"/>
      <c r="U486" s="56"/>
      <c r="V486" s="56"/>
      <c r="W486" s="56"/>
      <c r="X486" s="56"/>
      <c r="Y486" s="56"/>
      <c r="Z486" s="56"/>
      <c r="AA486" s="56"/>
      <c r="AB486" s="56"/>
      <c r="AC486" s="56"/>
      <c r="AD486" s="56"/>
    </row>
    <row r="487">
      <c r="A487" s="56"/>
      <c r="B487" s="56"/>
      <c r="C487" s="56"/>
      <c r="D487" s="56"/>
      <c r="E487" s="120"/>
      <c r="F487" s="56"/>
      <c r="G487" s="56"/>
      <c r="H487" s="56"/>
      <c r="I487" s="56"/>
      <c r="J487" s="56"/>
      <c r="K487" s="56"/>
      <c r="L487" s="56"/>
      <c r="M487" s="56"/>
      <c r="N487" s="56"/>
      <c r="O487" s="56"/>
      <c r="P487" s="121"/>
      <c r="Q487" s="56"/>
      <c r="R487" s="56"/>
      <c r="S487" s="56"/>
      <c r="T487" s="56"/>
      <c r="U487" s="56"/>
      <c r="V487" s="56"/>
      <c r="W487" s="56"/>
      <c r="X487" s="56"/>
      <c r="Y487" s="56"/>
      <c r="Z487" s="56"/>
      <c r="AA487" s="56"/>
      <c r="AB487" s="56"/>
      <c r="AC487" s="56"/>
      <c r="AD487" s="56"/>
    </row>
    <row r="488">
      <c r="A488" s="56"/>
      <c r="B488" s="56"/>
      <c r="C488" s="56"/>
      <c r="D488" s="56"/>
      <c r="E488" s="120"/>
      <c r="F488" s="56"/>
      <c r="G488" s="56"/>
      <c r="H488" s="56"/>
      <c r="I488" s="56"/>
      <c r="J488" s="56"/>
      <c r="K488" s="56"/>
      <c r="L488" s="56"/>
      <c r="M488" s="56"/>
      <c r="N488" s="56"/>
      <c r="O488" s="56"/>
      <c r="P488" s="121"/>
      <c r="Q488" s="56"/>
      <c r="R488" s="56"/>
      <c r="S488" s="56"/>
      <c r="T488" s="56"/>
      <c r="U488" s="56"/>
      <c r="V488" s="56"/>
      <c r="W488" s="56"/>
      <c r="X488" s="56"/>
      <c r="Y488" s="56"/>
      <c r="Z488" s="56"/>
      <c r="AA488" s="56"/>
      <c r="AB488" s="56"/>
      <c r="AC488" s="56"/>
      <c r="AD488" s="56"/>
    </row>
    <row r="489">
      <c r="A489" s="56"/>
      <c r="B489" s="56"/>
      <c r="C489" s="56"/>
      <c r="D489" s="56"/>
      <c r="E489" s="120"/>
      <c r="F489" s="56"/>
      <c r="G489" s="56"/>
      <c r="H489" s="56"/>
      <c r="I489" s="56"/>
      <c r="J489" s="56"/>
      <c r="K489" s="56"/>
      <c r="L489" s="56"/>
      <c r="M489" s="56"/>
      <c r="N489" s="56"/>
      <c r="O489" s="56"/>
      <c r="P489" s="121"/>
      <c r="Q489" s="56"/>
      <c r="R489" s="56"/>
      <c r="S489" s="56"/>
      <c r="T489" s="56"/>
      <c r="U489" s="56"/>
      <c r="V489" s="56"/>
      <c r="W489" s="56"/>
      <c r="X489" s="56"/>
      <c r="Y489" s="56"/>
      <c r="Z489" s="56"/>
      <c r="AA489" s="56"/>
      <c r="AB489" s="56"/>
      <c r="AC489" s="56"/>
      <c r="AD489" s="56"/>
    </row>
    <row r="490">
      <c r="A490" s="56"/>
      <c r="B490" s="56"/>
      <c r="C490" s="56"/>
      <c r="D490" s="56"/>
      <c r="E490" s="120"/>
      <c r="F490" s="56"/>
      <c r="G490" s="56"/>
      <c r="H490" s="56"/>
      <c r="I490" s="56"/>
      <c r="J490" s="56"/>
      <c r="K490" s="56"/>
      <c r="L490" s="56"/>
      <c r="M490" s="56"/>
      <c r="N490" s="56"/>
      <c r="O490" s="56"/>
      <c r="P490" s="121"/>
      <c r="Q490" s="56"/>
      <c r="R490" s="56"/>
      <c r="S490" s="56"/>
      <c r="T490" s="56"/>
      <c r="U490" s="56"/>
      <c r="V490" s="56"/>
      <c r="W490" s="56"/>
      <c r="X490" s="56"/>
      <c r="Y490" s="56"/>
      <c r="Z490" s="56"/>
      <c r="AA490" s="56"/>
      <c r="AB490" s="56"/>
      <c r="AC490" s="56"/>
      <c r="AD490" s="56"/>
    </row>
    <row r="491">
      <c r="A491" s="56"/>
      <c r="B491" s="56"/>
      <c r="C491" s="56"/>
      <c r="D491" s="56"/>
      <c r="E491" s="120"/>
      <c r="F491" s="56"/>
      <c r="G491" s="56"/>
      <c r="H491" s="56"/>
      <c r="I491" s="56"/>
      <c r="J491" s="56"/>
      <c r="K491" s="56"/>
      <c r="L491" s="56"/>
      <c r="M491" s="56"/>
      <c r="N491" s="56"/>
      <c r="O491" s="56"/>
      <c r="P491" s="121"/>
      <c r="Q491" s="56"/>
      <c r="R491" s="56"/>
      <c r="S491" s="56"/>
      <c r="T491" s="56"/>
      <c r="U491" s="56"/>
      <c r="V491" s="56"/>
      <c r="W491" s="56"/>
      <c r="X491" s="56"/>
      <c r="Y491" s="56"/>
      <c r="Z491" s="56"/>
      <c r="AA491" s="56"/>
      <c r="AB491" s="56"/>
      <c r="AC491" s="56"/>
      <c r="AD491" s="56"/>
    </row>
    <row r="492">
      <c r="A492" s="56"/>
      <c r="B492" s="56"/>
      <c r="C492" s="56"/>
      <c r="D492" s="56"/>
      <c r="E492" s="120"/>
      <c r="F492" s="56"/>
      <c r="G492" s="56"/>
      <c r="H492" s="56"/>
      <c r="I492" s="56"/>
      <c r="J492" s="56"/>
      <c r="K492" s="56"/>
      <c r="L492" s="56"/>
      <c r="M492" s="56"/>
      <c r="N492" s="56"/>
      <c r="O492" s="56"/>
      <c r="P492" s="121"/>
      <c r="Q492" s="56"/>
      <c r="R492" s="56"/>
      <c r="S492" s="56"/>
      <c r="T492" s="56"/>
      <c r="U492" s="56"/>
      <c r="V492" s="56"/>
      <c r="W492" s="56"/>
      <c r="X492" s="56"/>
      <c r="Y492" s="56"/>
      <c r="Z492" s="56"/>
      <c r="AA492" s="56"/>
      <c r="AB492" s="56"/>
      <c r="AC492" s="56"/>
      <c r="AD492" s="56"/>
    </row>
    <row r="493">
      <c r="A493" s="56"/>
      <c r="B493" s="56"/>
      <c r="C493" s="56"/>
      <c r="D493" s="56"/>
      <c r="E493" s="120"/>
      <c r="F493" s="56"/>
      <c r="G493" s="56"/>
      <c r="H493" s="56"/>
      <c r="I493" s="56"/>
      <c r="J493" s="56"/>
      <c r="K493" s="56"/>
      <c r="L493" s="56"/>
      <c r="M493" s="56"/>
      <c r="N493" s="56"/>
      <c r="O493" s="56"/>
      <c r="P493" s="121"/>
      <c r="Q493" s="56"/>
      <c r="R493" s="56"/>
      <c r="S493" s="56"/>
      <c r="T493" s="56"/>
      <c r="U493" s="56"/>
      <c r="V493" s="56"/>
      <c r="W493" s="56"/>
      <c r="X493" s="56"/>
      <c r="Y493" s="56"/>
      <c r="Z493" s="56"/>
      <c r="AA493" s="56"/>
      <c r="AB493" s="56"/>
      <c r="AC493" s="56"/>
      <c r="AD493" s="56"/>
    </row>
    <row r="494">
      <c r="A494" s="56"/>
      <c r="B494" s="56"/>
      <c r="C494" s="56"/>
      <c r="D494" s="56"/>
      <c r="E494" s="120"/>
      <c r="F494" s="56"/>
      <c r="G494" s="56"/>
      <c r="H494" s="56"/>
      <c r="I494" s="56"/>
      <c r="J494" s="56"/>
      <c r="K494" s="56"/>
      <c r="L494" s="56"/>
      <c r="M494" s="56"/>
      <c r="N494" s="56"/>
      <c r="O494" s="56"/>
      <c r="P494" s="121"/>
      <c r="Q494" s="56"/>
      <c r="R494" s="56"/>
      <c r="S494" s="56"/>
      <c r="T494" s="56"/>
      <c r="U494" s="56"/>
      <c r="V494" s="56"/>
      <c r="W494" s="56"/>
      <c r="X494" s="56"/>
      <c r="Y494" s="56"/>
      <c r="Z494" s="56"/>
      <c r="AA494" s="56"/>
      <c r="AB494" s="56"/>
      <c r="AC494" s="56"/>
      <c r="AD494" s="56"/>
    </row>
    <row r="495">
      <c r="A495" s="56"/>
      <c r="B495" s="56"/>
      <c r="C495" s="56"/>
      <c r="D495" s="56"/>
      <c r="E495" s="120"/>
      <c r="F495" s="56"/>
      <c r="G495" s="56"/>
      <c r="H495" s="56"/>
      <c r="I495" s="56"/>
      <c r="J495" s="56"/>
      <c r="K495" s="56"/>
      <c r="L495" s="56"/>
      <c r="M495" s="56"/>
      <c r="N495" s="56"/>
      <c r="O495" s="56"/>
      <c r="P495" s="121"/>
      <c r="Q495" s="56"/>
      <c r="R495" s="56"/>
      <c r="S495" s="56"/>
      <c r="T495" s="56"/>
      <c r="U495" s="56"/>
      <c r="V495" s="56"/>
      <c r="W495" s="56"/>
      <c r="X495" s="56"/>
      <c r="Y495" s="56"/>
      <c r="Z495" s="56"/>
      <c r="AA495" s="56"/>
      <c r="AB495" s="56"/>
      <c r="AC495" s="56"/>
      <c r="AD495" s="56"/>
    </row>
    <row r="496">
      <c r="A496" s="56"/>
      <c r="B496" s="56"/>
      <c r="C496" s="56"/>
      <c r="D496" s="56"/>
      <c r="E496" s="120"/>
      <c r="F496" s="56"/>
      <c r="G496" s="56"/>
      <c r="H496" s="56"/>
      <c r="I496" s="56"/>
      <c r="J496" s="56"/>
      <c r="K496" s="56"/>
      <c r="L496" s="56"/>
      <c r="M496" s="56"/>
      <c r="N496" s="56"/>
      <c r="O496" s="56"/>
      <c r="P496" s="121"/>
      <c r="Q496" s="56"/>
      <c r="R496" s="56"/>
      <c r="S496" s="56"/>
      <c r="T496" s="56"/>
      <c r="U496" s="56"/>
      <c r="V496" s="56"/>
      <c r="W496" s="56"/>
      <c r="X496" s="56"/>
      <c r="Y496" s="56"/>
      <c r="Z496" s="56"/>
      <c r="AA496" s="56"/>
      <c r="AB496" s="56"/>
      <c r="AC496" s="56"/>
      <c r="AD496" s="56"/>
    </row>
    <row r="497">
      <c r="A497" s="56"/>
      <c r="B497" s="56"/>
      <c r="C497" s="56"/>
      <c r="D497" s="56"/>
      <c r="E497" s="120"/>
      <c r="F497" s="56"/>
      <c r="G497" s="56"/>
      <c r="H497" s="56"/>
      <c r="I497" s="56"/>
      <c r="J497" s="56"/>
      <c r="K497" s="56"/>
      <c r="L497" s="56"/>
      <c r="M497" s="56"/>
      <c r="N497" s="56"/>
      <c r="O497" s="56"/>
      <c r="P497" s="121"/>
      <c r="Q497" s="56"/>
      <c r="R497" s="56"/>
      <c r="S497" s="56"/>
      <c r="T497" s="56"/>
      <c r="U497" s="56"/>
      <c r="V497" s="56"/>
      <c r="W497" s="56"/>
      <c r="X497" s="56"/>
      <c r="Y497" s="56"/>
      <c r="Z497" s="56"/>
      <c r="AA497" s="56"/>
      <c r="AB497" s="56"/>
      <c r="AC497" s="56"/>
      <c r="AD497" s="56"/>
    </row>
    <row r="498">
      <c r="A498" s="56"/>
      <c r="B498" s="56"/>
      <c r="C498" s="56"/>
      <c r="D498" s="56"/>
      <c r="E498" s="120"/>
      <c r="F498" s="56"/>
      <c r="G498" s="56"/>
      <c r="H498" s="56"/>
      <c r="I498" s="56"/>
      <c r="J498" s="56"/>
      <c r="K498" s="56"/>
      <c r="L498" s="56"/>
      <c r="M498" s="56"/>
      <c r="N498" s="56"/>
      <c r="O498" s="56"/>
      <c r="P498" s="121"/>
      <c r="Q498" s="56"/>
      <c r="R498" s="56"/>
      <c r="S498" s="56"/>
      <c r="T498" s="56"/>
      <c r="U498" s="56"/>
      <c r="V498" s="56"/>
      <c r="W498" s="56"/>
      <c r="X498" s="56"/>
      <c r="Y498" s="56"/>
      <c r="Z498" s="56"/>
      <c r="AA498" s="56"/>
      <c r="AB498" s="56"/>
      <c r="AC498" s="56"/>
      <c r="AD498" s="56"/>
    </row>
    <row r="499">
      <c r="A499" s="56"/>
      <c r="B499" s="56"/>
      <c r="C499" s="56"/>
      <c r="D499" s="56"/>
      <c r="E499" s="120"/>
      <c r="F499" s="56"/>
      <c r="G499" s="56"/>
      <c r="H499" s="56"/>
      <c r="I499" s="56"/>
      <c r="J499" s="56"/>
      <c r="K499" s="56"/>
      <c r="L499" s="56"/>
      <c r="M499" s="56"/>
      <c r="N499" s="56"/>
      <c r="O499" s="56"/>
      <c r="P499" s="121"/>
      <c r="Q499" s="56"/>
      <c r="R499" s="56"/>
      <c r="S499" s="56"/>
      <c r="T499" s="56"/>
      <c r="U499" s="56"/>
      <c r="V499" s="56"/>
      <c r="W499" s="56"/>
      <c r="X499" s="56"/>
      <c r="Y499" s="56"/>
      <c r="Z499" s="56"/>
      <c r="AA499" s="56"/>
      <c r="AB499" s="56"/>
      <c r="AC499" s="56"/>
      <c r="AD499" s="56"/>
    </row>
    <row r="500">
      <c r="A500" s="56"/>
      <c r="B500" s="56"/>
      <c r="C500" s="56"/>
      <c r="D500" s="56"/>
      <c r="E500" s="120"/>
      <c r="F500" s="56"/>
      <c r="G500" s="56"/>
      <c r="H500" s="56"/>
      <c r="I500" s="56"/>
      <c r="J500" s="56"/>
      <c r="K500" s="56"/>
      <c r="L500" s="56"/>
      <c r="M500" s="56"/>
      <c r="N500" s="56"/>
      <c r="O500" s="56"/>
      <c r="P500" s="121"/>
      <c r="Q500" s="56"/>
      <c r="R500" s="56"/>
      <c r="S500" s="56"/>
      <c r="T500" s="56"/>
      <c r="U500" s="56"/>
      <c r="V500" s="56"/>
      <c r="W500" s="56"/>
      <c r="X500" s="56"/>
      <c r="Y500" s="56"/>
      <c r="Z500" s="56"/>
      <c r="AA500" s="56"/>
      <c r="AB500" s="56"/>
      <c r="AC500" s="56"/>
      <c r="AD500" s="56"/>
    </row>
    <row r="501">
      <c r="A501" s="56"/>
      <c r="B501" s="56"/>
      <c r="C501" s="56"/>
      <c r="D501" s="56"/>
      <c r="E501" s="120"/>
      <c r="F501" s="56"/>
      <c r="G501" s="56"/>
      <c r="H501" s="56"/>
      <c r="I501" s="56"/>
      <c r="J501" s="56"/>
      <c r="K501" s="56"/>
      <c r="L501" s="56"/>
      <c r="M501" s="56"/>
      <c r="N501" s="56"/>
      <c r="O501" s="56"/>
      <c r="P501" s="121"/>
      <c r="Q501" s="56"/>
      <c r="R501" s="56"/>
      <c r="S501" s="56"/>
      <c r="T501" s="56"/>
      <c r="U501" s="56"/>
      <c r="V501" s="56"/>
      <c r="W501" s="56"/>
      <c r="X501" s="56"/>
      <c r="Y501" s="56"/>
      <c r="Z501" s="56"/>
      <c r="AA501" s="56"/>
      <c r="AB501" s="56"/>
      <c r="AC501" s="56"/>
      <c r="AD501" s="56"/>
    </row>
    <row r="502">
      <c r="A502" s="56"/>
      <c r="B502" s="56"/>
      <c r="C502" s="56"/>
      <c r="D502" s="56"/>
      <c r="E502" s="120"/>
      <c r="F502" s="56"/>
      <c r="G502" s="56"/>
      <c r="H502" s="56"/>
      <c r="I502" s="56"/>
      <c r="J502" s="56"/>
      <c r="K502" s="56"/>
      <c r="L502" s="56"/>
      <c r="M502" s="56"/>
      <c r="N502" s="56"/>
      <c r="O502" s="56"/>
      <c r="P502" s="121"/>
      <c r="Q502" s="56"/>
      <c r="R502" s="56"/>
      <c r="S502" s="56"/>
      <c r="T502" s="56"/>
      <c r="U502" s="56"/>
      <c r="V502" s="56"/>
      <c r="W502" s="56"/>
      <c r="X502" s="56"/>
      <c r="Y502" s="56"/>
      <c r="Z502" s="56"/>
      <c r="AA502" s="56"/>
      <c r="AB502" s="56"/>
      <c r="AC502" s="56"/>
      <c r="AD502" s="56"/>
    </row>
    <row r="503">
      <c r="A503" s="56"/>
      <c r="B503" s="56"/>
      <c r="C503" s="56"/>
      <c r="D503" s="56"/>
      <c r="E503" s="120"/>
      <c r="F503" s="56"/>
      <c r="G503" s="56"/>
      <c r="H503" s="56"/>
      <c r="I503" s="56"/>
      <c r="J503" s="56"/>
      <c r="K503" s="56"/>
      <c r="L503" s="56"/>
      <c r="M503" s="56"/>
      <c r="N503" s="56"/>
      <c r="O503" s="56"/>
      <c r="P503" s="121"/>
      <c r="Q503" s="56"/>
      <c r="R503" s="56"/>
      <c r="S503" s="56"/>
      <c r="T503" s="56"/>
      <c r="U503" s="56"/>
      <c r="V503" s="56"/>
      <c r="W503" s="56"/>
      <c r="X503" s="56"/>
      <c r="Y503" s="56"/>
      <c r="Z503" s="56"/>
      <c r="AA503" s="56"/>
      <c r="AB503" s="56"/>
      <c r="AC503" s="56"/>
      <c r="AD503" s="56"/>
    </row>
    <row r="504">
      <c r="A504" s="56"/>
      <c r="B504" s="56"/>
      <c r="C504" s="56"/>
      <c r="D504" s="56"/>
      <c r="E504" s="120"/>
      <c r="F504" s="56"/>
      <c r="G504" s="56"/>
      <c r="H504" s="56"/>
      <c r="I504" s="56"/>
      <c r="J504" s="56"/>
      <c r="K504" s="56"/>
      <c r="L504" s="56"/>
      <c r="M504" s="56"/>
      <c r="N504" s="56"/>
      <c r="O504" s="56"/>
      <c r="P504" s="121"/>
      <c r="Q504" s="56"/>
      <c r="R504" s="56"/>
      <c r="S504" s="56"/>
      <c r="T504" s="56"/>
      <c r="U504" s="56"/>
      <c r="V504" s="56"/>
      <c r="W504" s="56"/>
      <c r="X504" s="56"/>
      <c r="Y504" s="56"/>
      <c r="Z504" s="56"/>
      <c r="AA504" s="56"/>
      <c r="AB504" s="56"/>
      <c r="AC504" s="56"/>
      <c r="AD504" s="56"/>
    </row>
    <row r="505">
      <c r="A505" s="56"/>
      <c r="B505" s="56"/>
      <c r="C505" s="56"/>
      <c r="D505" s="56"/>
      <c r="E505" s="120"/>
      <c r="F505" s="56"/>
      <c r="G505" s="56"/>
      <c r="H505" s="56"/>
      <c r="I505" s="56"/>
      <c r="J505" s="56"/>
      <c r="K505" s="56"/>
      <c r="L505" s="56"/>
      <c r="M505" s="56"/>
      <c r="N505" s="56"/>
      <c r="O505" s="56"/>
      <c r="P505" s="121"/>
      <c r="Q505" s="56"/>
      <c r="R505" s="56"/>
      <c r="S505" s="56"/>
      <c r="T505" s="56"/>
      <c r="U505" s="56"/>
      <c r="V505" s="56"/>
      <c r="W505" s="56"/>
      <c r="X505" s="56"/>
      <c r="Y505" s="56"/>
      <c r="Z505" s="56"/>
      <c r="AA505" s="56"/>
      <c r="AB505" s="56"/>
      <c r="AC505" s="56"/>
      <c r="AD505" s="56"/>
    </row>
    <row r="506">
      <c r="A506" s="56"/>
      <c r="B506" s="56"/>
      <c r="C506" s="56"/>
      <c r="D506" s="56"/>
      <c r="E506" s="120"/>
      <c r="F506" s="56"/>
      <c r="G506" s="56"/>
      <c r="H506" s="56"/>
      <c r="I506" s="56"/>
      <c r="J506" s="56"/>
      <c r="K506" s="56"/>
      <c r="L506" s="56"/>
      <c r="M506" s="56"/>
      <c r="N506" s="56"/>
      <c r="O506" s="56"/>
      <c r="P506" s="121"/>
      <c r="Q506" s="56"/>
      <c r="R506" s="56"/>
      <c r="S506" s="56"/>
      <c r="T506" s="56"/>
      <c r="U506" s="56"/>
      <c r="V506" s="56"/>
      <c r="W506" s="56"/>
      <c r="X506" s="56"/>
      <c r="Y506" s="56"/>
      <c r="Z506" s="56"/>
      <c r="AA506" s="56"/>
      <c r="AB506" s="56"/>
      <c r="AC506" s="56"/>
      <c r="AD506" s="56"/>
    </row>
    <row r="507">
      <c r="A507" s="56"/>
      <c r="B507" s="56"/>
      <c r="C507" s="56"/>
      <c r="D507" s="56"/>
      <c r="E507" s="120"/>
      <c r="F507" s="56"/>
      <c r="G507" s="56"/>
      <c r="H507" s="56"/>
      <c r="I507" s="56"/>
      <c r="J507" s="56"/>
      <c r="K507" s="56"/>
      <c r="L507" s="56"/>
      <c r="M507" s="56"/>
      <c r="N507" s="56"/>
      <c r="O507" s="56"/>
      <c r="P507" s="121"/>
      <c r="Q507" s="56"/>
      <c r="R507" s="56"/>
      <c r="S507" s="56"/>
      <c r="T507" s="56"/>
      <c r="U507" s="56"/>
      <c r="V507" s="56"/>
      <c r="W507" s="56"/>
      <c r="X507" s="56"/>
      <c r="Y507" s="56"/>
      <c r="Z507" s="56"/>
      <c r="AA507" s="56"/>
      <c r="AB507" s="56"/>
      <c r="AC507" s="56"/>
      <c r="AD507" s="56"/>
    </row>
    <row r="508">
      <c r="A508" s="56"/>
      <c r="B508" s="56"/>
      <c r="C508" s="56"/>
      <c r="D508" s="56"/>
      <c r="E508" s="120"/>
      <c r="F508" s="56"/>
      <c r="G508" s="56"/>
      <c r="H508" s="56"/>
      <c r="I508" s="56"/>
      <c r="J508" s="56"/>
      <c r="K508" s="56"/>
      <c r="L508" s="56"/>
      <c r="M508" s="56"/>
      <c r="N508" s="56"/>
      <c r="O508" s="56"/>
      <c r="P508" s="121"/>
      <c r="Q508" s="56"/>
      <c r="R508" s="56"/>
      <c r="S508" s="56"/>
      <c r="T508" s="56"/>
      <c r="U508" s="56"/>
      <c r="V508" s="56"/>
      <c r="W508" s="56"/>
      <c r="X508" s="56"/>
      <c r="Y508" s="56"/>
      <c r="Z508" s="56"/>
      <c r="AA508" s="56"/>
      <c r="AB508" s="56"/>
      <c r="AC508" s="56"/>
      <c r="AD508" s="56"/>
    </row>
    <row r="509">
      <c r="A509" s="56"/>
      <c r="B509" s="56"/>
      <c r="C509" s="56"/>
      <c r="D509" s="56"/>
      <c r="E509" s="120"/>
      <c r="F509" s="56"/>
      <c r="G509" s="56"/>
      <c r="H509" s="56"/>
      <c r="I509" s="56"/>
      <c r="J509" s="56"/>
      <c r="K509" s="56"/>
      <c r="L509" s="56"/>
      <c r="M509" s="56"/>
      <c r="N509" s="56"/>
      <c r="O509" s="56"/>
      <c r="P509" s="121"/>
      <c r="Q509" s="56"/>
      <c r="R509" s="56"/>
      <c r="S509" s="56"/>
      <c r="T509" s="56"/>
      <c r="U509" s="56"/>
      <c r="V509" s="56"/>
      <c r="W509" s="56"/>
      <c r="X509" s="56"/>
      <c r="Y509" s="56"/>
      <c r="Z509" s="56"/>
      <c r="AA509" s="56"/>
      <c r="AB509" s="56"/>
      <c r="AC509" s="56"/>
      <c r="AD509" s="56"/>
    </row>
    <row r="510">
      <c r="A510" s="56"/>
      <c r="B510" s="56"/>
      <c r="C510" s="56"/>
      <c r="D510" s="56"/>
      <c r="E510" s="120"/>
      <c r="F510" s="56"/>
      <c r="G510" s="56"/>
      <c r="H510" s="56"/>
      <c r="I510" s="56"/>
      <c r="J510" s="56"/>
      <c r="K510" s="56"/>
      <c r="L510" s="56"/>
      <c r="M510" s="56"/>
      <c r="N510" s="56"/>
      <c r="O510" s="56"/>
      <c r="P510" s="121"/>
      <c r="Q510" s="56"/>
      <c r="R510" s="56"/>
      <c r="S510" s="56"/>
      <c r="T510" s="56"/>
      <c r="U510" s="56"/>
      <c r="V510" s="56"/>
      <c r="W510" s="56"/>
      <c r="X510" s="56"/>
      <c r="Y510" s="56"/>
      <c r="Z510" s="56"/>
      <c r="AA510" s="56"/>
      <c r="AB510" s="56"/>
      <c r="AC510" s="56"/>
      <c r="AD510" s="56"/>
    </row>
    <row r="511">
      <c r="A511" s="56"/>
      <c r="B511" s="56"/>
      <c r="C511" s="56"/>
      <c r="D511" s="56"/>
      <c r="E511" s="120"/>
      <c r="F511" s="56"/>
      <c r="G511" s="56"/>
      <c r="H511" s="56"/>
      <c r="I511" s="56"/>
      <c r="J511" s="56"/>
      <c r="K511" s="56"/>
      <c r="L511" s="56"/>
      <c r="M511" s="56"/>
      <c r="N511" s="56"/>
      <c r="O511" s="56"/>
      <c r="P511" s="121"/>
      <c r="Q511" s="56"/>
      <c r="R511" s="56"/>
      <c r="S511" s="56"/>
      <c r="T511" s="56"/>
      <c r="U511" s="56"/>
      <c r="V511" s="56"/>
      <c r="W511" s="56"/>
      <c r="X511" s="56"/>
      <c r="Y511" s="56"/>
      <c r="Z511" s="56"/>
      <c r="AA511" s="56"/>
      <c r="AB511" s="56"/>
      <c r="AC511" s="56"/>
      <c r="AD511" s="56"/>
    </row>
    <row r="512">
      <c r="A512" s="56"/>
      <c r="B512" s="56"/>
      <c r="C512" s="56"/>
      <c r="D512" s="56"/>
      <c r="E512" s="120"/>
      <c r="F512" s="56"/>
      <c r="G512" s="56"/>
      <c r="H512" s="56"/>
      <c r="I512" s="56"/>
      <c r="J512" s="56"/>
      <c r="K512" s="56"/>
      <c r="L512" s="56"/>
      <c r="M512" s="56"/>
      <c r="N512" s="56"/>
      <c r="O512" s="56"/>
      <c r="P512" s="121"/>
      <c r="Q512" s="56"/>
      <c r="R512" s="56"/>
      <c r="S512" s="56"/>
      <c r="T512" s="56"/>
      <c r="U512" s="56"/>
      <c r="V512" s="56"/>
      <c r="W512" s="56"/>
      <c r="X512" s="56"/>
      <c r="Y512" s="56"/>
      <c r="Z512" s="56"/>
      <c r="AA512" s="56"/>
      <c r="AB512" s="56"/>
      <c r="AC512" s="56"/>
      <c r="AD512" s="56"/>
    </row>
    <row r="513">
      <c r="A513" s="56"/>
      <c r="B513" s="56"/>
      <c r="C513" s="56"/>
      <c r="D513" s="56"/>
      <c r="E513" s="120"/>
      <c r="F513" s="56"/>
      <c r="G513" s="56"/>
      <c r="H513" s="56"/>
      <c r="I513" s="56"/>
      <c r="J513" s="56"/>
      <c r="K513" s="56"/>
      <c r="L513" s="56"/>
      <c r="M513" s="56"/>
      <c r="N513" s="56"/>
      <c r="O513" s="56"/>
      <c r="P513" s="121"/>
      <c r="Q513" s="56"/>
      <c r="R513" s="56"/>
      <c r="S513" s="56"/>
      <c r="T513" s="56"/>
      <c r="U513" s="56"/>
      <c r="V513" s="56"/>
      <c r="W513" s="56"/>
      <c r="X513" s="56"/>
      <c r="Y513" s="56"/>
      <c r="Z513" s="56"/>
      <c r="AA513" s="56"/>
      <c r="AB513" s="56"/>
      <c r="AC513" s="56"/>
      <c r="AD513" s="56"/>
    </row>
    <row r="514">
      <c r="A514" s="56"/>
      <c r="B514" s="56"/>
      <c r="C514" s="56"/>
      <c r="D514" s="56"/>
      <c r="E514" s="120"/>
      <c r="F514" s="56"/>
      <c r="G514" s="56"/>
      <c r="H514" s="56"/>
      <c r="I514" s="56"/>
      <c r="J514" s="56"/>
      <c r="K514" s="56"/>
      <c r="L514" s="56"/>
      <c r="M514" s="56"/>
      <c r="N514" s="56"/>
      <c r="O514" s="56"/>
      <c r="P514" s="121"/>
      <c r="Q514" s="56"/>
      <c r="R514" s="56"/>
      <c r="S514" s="56"/>
      <c r="T514" s="56"/>
      <c r="U514" s="56"/>
      <c r="V514" s="56"/>
      <c r="W514" s="56"/>
      <c r="X514" s="56"/>
      <c r="Y514" s="56"/>
      <c r="Z514" s="56"/>
      <c r="AA514" s="56"/>
      <c r="AB514" s="56"/>
      <c r="AC514" s="56"/>
      <c r="AD514" s="56"/>
    </row>
    <row r="515">
      <c r="A515" s="56"/>
      <c r="B515" s="56"/>
      <c r="C515" s="56"/>
      <c r="D515" s="56"/>
      <c r="E515" s="120"/>
      <c r="F515" s="56"/>
      <c r="G515" s="56"/>
      <c r="H515" s="56"/>
      <c r="I515" s="56"/>
      <c r="J515" s="56"/>
      <c r="K515" s="56"/>
      <c r="L515" s="56"/>
      <c r="M515" s="56"/>
      <c r="N515" s="56"/>
      <c r="O515" s="56"/>
      <c r="P515" s="121"/>
      <c r="Q515" s="56"/>
      <c r="R515" s="56"/>
      <c r="S515" s="56"/>
      <c r="T515" s="56"/>
      <c r="U515" s="56"/>
      <c r="V515" s="56"/>
      <c r="W515" s="56"/>
      <c r="X515" s="56"/>
      <c r="Y515" s="56"/>
      <c r="Z515" s="56"/>
      <c r="AA515" s="56"/>
      <c r="AB515" s="56"/>
      <c r="AC515" s="56"/>
      <c r="AD515" s="56"/>
    </row>
    <row r="516">
      <c r="A516" s="56"/>
      <c r="B516" s="56"/>
      <c r="C516" s="56"/>
      <c r="D516" s="56"/>
      <c r="E516" s="120"/>
      <c r="F516" s="56"/>
      <c r="G516" s="56"/>
      <c r="H516" s="56"/>
      <c r="I516" s="56"/>
      <c r="J516" s="56"/>
      <c r="K516" s="56"/>
      <c r="L516" s="56"/>
      <c r="M516" s="56"/>
      <c r="N516" s="56"/>
      <c r="O516" s="56"/>
      <c r="P516" s="121"/>
      <c r="Q516" s="56"/>
      <c r="R516" s="56"/>
      <c r="S516" s="56"/>
      <c r="T516" s="56"/>
      <c r="U516" s="56"/>
      <c r="V516" s="56"/>
      <c r="W516" s="56"/>
      <c r="X516" s="56"/>
      <c r="Y516" s="56"/>
      <c r="Z516" s="56"/>
      <c r="AA516" s="56"/>
      <c r="AB516" s="56"/>
      <c r="AC516" s="56"/>
      <c r="AD516" s="56"/>
    </row>
    <row r="517">
      <c r="A517" s="56"/>
      <c r="B517" s="56"/>
      <c r="C517" s="56"/>
      <c r="D517" s="56"/>
      <c r="E517" s="120"/>
      <c r="F517" s="56"/>
      <c r="G517" s="56"/>
      <c r="H517" s="56"/>
      <c r="I517" s="56"/>
      <c r="J517" s="56"/>
      <c r="K517" s="56"/>
      <c r="L517" s="56"/>
      <c r="M517" s="56"/>
      <c r="N517" s="56"/>
      <c r="O517" s="56"/>
      <c r="P517" s="121"/>
      <c r="Q517" s="56"/>
      <c r="R517" s="56"/>
      <c r="S517" s="56"/>
      <c r="T517" s="56"/>
      <c r="U517" s="56"/>
      <c r="V517" s="56"/>
      <c r="W517" s="56"/>
      <c r="X517" s="56"/>
      <c r="Y517" s="56"/>
      <c r="Z517" s="56"/>
      <c r="AA517" s="56"/>
      <c r="AB517" s="56"/>
      <c r="AC517" s="56"/>
      <c r="AD517" s="56"/>
    </row>
    <row r="518">
      <c r="A518" s="56"/>
      <c r="B518" s="56"/>
      <c r="C518" s="56"/>
      <c r="D518" s="56"/>
      <c r="E518" s="120"/>
      <c r="F518" s="56"/>
      <c r="G518" s="56"/>
      <c r="H518" s="56"/>
      <c r="I518" s="56"/>
      <c r="J518" s="56"/>
      <c r="K518" s="56"/>
      <c r="L518" s="56"/>
      <c r="M518" s="56"/>
      <c r="N518" s="56"/>
      <c r="O518" s="56"/>
      <c r="P518" s="121"/>
      <c r="Q518" s="56"/>
      <c r="R518" s="56"/>
      <c r="S518" s="56"/>
      <c r="T518" s="56"/>
      <c r="U518" s="56"/>
      <c r="V518" s="56"/>
      <c r="W518" s="56"/>
      <c r="X518" s="56"/>
      <c r="Y518" s="56"/>
      <c r="Z518" s="56"/>
      <c r="AA518" s="56"/>
      <c r="AB518" s="56"/>
      <c r="AC518" s="56"/>
      <c r="AD518" s="56"/>
    </row>
    <row r="519">
      <c r="A519" s="56"/>
      <c r="B519" s="56"/>
      <c r="C519" s="56"/>
      <c r="D519" s="56"/>
      <c r="E519" s="120"/>
      <c r="F519" s="56"/>
      <c r="G519" s="56"/>
      <c r="H519" s="56"/>
      <c r="I519" s="56"/>
      <c r="J519" s="56"/>
      <c r="K519" s="56"/>
      <c r="L519" s="56"/>
      <c r="M519" s="56"/>
      <c r="N519" s="56"/>
      <c r="O519" s="56"/>
      <c r="P519" s="121"/>
      <c r="Q519" s="56"/>
      <c r="R519" s="56"/>
      <c r="S519" s="56"/>
      <c r="T519" s="56"/>
      <c r="U519" s="56"/>
      <c r="V519" s="56"/>
      <c r="W519" s="56"/>
      <c r="X519" s="56"/>
      <c r="Y519" s="56"/>
      <c r="Z519" s="56"/>
      <c r="AA519" s="56"/>
      <c r="AB519" s="56"/>
      <c r="AC519" s="56"/>
      <c r="AD519" s="56"/>
    </row>
    <row r="520">
      <c r="A520" s="56"/>
      <c r="B520" s="56"/>
      <c r="C520" s="56"/>
      <c r="D520" s="56"/>
      <c r="E520" s="120"/>
      <c r="F520" s="56"/>
      <c r="G520" s="56"/>
      <c r="H520" s="56"/>
      <c r="I520" s="56"/>
      <c r="J520" s="56"/>
      <c r="K520" s="56"/>
      <c r="L520" s="56"/>
      <c r="M520" s="56"/>
      <c r="N520" s="56"/>
      <c r="O520" s="56"/>
      <c r="P520" s="121"/>
      <c r="Q520" s="56"/>
      <c r="R520" s="56"/>
      <c r="S520" s="56"/>
      <c r="T520" s="56"/>
      <c r="U520" s="56"/>
      <c r="V520" s="56"/>
      <c r="W520" s="56"/>
      <c r="X520" s="56"/>
      <c r="Y520" s="56"/>
      <c r="Z520" s="56"/>
      <c r="AA520" s="56"/>
      <c r="AB520" s="56"/>
      <c r="AC520" s="56"/>
      <c r="AD520" s="56"/>
    </row>
    <row r="521">
      <c r="A521" s="56"/>
      <c r="B521" s="56"/>
      <c r="C521" s="56"/>
      <c r="D521" s="56"/>
      <c r="E521" s="120"/>
      <c r="F521" s="56"/>
      <c r="G521" s="56"/>
      <c r="H521" s="56"/>
      <c r="I521" s="56"/>
      <c r="J521" s="56"/>
      <c r="K521" s="56"/>
      <c r="L521" s="56"/>
      <c r="M521" s="56"/>
      <c r="N521" s="56"/>
      <c r="O521" s="56"/>
      <c r="P521" s="121"/>
      <c r="Q521" s="56"/>
      <c r="R521" s="56"/>
      <c r="S521" s="56"/>
      <c r="T521" s="56"/>
      <c r="U521" s="56"/>
      <c r="V521" s="56"/>
      <c r="W521" s="56"/>
      <c r="X521" s="56"/>
      <c r="Y521" s="56"/>
      <c r="Z521" s="56"/>
      <c r="AA521" s="56"/>
      <c r="AB521" s="56"/>
      <c r="AC521" s="56"/>
      <c r="AD521" s="56"/>
    </row>
    <row r="522">
      <c r="A522" s="56"/>
      <c r="B522" s="56"/>
      <c r="C522" s="56"/>
      <c r="D522" s="56"/>
      <c r="E522" s="120"/>
      <c r="F522" s="56"/>
      <c r="G522" s="56"/>
      <c r="H522" s="56"/>
      <c r="I522" s="56"/>
      <c r="J522" s="56"/>
      <c r="K522" s="56"/>
      <c r="L522" s="56"/>
      <c r="M522" s="56"/>
      <c r="N522" s="56"/>
      <c r="O522" s="56"/>
      <c r="P522" s="121"/>
      <c r="Q522" s="56"/>
      <c r="R522" s="56"/>
      <c r="S522" s="56"/>
      <c r="T522" s="56"/>
      <c r="U522" s="56"/>
      <c r="V522" s="56"/>
      <c r="W522" s="56"/>
      <c r="X522" s="56"/>
      <c r="Y522" s="56"/>
      <c r="Z522" s="56"/>
      <c r="AA522" s="56"/>
      <c r="AB522" s="56"/>
      <c r="AC522" s="56"/>
      <c r="AD522" s="56"/>
    </row>
    <row r="523">
      <c r="A523" s="56"/>
      <c r="B523" s="56"/>
      <c r="C523" s="56"/>
      <c r="D523" s="56"/>
      <c r="E523" s="120"/>
      <c r="F523" s="56"/>
      <c r="G523" s="56"/>
      <c r="H523" s="56"/>
      <c r="I523" s="56"/>
      <c r="J523" s="56"/>
      <c r="K523" s="56"/>
      <c r="L523" s="56"/>
      <c r="M523" s="56"/>
      <c r="N523" s="56"/>
      <c r="O523" s="56"/>
      <c r="P523" s="121"/>
      <c r="Q523" s="56"/>
      <c r="R523" s="56"/>
      <c r="S523" s="56"/>
      <c r="T523" s="56"/>
      <c r="U523" s="56"/>
      <c r="V523" s="56"/>
      <c r="W523" s="56"/>
      <c r="X523" s="56"/>
      <c r="Y523" s="56"/>
      <c r="Z523" s="56"/>
      <c r="AA523" s="56"/>
      <c r="AB523" s="56"/>
      <c r="AC523" s="56"/>
      <c r="AD523" s="56"/>
    </row>
    <row r="524">
      <c r="A524" s="56"/>
      <c r="B524" s="56"/>
      <c r="C524" s="56"/>
      <c r="D524" s="56"/>
      <c r="E524" s="120"/>
      <c r="F524" s="56"/>
      <c r="G524" s="56"/>
      <c r="H524" s="56"/>
      <c r="I524" s="56"/>
      <c r="J524" s="56"/>
      <c r="K524" s="56"/>
      <c r="L524" s="56"/>
      <c r="M524" s="56"/>
      <c r="N524" s="56"/>
      <c r="O524" s="56"/>
      <c r="P524" s="121"/>
      <c r="Q524" s="56"/>
      <c r="R524" s="56"/>
      <c r="S524" s="56"/>
      <c r="T524" s="56"/>
      <c r="U524" s="56"/>
      <c r="V524" s="56"/>
      <c r="W524" s="56"/>
      <c r="X524" s="56"/>
      <c r="Y524" s="56"/>
      <c r="Z524" s="56"/>
      <c r="AA524" s="56"/>
      <c r="AB524" s="56"/>
      <c r="AC524" s="56"/>
      <c r="AD524" s="56"/>
    </row>
    <row r="525">
      <c r="A525" s="56"/>
      <c r="B525" s="56"/>
      <c r="C525" s="56"/>
      <c r="D525" s="56"/>
      <c r="E525" s="120"/>
      <c r="F525" s="56"/>
      <c r="G525" s="56"/>
      <c r="H525" s="56"/>
      <c r="I525" s="56"/>
      <c r="J525" s="56"/>
      <c r="K525" s="56"/>
      <c r="L525" s="56"/>
      <c r="M525" s="56"/>
      <c r="N525" s="56"/>
      <c r="O525" s="56"/>
      <c r="P525" s="121"/>
      <c r="Q525" s="56"/>
      <c r="R525" s="56"/>
      <c r="S525" s="56"/>
      <c r="T525" s="56"/>
      <c r="U525" s="56"/>
      <c r="V525" s="56"/>
      <c r="W525" s="56"/>
      <c r="X525" s="56"/>
      <c r="Y525" s="56"/>
      <c r="Z525" s="56"/>
      <c r="AA525" s="56"/>
      <c r="AB525" s="56"/>
      <c r="AC525" s="56"/>
      <c r="AD525" s="56"/>
    </row>
    <row r="526">
      <c r="A526" s="56"/>
      <c r="B526" s="56"/>
      <c r="C526" s="56"/>
      <c r="D526" s="56"/>
      <c r="E526" s="120"/>
      <c r="F526" s="56"/>
      <c r="G526" s="56"/>
      <c r="H526" s="56"/>
      <c r="I526" s="56"/>
      <c r="J526" s="56"/>
      <c r="K526" s="56"/>
      <c r="L526" s="56"/>
      <c r="M526" s="56"/>
      <c r="N526" s="56"/>
      <c r="O526" s="56"/>
      <c r="P526" s="121"/>
      <c r="Q526" s="56"/>
      <c r="R526" s="56"/>
      <c r="S526" s="56"/>
      <c r="T526" s="56"/>
      <c r="U526" s="56"/>
      <c r="V526" s="56"/>
      <c r="W526" s="56"/>
      <c r="X526" s="56"/>
      <c r="Y526" s="56"/>
      <c r="Z526" s="56"/>
      <c r="AA526" s="56"/>
      <c r="AB526" s="56"/>
      <c r="AC526" s="56"/>
      <c r="AD526" s="56"/>
    </row>
    <row r="527">
      <c r="A527" s="56"/>
      <c r="B527" s="56"/>
      <c r="C527" s="56"/>
      <c r="D527" s="56"/>
      <c r="E527" s="120"/>
      <c r="F527" s="56"/>
      <c r="G527" s="56"/>
      <c r="H527" s="56"/>
      <c r="I527" s="56"/>
      <c r="J527" s="56"/>
      <c r="K527" s="56"/>
      <c r="L527" s="56"/>
      <c r="M527" s="56"/>
      <c r="N527" s="56"/>
      <c r="O527" s="56"/>
      <c r="P527" s="121"/>
      <c r="Q527" s="56"/>
      <c r="R527" s="56"/>
      <c r="S527" s="56"/>
      <c r="T527" s="56"/>
      <c r="U527" s="56"/>
      <c r="V527" s="56"/>
      <c r="W527" s="56"/>
      <c r="X527" s="56"/>
      <c r="Y527" s="56"/>
      <c r="Z527" s="56"/>
      <c r="AA527" s="56"/>
      <c r="AB527" s="56"/>
      <c r="AC527" s="56"/>
      <c r="AD527" s="56"/>
    </row>
    <row r="528">
      <c r="A528" s="56"/>
      <c r="B528" s="56"/>
      <c r="C528" s="56"/>
      <c r="D528" s="56"/>
      <c r="E528" s="120"/>
      <c r="F528" s="56"/>
      <c r="G528" s="56"/>
      <c r="H528" s="56"/>
      <c r="I528" s="56"/>
      <c r="J528" s="56"/>
      <c r="K528" s="56"/>
      <c r="L528" s="56"/>
      <c r="M528" s="56"/>
      <c r="N528" s="56"/>
      <c r="O528" s="56"/>
      <c r="P528" s="121"/>
      <c r="Q528" s="56"/>
      <c r="R528" s="56"/>
      <c r="S528" s="56"/>
      <c r="T528" s="56"/>
      <c r="U528" s="56"/>
      <c r="V528" s="56"/>
      <c r="W528" s="56"/>
      <c r="X528" s="56"/>
      <c r="Y528" s="56"/>
      <c r="Z528" s="56"/>
      <c r="AA528" s="56"/>
      <c r="AB528" s="56"/>
      <c r="AC528" s="56"/>
      <c r="AD528" s="56"/>
    </row>
    <row r="529">
      <c r="A529" s="56"/>
      <c r="B529" s="56"/>
      <c r="C529" s="56"/>
      <c r="D529" s="56"/>
      <c r="E529" s="120"/>
      <c r="F529" s="56"/>
      <c r="G529" s="56"/>
      <c r="H529" s="56"/>
      <c r="I529" s="56"/>
      <c r="J529" s="56"/>
      <c r="K529" s="56"/>
      <c r="L529" s="56"/>
      <c r="M529" s="56"/>
      <c r="N529" s="56"/>
      <c r="O529" s="56"/>
      <c r="P529" s="121"/>
      <c r="Q529" s="56"/>
      <c r="R529" s="56"/>
      <c r="S529" s="56"/>
      <c r="T529" s="56"/>
      <c r="U529" s="56"/>
      <c r="V529" s="56"/>
      <c r="W529" s="56"/>
      <c r="X529" s="56"/>
      <c r="Y529" s="56"/>
      <c r="Z529" s="56"/>
      <c r="AA529" s="56"/>
      <c r="AB529" s="56"/>
      <c r="AC529" s="56"/>
      <c r="AD529" s="56"/>
    </row>
    <row r="530">
      <c r="A530" s="56"/>
      <c r="B530" s="56"/>
      <c r="C530" s="56"/>
      <c r="D530" s="56"/>
      <c r="E530" s="120"/>
      <c r="F530" s="56"/>
      <c r="G530" s="56"/>
      <c r="H530" s="56"/>
      <c r="I530" s="56"/>
      <c r="J530" s="56"/>
      <c r="K530" s="56"/>
      <c r="L530" s="56"/>
      <c r="M530" s="56"/>
      <c r="N530" s="56"/>
      <c r="O530" s="56"/>
      <c r="P530" s="121"/>
      <c r="Q530" s="56"/>
      <c r="R530" s="56"/>
      <c r="S530" s="56"/>
      <c r="T530" s="56"/>
      <c r="U530" s="56"/>
      <c r="V530" s="56"/>
      <c r="W530" s="56"/>
      <c r="X530" s="56"/>
      <c r="Y530" s="56"/>
      <c r="Z530" s="56"/>
      <c r="AA530" s="56"/>
      <c r="AB530" s="56"/>
      <c r="AC530" s="56"/>
      <c r="AD530" s="56"/>
    </row>
    <row r="531">
      <c r="A531" s="56"/>
      <c r="B531" s="56"/>
      <c r="C531" s="56"/>
      <c r="D531" s="56"/>
      <c r="E531" s="120"/>
      <c r="F531" s="56"/>
      <c r="G531" s="56"/>
      <c r="H531" s="56"/>
      <c r="I531" s="56"/>
      <c r="J531" s="56"/>
      <c r="K531" s="56"/>
      <c r="L531" s="56"/>
      <c r="M531" s="56"/>
      <c r="N531" s="56"/>
      <c r="O531" s="56"/>
      <c r="P531" s="121"/>
      <c r="Q531" s="56"/>
      <c r="R531" s="56"/>
      <c r="S531" s="56"/>
      <c r="T531" s="56"/>
      <c r="U531" s="56"/>
      <c r="V531" s="56"/>
      <c r="W531" s="56"/>
      <c r="X531" s="56"/>
      <c r="Y531" s="56"/>
      <c r="Z531" s="56"/>
      <c r="AA531" s="56"/>
      <c r="AB531" s="56"/>
      <c r="AC531" s="56"/>
      <c r="AD531" s="56"/>
    </row>
    <row r="532">
      <c r="A532" s="56"/>
      <c r="B532" s="56"/>
      <c r="C532" s="56"/>
      <c r="D532" s="56"/>
      <c r="E532" s="120"/>
      <c r="F532" s="56"/>
      <c r="G532" s="56"/>
      <c r="H532" s="56"/>
      <c r="I532" s="56"/>
      <c r="J532" s="56"/>
      <c r="K532" s="56"/>
      <c r="L532" s="56"/>
      <c r="M532" s="56"/>
      <c r="N532" s="56"/>
      <c r="O532" s="56"/>
      <c r="P532" s="121"/>
      <c r="Q532" s="56"/>
      <c r="R532" s="56"/>
      <c r="S532" s="56"/>
      <c r="T532" s="56"/>
      <c r="U532" s="56"/>
      <c r="V532" s="56"/>
      <c r="W532" s="56"/>
      <c r="X532" s="56"/>
      <c r="Y532" s="56"/>
      <c r="Z532" s="56"/>
      <c r="AA532" s="56"/>
      <c r="AB532" s="56"/>
      <c r="AC532" s="56"/>
      <c r="AD532" s="56"/>
    </row>
    <row r="533">
      <c r="A533" s="56"/>
      <c r="B533" s="56"/>
      <c r="C533" s="56"/>
      <c r="D533" s="56"/>
      <c r="E533" s="120"/>
      <c r="F533" s="56"/>
      <c r="G533" s="56"/>
      <c r="H533" s="56"/>
      <c r="I533" s="56"/>
      <c r="J533" s="56"/>
      <c r="K533" s="56"/>
      <c r="L533" s="56"/>
      <c r="M533" s="56"/>
      <c r="N533" s="56"/>
      <c r="O533" s="56"/>
      <c r="P533" s="121"/>
      <c r="Q533" s="56"/>
      <c r="R533" s="56"/>
      <c r="S533" s="56"/>
      <c r="T533" s="56"/>
      <c r="U533" s="56"/>
      <c r="V533" s="56"/>
      <c r="W533" s="56"/>
      <c r="X533" s="56"/>
      <c r="Y533" s="56"/>
      <c r="Z533" s="56"/>
      <c r="AA533" s="56"/>
      <c r="AB533" s="56"/>
      <c r="AC533" s="56"/>
      <c r="AD533" s="56"/>
    </row>
    <row r="534">
      <c r="A534" s="56"/>
      <c r="B534" s="56"/>
      <c r="C534" s="56"/>
      <c r="D534" s="56"/>
      <c r="E534" s="120"/>
      <c r="F534" s="56"/>
      <c r="G534" s="56"/>
      <c r="H534" s="56"/>
      <c r="I534" s="56"/>
      <c r="J534" s="56"/>
      <c r="K534" s="56"/>
      <c r="L534" s="56"/>
      <c r="M534" s="56"/>
      <c r="N534" s="56"/>
      <c r="O534" s="56"/>
      <c r="P534" s="121"/>
      <c r="Q534" s="56"/>
      <c r="R534" s="56"/>
      <c r="S534" s="56"/>
      <c r="T534" s="56"/>
      <c r="U534" s="56"/>
      <c r="V534" s="56"/>
      <c r="W534" s="56"/>
      <c r="X534" s="56"/>
      <c r="Y534" s="56"/>
      <c r="Z534" s="56"/>
      <c r="AA534" s="56"/>
      <c r="AB534" s="56"/>
      <c r="AC534" s="56"/>
      <c r="AD534" s="56"/>
    </row>
    <row r="535">
      <c r="A535" s="56"/>
      <c r="B535" s="56"/>
      <c r="C535" s="56"/>
      <c r="D535" s="56"/>
      <c r="E535" s="120"/>
      <c r="F535" s="56"/>
      <c r="G535" s="56"/>
      <c r="H535" s="56"/>
      <c r="I535" s="56"/>
      <c r="J535" s="56"/>
      <c r="K535" s="56"/>
      <c r="L535" s="56"/>
      <c r="M535" s="56"/>
      <c r="N535" s="56"/>
      <c r="O535" s="56"/>
      <c r="P535" s="121"/>
      <c r="Q535" s="56"/>
      <c r="R535" s="56"/>
      <c r="S535" s="56"/>
      <c r="T535" s="56"/>
      <c r="U535" s="56"/>
      <c r="V535" s="56"/>
      <c r="W535" s="56"/>
      <c r="X535" s="56"/>
      <c r="Y535" s="56"/>
      <c r="Z535" s="56"/>
      <c r="AA535" s="56"/>
      <c r="AB535" s="56"/>
      <c r="AC535" s="56"/>
      <c r="AD535" s="56"/>
    </row>
    <row r="536">
      <c r="A536" s="56"/>
      <c r="B536" s="56"/>
      <c r="C536" s="56"/>
      <c r="D536" s="56"/>
      <c r="E536" s="120"/>
      <c r="F536" s="56"/>
      <c r="G536" s="56"/>
      <c r="H536" s="56"/>
      <c r="I536" s="56"/>
      <c r="J536" s="56"/>
      <c r="K536" s="56"/>
      <c r="L536" s="56"/>
      <c r="M536" s="56"/>
      <c r="N536" s="56"/>
      <c r="O536" s="56"/>
      <c r="P536" s="121"/>
      <c r="Q536" s="56"/>
      <c r="R536" s="56"/>
      <c r="S536" s="56"/>
      <c r="T536" s="56"/>
      <c r="U536" s="56"/>
      <c r="V536" s="56"/>
      <c r="W536" s="56"/>
      <c r="X536" s="56"/>
      <c r="Y536" s="56"/>
      <c r="Z536" s="56"/>
      <c r="AA536" s="56"/>
      <c r="AB536" s="56"/>
      <c r="AC536" s="56"/>
      <c r="AD536" s="56"/>
    </row>
    <row r="537">
      <c r="A537" s="56"/>
      <c r="B537" s="56"/>
      <c r="C537" s="56"/>
      <c r="D537" s="56"/>
      <c r="E537" s="120"/>
      <c r="F537" s="56"/>
      <c r="G537" s="56"/>
      <c r="H537" s="56"/>
      <c r="I537" s="56"/>
      <c r="J537" s="56"/>
      <c r="K537" s="56"/>
      <c r="L537" s="56"/>
      <c r="M537" s="56"/>
      <c r="N537" s="56"/>
      <c r="O537" s="56"/>
      <c r="P537" s="121"/>
      <c r="Q537" s="56"/>
      <c r="R537" s="56"/>
      <c r="S537" s="56"/>
      <c r="T537" s="56"/>
      <c r="U537" s="56"/>
      <c r="V537" s="56"/>
      <c r="W537" s="56"/>
      <c r="X537" s="56"/>
      <c r="Y537" s="56"/>
      <c r="Z537" s="56"/>
      <c r="AA537" s="56"/>
      <c r="AB537" s="56"/>
      <c r="AC537" s="56"/>
      <c r="AD537" s="56"/>
    </row>
    <row r="538">
      <c r="A538" s="56"/>
      <c r="B538" s="56"/>
      <c r="C538" s="56"/>
      <c r="D538" s="56"/>
      <c r="E538" s="120"/>
      <c r="F538" s="56"/>
      <c r="G538" s="56"/>
      <c r="H538" s="56"/>
      <c r="I538" s="56"/>
      <c r="J538" s="56"/>
      <c r="K538" s="56"/>
      <c r="L538" s="56"/>
      <c r="M538" s="56"/>
      <c r="N538" s="56"/>
      <c r="O538" s="56"/>
      <c r="P538" s="121"/>
      <c r="Q538" s="56"/>
      <c r="R538" s="56"/>
      <c r="S538" s="56"/>
      <c r="T538" s="56"/>
      <c r="U538" s="56"/>
      <c r="V538" s="56"/>
      <c r="W538" s="56"/>
      <c r="X538" s="56"/>
      <c r="Y538" s="56"/>
      <c r="Z538" s="56"/>
      <c r="AA538" s="56"/>
      <c r="AB538" s="56"/>
      <c r="AC538" s="56"/>
      <c r="AD538" s="56"/>
    </row>
    <row r="539">
      <c r="A539" s="56"/>
      <c r="B539" s="56"/>
      <c r="C539" s="56"/>
      <c r="D539" s="56"/>
      <c r="E539" s="120"/>
      <c r="F539" s="56"/>
      <c r="G539" s="56"/>
      <c r="H539" s="56"/>
      <c r="I539" s="56"/>
      <c r="J539" s="56"/>
      <c r="K539" s="56"/>
      <c r="L539" s="56"/>
      <c r="M539" s="56"/>
      <c r="N539" s="56"/>
      <c r="O539" s="56"/>
      <c r="P539" s="121"/>
      <c r="Q539" s="56"/>
      <c r="R539" s="56"/>
      <c r="S539" s="56"/>
      <c r="T539" s="56"/>
      <c r="U539" s="56"/>
      <c r="V539" s="56"/>
      <c r="W539" s="56"/>
      <c r="X539" s="56"/>
      <c r="Y539" s="56"/>
      <c r="Z539" s="56"/>
      <c r="AA539" s="56"/>
      <c r="AB539" s="56"/>
      <c r="AC539" s="56"/>
      <c r="AD539" s="56"/>
    </row>
    <row r="540">
      <c r="A540" s="56"/>
      <c r="B540" s="56"/>
      <c r="C540" s="56"/>
      <c r="D540" s="56"/>
      <c r="E540" s="120"/>
      <c r="F540" s="56"/>
      <c r="G540" s="56"/>
      <c r="H540" s="56"/>
      <c r="I540" s="56"/>
      <c r="J540" s="56"/>
      <c r="K540" s="56"/>
      <c r="L540" s="56"/>
      <c r="M540" s="56"/>
      <c r="N540" s="56"/>
      <c r="O540" s="56"/>
      <c r="P540" s="121"/>
      <c r="Q540" s="56"/>
      <c r="R540" s="56"/>
      <c r="S540" s="56"/>
      <c r="T540" s="56"/>
      <c r="U540" s="56"/>
      <c r="V540" s="56"/>
      <c r="W540" s="56"/>
      <c r="X540" s="56"/>
      <c r="Y540" s="56"/>
      <c r="Z540" s="56"/>
      <c r="AA540" s="56"/>
      <c r="AB540" s="56"/>
      <c r="AC540" s="56"/>
      <c r="AD540" s="56"/>
    </row>
    <row r="541">
      <c r="A541" s="56"/>
      <c r="B541" s="56"/>
      <c r="C541" s="56"/>
      <c r="D541" s="56"/>
      <c r="E541" s="120"/>
      <c r="F541" s="56"/>
      <c r="G541" s="56"/>
      <c r="H541" s="56"/>
      <c r="I541" s="56"/>
      <c r="J541" s="56"/>
      <c r="K541" s="56"/>
      <c r="L541" s="56"/>
      <c r="M541" s="56"/>
      <c r="N541" s="56"/>
      <c r="O541" s="56"/>
      <c r="P541" s="121"/>
      <c r="Q541" s="56"/>
      <c r="R541" s="56"/>
      <c r="S541" s="56"/>
      <c r="T541" s="56"/>
      <c r="U541" s="56"/>
      <c r="V541" s="56"/>
      <c r="W541" s="56"/>
      <c r="X541" s="56"/>
      <c r="Y541" s="56"/>
      <c r="Z541" s="56"/>
      <c r="AA541" s="56"/>
      <c r="AB541" s="56"/>
      <c r="AC541" s="56"/>
      <c r="AD541" s="56"/>
    </row>
    <row r="542">
      <c r="A542" s="56"/>
      <c r="B542" s="56"/>
      <c r="C542" s="56"/>
      <c r="D542" s="56"/>
      <c r="E542" s="120"/>
      <c r="F542" s="56"/>
      <c r="G542" s="56"/>
      <c r="H542" s="56"/>
      <c r="I542" s="56"/>
      <c r="J542" s="56"/>
      <c r="K542" s="56"/>
      <c r="L542" s="56"/>
      <c r="M542" s="56"/>
      <c r="N542" s="56"/>
      <c r="O542" s="56"/>
      <c r="P542" s="121"/>
      <c r="Q542" s="56"/>
      <c r="R542" s="56"/>
      <c r="S542" s="56"/>
      <c r="T542" s="56"/>
      <c r="U542" s="56"/>
      <c r="V542" s="56"/>
      <c r="W542" s="56"/>
      <c r="X542" s="56"/>
      <c r="Y542" s="56"/>
      <c r="Z542" s="56"/>
      <c r="AA542" s="56"/>
      <c r="AB542" s="56"/>
      <c r="AC542" s="56"/>
      <c r="AD542" s="56"/>
    </row>
    <row r="543">
      <c r="A543" s="56"/>
      <c r="B543" s="56"/>
      <c r="C543" s="56"/>
      <c r="D543" s="56"/>
      <c r="E543" s="120"/>
      <c r="F543" s="56"/>
      <c r="G543" s="56"/>
      <c r="H543" s="56"/>
      <c r="I543" s="56"/>
      <c r="J543" s="56"/>
      <c r="K543" s="56"/>
      <c r="L543" s="56"/>
      <c r="M543" s="56"/>
      <c r="N543" s="56"/>
      <c r="O543" s="56"/>
      <c r="P543" s="121"/>
      <c r="Q543" s="56"/>
      <c r="R543" s="56"/>
      <c r="S543" s="56"/>
      <c r="T543" s="56"/>
      <c r="U543" s="56"/>
      <c r="V543" s="56"/>
      <c r="W543" s="56"/>
      <c r="X543" s="56"/>
      <c r="Y543" s="56"/>
      <c r="Z543" s="56"/>
      <c r="AA543" s="56"/>
      <c r="AB543" s="56"/>
      <c r="AC543" s="56"/>
      <c r="AD543" s="56"/>
    </row>
    <row r="544">
      <c r="A544" s="56"/>
      <c r="B544" s="56"/>
      <c r="C544" s="56"/>
      <c r="D544" s="56"/>
      <c r="E544" s="120"/>
      <c r="F544" s="56"/>
      <c r="G544" s="56"/>
      <c r="H544" s="56"/>
      <c r="I544" s="56"/>
      <c r="J544" s="56"/>
      <c r="K544" s="56"/>
      <c r="L544" s="56"/>
      <c r="M544" s="56"/>
      <c r="N544" s="56"/>
      <c r="O544" s="56"/>
      <c r="P544" s="121"/>
      <c r="Q544" s="56"/>
      <c r="R544" s="56"/>
      <c r="S544" s="56"/>
      <c r="T544" s="56"/>
      <c r="U544" s="56"/>
      <c r="V544" s="56"/>
      <c r="W544" s="56"/>
      <c r="X544" s="56"/>
      <c r="Y544" s="56"/>
      <c r="Z544" s="56"/>
      <c r="AA544" s="56"/>
      <c r="AB544" s="56"/>
      <c r="AC544" s="56"/>
      <c r="AD544" s="56"/>
    </row>
    <row r="545">
      <c r="A545" s="56"/>
      <c r="B545" s="56"/>
      <c r="C545" s="56"/>
      <c r="D545" s="56"/>
      <c r="E545" s="120"/>
      <c r="F545" s="56"/>
      <c r="G545" s="56"/>
      <c r="H545" s="56"/>
      <c r="I545" s="56"/>
      <c r="J545" s="56"/>
      <c r="K545" s="56"/>
      <c r="L545" s="56"/>
      <c r="M545" s="56"/>
      <c r="N545" s="56"/>
      <c r="O545" s="56"/>
      <c r="P545" s="121"/>
      <c r="Q545" s="56"/>
      <c r="R545" s="56"/>
      <c r="S545" s="56"/>
      <c r="T545" s="56"/>
      <c r="U545" s="56"/>
      <c r="V545" s="56"/>
      <c r="W545" s="56"/>
      <c r="X545" s="56"/>
      <c r="Y545" s="56"/>
      <c r="Z545" s="56"/>
      <c r="AA545" s="56"/>
      <c r="AB545" s="56"/>
      <c r="AC545" s="56"/>
      <c r="AD545" s="56"/>
    </row>
    <row r="546">
      <c r="A546" s="56"/>
      <c r="B546" s="56"/>
      <c r="C546" s="56"/>
      <c r="D546" s="56"/>
      <c r="E546" s="120"/>
      <c r="F546" s="56"/>
      <c r="G546" s="56"/>
      <c r="H546" s="56"/>
      <c r="I546" s="56"/>
      <c r="J546" s="56"/>
      <c r="K546" s="56"/>
      <c r="L546" s="56"/>
      <c r="M546" s="56"/>
      <c r="N546" s="56"/>
      <c r="O546" s="56"/>
      <c r="P546" s="121"/>
      <c r="Q546" s="56"/>
      <c r="R546" s="56"/>
      <c r="S546" s="56"/>
      <c r="T546" s="56"/>
      <c r="U546" s="56"/>
      <c r="V546" s="56"/>
      <c r="W546" s="56"/>
      <c r="X546" s="56"/>
      <c r="Y546" s="56"/>
      <c r="Z546" s="56"/>
      <c r="AA546" s="56"/>
      <c r="AB546" s="56"/>
      <c r="AC546" s="56"/>
      <c r="AD546" s="56"/>
    </row>
    <row r="547">
      <c r="A547" s="56"/>
      <c r="B547" s="56"/>
      <c r="C547" s="56"/>
      <c r="D547" s="56"/>
      <c r="E547" s="120"/>
      <c r="F547" s="56"/>
      <c r="G547" s="56"/>
      <c r="H547" s="56"/>
      <c r="I547" s="56"/>
      <c r="J547" s="56"/>
      <c r="K547" s="56"/>
      <c r="L547" s="56"/>
      <c r="M547" s="56"/>
      <c r="N547" s="56"/>
      <c r="O547" s="56"/>
      <c r="P547" s="121"/>
      <c r="Q547" s="56"/>
      <c r="R547" s="56"/>
      <c r="S547" s="56"/>
      <c r="T547" s="56"/>
      <c r="U547" s="56"/>
      <c r="V547" s="56"/>
      <c r="W547" s="56"/>
      <c r="X547" s="56"/>
      <c r="Y547" s="56"/>
      <c r="Z547" s="56"/>
      <c r="AA547" s="56"/>
      <c r="AB547" s="56"/>
      <c r="AC547" s="56"/>
      <c r="AD547" s="56"/>
    </row>
    <row r="548">
      <c r="A548" s="56"/>
      <c r="B548" s="56"/>
      <c r="C548" s="56"/>
      <c r="D548" s="56"/>
      <c r="E548" s="120"/>
      <c r="F548" s="56"/>
      <c r="G548" s="56"/>
      <c r="H548" s="56"/>
      <c r="I548" s="56"/>
      <c r="J548" s="56"/>
      <c r="K548" s="56"/>
      <c r="L548" s="56"/>
      <c r="M548" s="56"/>
      <c r="N548" s="56"/>
      <c r="O548" s="56"/>
      <c r="P548" s="121"/>
      <c r="Q548" s="56"/>
      <c r="R548" s="56"/>
      <c r="S548" s="56"/>
      <c r="T548" s="56"/>
      <c r="U548" s="56"/>
      <c r="V548" s="56"/>
      <c r="W548" s="56"/>
      <c r="X548" s="56"/>
      <c r="Y548" s="56"/>
      <c r="Z548" s="56"/>
      <c r="AA548" s="56"/>
      <c r="AB548" s="56"/>
      <c r="AC548" s="56"/>
      <c r="AD548" s="56"/>
    </row>
    <row r="549">
      <c r="A549" s="56"/>
      <c r="B549" s="56"/>
      <c r="C549" s="56"/>
      <c r="D549" s="56"/>
      <c r="E549" s="120"/>
      <c r="F549" s="56"/>
      <c r="G549" s="56"/>
      <c r="H549" s="56"/>
      <c r="I549" s="56"/>
      <c r="J549" s="56"/>
      <c r="K549" s="56"/>
      <c r="L549" s="56"/>
      <c r="M549" s="56"/>
      <c r="N549" s="56"/>
      <c r="O549" s="56"/>
      <c r="P549" s="121"/>
      <c r="Q549" s="56"/>
      <c r="R549" s="56"/>
      <c r="S549" s="56"/>
      <c r="T549" s="56"/>
      <c r="U549" s="56"/>
      <c r="V549" s="56"/>
      <c r="W549" s="56"/>
      <c r="X549" s="56"/>
      <c r="Y549" s="56"/>
      <c r="Z549" s="56"/>
      <c r="AA549" s="56"/>
      <c r="AB549" s="56"/>
      <c r="AC549" s="56"/>
      <c r="AD549" s="56"/>
    </row>
    <row r="550">
      <c r="A550" s="56"/>
      <c r="B550" s="56"/>
      <c r="C550" s="56"/>
      <c r="D550" s="56"/>
      <c r="E550" s="120"/>
      <c r="F550" s="56"/>
      <c r="G550" s="56"/>
      <c r="H550" s="56"/>
      <c r="I550" s="56"/>
      <c r="J550" s="56"/>
      <c r="K550" s="56"/>
      <c r="L550" s="56"/>
      <c r="M550" s="56"/>
      <c r="N550" s="56"/>
      <c r="O550" s="56"/>
      <c r="P550" s="121"/>
      <c r="Q550" s="56"/>
      <c r="R550" s="56"/>
      <c r="S550" s="56"/>
      <c r="T550" s="56"/>
      <c r="U550" s="56"/>
      <c r="V550" s="56"/>
      <c r="W550" s="56"/>
      <c r="X550" s="56"/>
      <c r="Y550" s="56"/>
      <c r="Z550" s="56"/>
      <c r="AA550" s="56"/>
      <c r="AB550" s="56"/>
      <c r="AC550" s="56"/>
      <c r="AD550" s="56"/>
    </row>
    <row r="551">
      <c r="A551" s="56"/>
      <c r="B551" s="56"/>
      <c r="C551" s="56"/>
      <c r="D551" s="56"/>
      <c r="E551" s="120"/>
      <c r="F551" s="56"/>
      <c r="G551" s="56"/>
      <c r="H551" s="56"/>
      <c r="I551" s="56"/>
      <c r="J551" s="56"/>
      <c r="K551" s="56"/>
      <c r="L551" s="56"/>
      <c r="M551" s="56"/>
      <c r="N551" s="56"/>
      <c r="O551" s="56"/>
      <c r="P551" s="121"/>
      <c r="Q551" s="56"/>
      <c r="R551" s="56"/>
      <c r="S551" s="56"/>
      <c r="T551" s="56"/>
      <c r="U551" s="56"/>
      <c r="V551" s="56"/>
      <c r="W551" s="56"/>
      <c r="X551" s="56"/>
      <c r="Y551" s="56"/>
      <c r="Z551" s="56"/>
      <c r="AA551" s="56"/>
      <c r="AB551" s="56"/>
      <c r="AC551" s="56"/>
      <c r="AD551" s="56"/>
    </row>
    <row r="552">
      <c r="A552" s="56"/>
      <c r="B552" s="56"/>
      <c r="C552" s="56"/>
      <c r="D552" s="56"/>
      <c r="E552" s="120"/>
      <c r="F552" s="56"/>
      <c r="G552" s="56"/>
      <c r="H552" s="56"/>
      <c r="I552" s="56"/>
      <c r="J552" s="56"/>
      <c r="K552" s="56"/>
      <c r="L552" s="56"/>
      <c r="M552" s="56"/>
      <c r="N552" s="56"/>
      <c r="O552" s="56"/>
      <c r="P552" s="121"/>
      <c r="Q552" s="56"/>
      <c r="R552" s="56"/>
      <c r="S552" s="56"/>
      <c r="T552" s="56"/>
      <c r="U552" s="56"/>
      <c r="V552" s="56"/>
      <c r="W552" s="56"/>
      <c r="X552" s="56"/>
      <c r="Y552" s="56"/>
      <c r="Z552" s="56"/>
      <c r="AA552" s="56"/>
      <c r="AB552" s="56"/>
      <c r="AC552" s="56"/>
      <c r="AD552" s="56"/>
    </row>
    <row r="553">
      <c r="A553" s="56"/>
      <c r="B553" s="56"/>
      <c r="C553" s="56"/>
      <c r="D553" s="56"/>
      <c r="E553" s="120"/>
      <c r="F553" s="56"/>
      <c r="G553" s="56"/>
      <c r="H553" s="56"/>
      <c r="I553" s="56"/>
      <c r="J553" s="56"/>
      <c r="K553" s="56"/>
      <c r="L553" s="56"/>
      <c r="M553" s="56"/>
      <c r="N553" s="56"/>
      <c r="O553" s="56"/>
      <c r="P553" s="121"/>
      <c r="Q553" s="56"/>
      <c r="R553" s="56"/>
      <c r="S553" s="56"/>
      <c r="T553" s="56"/>
      <c r="U553" s="56"/>
      <c r="V553" s="56"/>
      <c r="W553" s="56"/>
      <c r="X553" s="56"/>
      <c r="Y553" s="56"/>
      <c r="Z553" s="56"/>
      <c r="AA553" s="56"/>
      <c r="AB553" s="56"/>
      <c r="AC553" s="56"/>
      <c r="AD553" s="56"/>
    </row>
    <row r="554">
      <c r="A554" s="56"/>
      <c r="B554" s="56"/>
      <c r="C554" s="56"/>
      <c r="D554" s="56"/>
      <c r="E554" s="120"/>
      <c r="F554" s="56"/>
      <c r="G554" s="56"/>
      <c r="H554" s="56"/>
      <c r="I554" s="56"/>
      <c r="J554" s="56"/>
      <c r="K554" s="56"/>
      <c r="L554" s="56"/>
      <c r="M554" s="56"/>
      <c r="N554" s="56"/>
      <c r="O554" s="56"/>
      <c r="P554" s="121"/>
      <c r="Q554" s="56"/>
      <c r="R554" s="56"/>
      <c r="S554" s="56"/>
      <c r="T554" s="56"/>
      <c r="U554" s="56"/>
      <c r="V554" s="56"/>
      <c r="W554" s="56"/>
      <c r="X554" s="56"/>
      <c r="Y554" s="56"/>
      <c r="Z554" s="56"/>
      <c r="AA554" s="56"/>
      <c r="AB554" s="56"/>
      <c r="AC554" s="56"/>
      <c r="AD554" s="56"/>
    </row>
    <row r="555">
      <c r="A555" s="56"/>
      <c r="B555" s="56"/>
      <c r="C555" s="56"/>
      <c r="D555" s="56"/>
      <c r="E555" s="120"/>
      <c r="F555" s="56"/>
      <c r="G555" s="56"/>
      <c r="H555" s="56"/>
      <c r="I555" s="56"/>
      <c r="J555" s="56"/>
      <c r="K555" s="56"/>
      <c r="L555" s="56"/>
      <c r="M555" s="56"/>
      <c r="N555" s="56"/>
      <c r="O555" s="56"/>
      <c r="P555" s="121"/>
      <c r="Q555" s="56"/>
      <c r="R555" s="56"/>
      <c r="S555" s="56"/>
      <c r="T555" s="56"/>
      <c r="U555" s="56"/>
      <c r="V555" s="56"/>
      <c r="W555" s="56"/>
      <c r="X555" s="56"/>
      <c r="Y555" s="56"/>
      <c r="Z555" s="56"/>
      <c r="AA555" s="56"/>
      <c r="AB555" s="56"/>
      <c r="AC555" s="56"/>
      <c r="AD555" s="56"/>
    </row>
    <row r="556">
      <c r="A556" s="56"/>
      <c r="B556" s="56"/>
      <c r="C556" s="56"/>
      <c r="D556" s="56"/>
      <c r="E556" s="120"/>
      <c r="F556" s="56"/>
      <c r="G556" s="56"/>
      <c r="H556" s="56"/>
      <c r="I556" s="56"/>
      <c r="J556" s="56"/>
      <c r="K556" s="56"/>
      <c r="L556" s="56"/>
      <c r="M556" s="56"/>
      <c r="N556" s="56"/>
      <c r="O556" s="56"/>
      <c r="P556" s="121"/>
      <c r="Q556" s="56"/>
      <c r="R556" s="56"/>
      <c r="S556" s="56"/>
      <c r="T556" s="56"/>
      <c r="U556" s="56"/>
      <c r="V556" s="56"/>
      <c r="W556" s="56"/>
      <c r="X556" s="56"/>
      <c r="Y556" s="56"/>
      <c r="Z556" s="56"/>
      <c r="AA556" s="56"/>
      <c r="AB556" s="56"/>
      <c r="AC556" s="56"/>
      <c r="AD556" s="56"/>
    </row>
    <row r="557">
      <c r="A557" s="56"/>
      <c r="B557" s="56"/>
      <c r="C557" s="56"/>
      <c r="D557" s="56"/>
      <c r="E557" s="120"/>
      <c r="F557" s="56"/>
      <c r="G557" s="56"/>
      <c r="H557" s="56"/>
      <c r="I557" s="56"/>
      <c r="J557" s="56"/>
      <c r="K557" s="56"/>
      <c r="L557" s="56"/>
      <c r="M557" s="56"/>
      <c r="N557" s="56"/>
      <c r="O557" s="56"/>
      <c r="P557" s="121"/>
      <c r="Q557" s="56"/>
      <c r="R557" s="56"/>
      <c r="S557" s="56"/>
      <c r="T557" s="56"/>
      <c r="U557" s="56"/>
      <c r="V557" s="56"/>
      <c r="W557" s="56"/>
      <c r="X557" s="56"/>
      <c r="Y557" s="56"/>
      <c r="Z557" s="56"/>
      <c r="AA557" s="56"/>
      <c r="AB557" s="56"/>
      <c r="AC557" s="56"/>
      <c r="AD557" s="56"/>
    </row>
    <row r="558">
      <c r="A558" s="56"/>
      <c r="B558" s="56"/>
      <c r="C558" s="56"/>
      <c r="D558" s="56"/>
      <c r="E558" s="120"/>
      <c r="F558" s="56"/>
      <c r="G558" s="56"/>
      <c r="H558" s="56"/>
      <c r="I558" s="56"/>
      <c r="J558" s="56"/>
      <c r="K558" s="56"/>
      <c r="L558" s="56"/>
      <c r="M558" s="56"/>
      <c r="N558" s="56"/>
      <c r="O558" s="56"/>
      <c r="P558" s="121"/>
      <c r="Q558" s="56"/>
      <c r="R558" s="56"/>
      <c r="S558" s="56"/>
      <c r="T558" s="56"/>
      <c r="U558" s="56"/>
      <c r="V558" s="56"/>
      <c r="W558" s="56"/>
      <c r="X558" s="56"/>
      <c r="Y558" s="56"/>
      <c r="Z558" s="56"/>
      <c r="AA558" s="56"/>
      <c r="AB558" s="56"/>
      <c r="AC558" s="56"/>
      <c r="AD558" s="56"/>
    </row>
    <row r="559">
      <c r="A559" s="56"/>
      <c r="B559" s="56"/>
      <c r="C559" s="56"/>
      <c r="D559" s="56"/>
      <c r="E559" s="120"/>
      <c r="F559" s="56"/>
      <c r="G559" s="56"/>
      <c r="H559" s="56"/>
      <c r="I559" s="56"/>
      <c r="J559" s="56"/>
      <c r="K559" s="56"/>
      <c r="L559" s="56"/>
      <c r="M559" s="56"/>
      <c r="N559" s="56"/>
      <c r="O559" s="56"/>
      <c r="P559" s="121"/>
      <c r="Q559" s="56"/>
      <c r="R559" s="56"/>
      <c r="S559" s="56"/>
      <c r="T559" s="56"/>
      <c r="U559" s="56"/>
      <c r="V559" s="56"/>
      <c r="W559" s="56"/>
      <c r="X559" s="56"/>
      <c r="Y559" s="56"/>
      <c r="Z559" s="56"/>
      <c r="AA559" s="56"/>
      <c r="AB559" s="56"/>
      <c r="AC559" s="56"/>
      <c r="AD559" s="56"/>
    </row>
    <row r="560">
      <c r="A560" s="56"/>
      <c r="B560" s="56"/>
      <c r="C560" s="56"/>
      <c r="D560" s="56"/>
      <c r="E560" s="120"/>
      <c r="F560" s="56"/>
      <c r="G560" s="56"/>
      <c r="H560" s="56"/>
      <c r="I560" s="56"/>
      <c r="J560" s="56"/>
      <c r="K560" s="56"/>
      <c r="L560" s="56"/>
      <c r="M560" s="56"/>
      <c r="N560" s="56"/>
      <c r="O560" s="56"/>
      <c r="P560" s="121"/>
      <c r="Q560" s="56"/>
      <c r="R560" s="56"/>
      <c r="S560" s="56"/>
      <c r="T560" s="56"/>
      <c r="U560" s="56"/>
      <c r="V560" s="56"/>
      <c r="W560" s="56"/>
      <c r="X560" s="56"/>
      <c r="Y560" s="56"/>
      <c r="Z560" s="56"/>
      <c r="AA560" s="56"/>
      <c r="AB560" s="56"/>
      <c r="AC560" s="56"/>
      <c r="AD560" s="56"/>
    </row>
    <row r="561">
      <c r="A561" s="56"/>
      <c r="B561" s="56"/>
      <c r="C561" s="56"/>
      <c r="D561" s="56"/>
      <c r="E561" s="120"/>
      <c r="F561" s="56"/>
      <c r="G561" s="56"/>
      <c r="H561" s="56"/>
      <c r="I561" s="56"/>
      <c r="J561" s="56"/>
      <c r="K561" s="56"/>
      <c r="L561" s="56"/>
      <c r="M561" s="56"/>
      <c r="N561" s="56"/>
      <c r="O561" s="56"/>
      <c r="P561" s="121"/>
      <c r="Q561" s="56"/>
      <c r="R561" s="56"/>
      <c r="S561" s="56"/>
      <c r="T561" s="56"/>
      <c r="U561" s="56"/>
      <c r="V561" s="56"/>
      <c r="W561" s="56"/>
      <c r="X561" s="56"/>
      <c r="Y561" s="56"/>
      <c r="Z561" s="56"/>
      <c r="AA561" s="56"/>
      <c r="AB561" s="56"/>
      <c r="AC561" s="56"/>
      <c r="AD561" s="56"/>
    </row>
    <row r="562">
      <c r="A562" s="56"/>
      <c r="B562" s="56"/>
      <c r="C562" s="56"/>
      <c r="D562" s="56"/>
      <c r="E562" s="120"/>
      <c r="F562" s="56"/>
      <c r="G562" s="56"/>
      <c r="H562" s="56"/>
      <c r="I562" s="56"/>
      <c r="J562" s="56"/>
      <c r="K562" s="56"/>
      <c r="L562" s="56"/>
      <c r="M562" s="56"/>
      <c r="N562" s="56"/>
      <c r="O562" s="56"/>
      <c r="P562" s="121"/>
      <c r="Q562" s="56"/>
      <c r="R562" s="56"/>
      <c r="S562" s="56"/>
      <c r="T562" s="56"/>
      <c r="U562" s="56"/>
      <c r="V562" s="56"/>
      <c r="W562" s="56"/>
      <c r="X562" s="56"/>
      <c r="Y562" s="56"/>
      <c r="Z562" s="56"/>
      <c r="AA562" s="56"/>
      <c r="AB562" s="56"/>
      <c r="AC562" s="56"/>
      <c r="AD562" s="56"/>
    </row>
    <row r="563">
      <c r="A563" s="56"/>
      <c r="B563" s="56"/>
      <c r="C563" s="56"/>
      <c r="D563" s="56"/>
      <c r="E563" s="120"/>
      <c r="F563" s="56"/>
      <c r="G563" s="56"/>
      <c r="H563" s="56"/>
      <c r="I563" s="56"/>
      <c r="J563" s="56"/>
      <c r="K563" s="56"/>
      <c r="L563" s="56"/>
      <c r="M563" s="56"/>
      <c r="N563" s="56"/>
      <c r="O563" s="56"/>
      <c r="P563" s="121"/>
      <c r="Q563" s="56"/>
      <c r="R563" s="56"/>
      <c r="S563" s="56"/>
      <c r="T563" s="56"/>
      <c r="U563" s="56"/>
      <c r="V563" s="56"/>
      <c r="W563" s="56"/>
      <c r="X563" s="56"/>
      <c r="Y563" s="56"/>
      <c r="Z563" s="56"/>
      <c r="AA563" s="56"/>
      <c r="AB563" s="56"/>
      <c r="AC563" s="56"/>
      <c r="AD563" s="56"/>
    </row>
    <row r="564">
      <c r="A564" s="56"/>
      <c r="B564" s="56"/>
      <c r="C564" s="56"/>
      <c r="D564" s="56"/>
      <c r="E564" s="120"/>
      <c r="F564" s="56"/>
      <c r="G564" s="56"/>
      <c r="H564" s="56"/>
      <c r="I564" s="56"/>
      <c r="J564" s="56"/>
      <c r="K564" s="56"/>
      <c r="L564" s="56"/>
      <c r="M564" s="56"/>
      <c r="N564" s="56"/>
      <c r="O564" s="56"/>
      <c r="P564" s="121"/>
      <c r="Q564" s="56"/>
      <c r="R564" s="56"/>
      <c r="S564" s="56"/>
      <c r="T564" s="56"/>
      <c r="U564" s="56"/>
      <c r="V564" s="56"/>
      <c r="W564" s="56"/>
      <c r="X564" s="56"/>
      <c r="Y564" s="56"/>
      <c r="Z564" s="56"/>
      <c r="AA564" s="56"/>
      <c r="AB564" s="56"/>
      <c r="AC564" s="56"/>
      <c r="AD564" s="56"/>
    </row>
    <row r="565">
      <c r="A565" s="56"/>
      <c r="B565" s="56"/>
      <c r="C565" s="56"/>
      <c r="D565" s="56"/>
      <c r="E565" s="120"/>
      <c r="F565" s="56"/>
      <c r="G565" s="56"/>
      <c r="H565" s="56"/>
      <c r="I565" s="56"/>
      <c r="J565" s="56"/>
      <c r="K565" s="56"/>
      <c r="L565" s="56"/>
      <c r="M565" s="56"/>
      <c r="N565" s="56"/>
      <c r="O565" s="56"/>
      <c r="P565" s="121"/>
      <c r="Q565" s="56"/>
      <c r="R565" s="56"/>
      <c r="S565" s="56"/>
      <c r="T565" s="56"/>
      <c r="U565" s="56"/>
      <c r="V565" s="56"/>
      <c r="W565" s="56"/>
      <c r="X565" s="56"/>
      <c r="Y565" s="56"/>
      <c r="Z565" s="56"/>
      <c r="AA565" s="56"/>
      <c r="AB565" s="56"/>
      <c r="AC565" s="56"/>
      <c r="AD565" s="56"/>
    </row>
    <row r="566">
      <c r="A566" s="56"/>
      <c r="B566" s="56"/>
      <c r="C566" s="56"/>
      <c r="D566" s="56"/>
      <c r="E566" s="120"/>
      <c r="F566" s="56"/>
      <c r="G566" s="56"/>
      <c r="H566" s="56"/>
      <c r="I566" s="56"/>
      <c r="J566" s="56"/>
      <c r="K566" s="56"/>
      <c r="L566" s="56"/>
      <c r="M566" s="56"/>
      <c r="N566" s="56"/>
      <c r="O566" s="56"/>
      <c r="P566" s="121"/>
      <c r="Q566" s="56"/>
      <c r="R566" s="56"/>
      <c r="S566" s="56"/>
      <c r="T566" s="56"/>
      <c r="U566" s="56"/>
      <c r="V566" s="56"/>
      <c r="W566" s="56"/>
      <c r="X566" s="56"/>
      <c r="Y566" s="56"/>
      <c r="Z566" s="56"/>
      <c r="AA566" s="56"/>
      <c r="AB566" s="56"/>
      <c r="AC566" s="56"/>
      <c r="AD566" s="56"/>
    </row>
    <row r="567">
      <c r="A567" s="56"/>
      <c r="B567" s="56"/>
      <c r="C567" s="56"/>
      <c r="D567" s="56"/>
      <c r="E567" s="120"/>
      <c r="F567" s="56"/>
      <c r="G567" s="56"/>
      <c r="H567" s="56"/>
      <c r="I567" s="56"/>
      <c r="J567" s="56"/>
      <c r="K567" s="56"/>
      <c r="L567" s="56"/>
      <c r="M567" s="56"/>
      <c r="N567" s="56"/>
      <c r="O567" s="56"/>
      <c r="P567" s="121"/>
      <c r="Q567" s="56"/>
      <c r="R567" s="56"/>
      <c r="S567" s="56"/>
      <c r="T567" s="56"/>
      <c r="U567" s="56"/>
      <c r="V567" s="56"/>
      <c r="W567" s="56"/>
      <c r="X567" s="56"/>
      <c r="Y567" s="56"/>
      <c r="Z567" s="56"/>
      <c r="AA567" s="56"/>
      <c r="AB567" s="56"/>
      <c r="AC567" s="56"/>
      <c r="AD567" s="56"/>
    </row>
    <row r="568">
      <c r="A568" s="56"/>
      <c r="B568" s="56"/>
      <c r="C568" s="56"/>
      <c r="D568" s="56"/>
      <c r="E568" s="120"/>
      <c r="F568" s="56"/>
      <c r="G568" s="56"/>
      <c r="H568" s="56"/>
      <c r="I568" s="56"/>
      <c r="J568" s="56"/>
      <c r="K568" s="56"/>
      <c r="L568" s="56"/>
      <c r="M568" s="56"/>
      <c r="N568" s="56"/>
      <c r="O568" s="56"/>
      <c r="P568" s="121"/>
      <c r="Q568" s="56"/>
      <c r="R568" s="56"/>
      <c r="S568" s="56"/>
      <c r="T568" s="56"/>
      <c r="U568" s="56"/>
      <c r="V568" s="56"/>
      <c r="W568" s="56"/>
      <c r="X568" s="56"/>
      <c r="Y568" s="56"/>
      <c r="Z568" s="56"/>
      <c r="AA568" s="56"/>
      <c r="AB568" s="56"/>
      <c r="AC568" s="56"/>
      <c r="AD568" s="56"/>
    </row>
    <row r="569">
      <c r="A569" s="56"/>
      <c r="B569" s="56"/>
      <c r="C569" s="56"/>
      <c r="D569" s="56"/>
      <c r="E569" s="120"/>
      <c r="F569" s="56"/>
      <c r="G569" s="56"/>
      <c r="H569" s="56"/>
      <c r="I569" s="56"/>
      <c r="J569" s="56"/>
      <c r="K569" s="56"/>
      <c r="L569" s="56"/>
      <c r="M569" s="56"/>
      <c r="N569" s="56"/>
      <c r="O569" s="56"/>
      <c r="P569" s="121"/>
      <c r="Q569" s="56"/>
      <c r="R569" s="56"/>
      <c r="S569" s="56"/>
      <c r="T569" s="56"/>
      <c r="U569" s="56"/>
      <c r="V569" s="56"/>
      <c r="W569" s="56"/>
      <c r="X569" s="56"/>
      <c r="Y569" s="56"/>
      <c r="Z569" s="56"/>
      <c r="AA569" s="56"/>
      <c r="AB569" s="56"/>
      <c r="AC569" s="56"/>
      <c r="AD569" s="56"/>
    </row>
    <row r="570">
      <c r="A570" s="56"/>
      <c r="B570" s="56"/>
      <c r="C570" s="56"/>
      <c r="D570" s="56"/>
      <c r="E570" s="120"/>
      <c r="F570" s="56"/>
      <c r="G570" s="56"/>
      <c r="H570" s="56"/>
      <c r="I570" s="56"/>
      <c r="J570" s="56"/>
      <c r="K570" s="56"/>
      <c r="L570" s="56"/>
      <c r="M570" s="56"/>
      <c r="N570" s="56"/>
      <c r="O570" s="56"/>
      <c r="P570" s="121"/>
      <c r="Q570" s="56"/>
      <c r="R570" s="56"/>
      <c r="S570" s="56"/>
      <c r="T570" s="56"/>
      <c r="U570" s="56"/>
      <c r="V570" s="56"/>
      <c r="W570" s="56"/>
      <c r="X570" s="56"/>
      <c r="Y570" s="56"/>
      <c r="Z570" s="56"/>
      <c r="AA570" s="56"/>
      <c r="AB570" s="56"/>
      <c r="AC570" s="56"/>
      <c r="AD570" s="56"/>
    </row>
    <row r="571">
      <c r="A571" s="56"/>
      <c r="B571" s="56"/>
      <c r="C571" s="56"/>
      <c r="D571" s="56"/>
      <c r="E571" s="120"/>
      <c r="F571" s="56"/>
      <c r="G571" s="56"/>
      <c r="H571" s="56"/>
      <c r="I571" s="56"/>
      <c r="J571" s="56"/>
      <c r="K571" s="56"/>
      <c r="L571" s="56"/>
      <c r="M571" s="56"/>
      <c r="N571" s="56"/>
      <c r="O571" s="56"/>
      <c r="P571" s="121"/>
      <c r="Q571" s="56"/>
      <c r="R571" s="56"/>
      <c r="S571" s="56"/>
      <c r="T571" s="56"/>
      <c r="U571" s="56"/>
      <c r="V571" s="56"/>
      <c r="W571" s="56"/>
      <c r="X571" s="56"/>
      <c r="Y571" s="56"/>
      <c r="Z571" s="56"/>
      <c r="AA571" s="56"/>
      <c r="AB571" s="56"/>
      <c r="AC571" s="56"/>
      <c r="AD571" s="56"/>
    </row>
    <row r="572">
      <c r="A572" s="56"/>
      <c r="B572" s="56"/>
      <c r="C572" s="56"/>
      <c r="D572" s="56"/>
      <c r="E572" s="120"/>
      <c r="F572" s="56"/>
      <c r="G572" s="56"/>
      <c r="H572" s="56"/>
      <c r="I572" s="56"/>
      <c r="J572" s="56"/>
      <c r="K572" s="56"/>
      <c r="L572" s="56"/>
      <c r="M572" s="56"/>
      <c r="N572" s="56"/>
      <c r="O572" s="56"/>
      <c r="P572" s="121"/>
      <c r="Q572" s="56"/>
      <c r="R572" s="56"/>
      <c r="S572" s="56"/>
      <c r="T572" s="56"/>
      <c r="U572" s="56"/>
      <c r="V572" s="56"/>
      <c r="W572" s="56"/>
      <c r="X572" s="56"/>
      <c r="Y572" s="56"/>
      <c r="Z572" s="56"/>
      <c r="AA572" s="56"/>
      <c r="AB572" s="56"/>
      <c r="AC572" s="56"/>
      <c r="AD572" s="56"/>
    </row>
    <row r="573">
      <c r="A573" s="56"/>
      <c r="B573" s="56"/>
      <c r="C573" s="56"/>
      <c r="D573" s="56"/>
      <c r="E573" s="120"/>
      <c r="F573" s="56"/>
      <c r="G573" s="56"/>
      <c r="H573" s="56"/>
      <c r="I573" s="56"/>
      <c r="J573" s="56"/>
      <c r="K573" s="56"/>
      <c r="L573" s="56"/>
      <c r="M573" s="56"/>
      <c r="N573" s="56"/>
      <c r="O573" s="56"/>
      <c r="P573" s="121"/>
      <c r="Q573" s="56"/>
      <c r="R573" s="56"/>
      <c r="S573" s="56"/>
      <c r="T573" s="56"/>
      <c r="U573" s="56"/>
      <c r="V573" s="56"/>
      <c r="W573" s="56"/>
      <c r="X573" s="56"/>
      <c r="Y573" s="56"/>
      <c r="Z573" s="56"/>
      <c r="AA573" s="56"/>
      <c r="AB573" s="56"/>
      <c r="AC573" s="56"/>
      <c r="AD573" s="56"/>
    </row>
    <row r="574">
      <c r="A574" s="56"/>
      <c r="B574" s="56"/>
      <c r="C574" s="56"/>
      <c r="D574" s="56"/>
      <c r="E574" s="120"/>
      <c r="F574" s="56"/>
      <c r="G574" s="56"/>
      <c r="H574" s="56"/>
      <c r="I574" s="56"/>
      <c r="J574" s="56"/>
      <c r="K574" s="56"/>
      <c r="L574" s="56"/>
      <c r="M574" s="56"/>
      <c r="N574" s="56"/>
      <c r="O574" s="56"/>
      <c r="P574" s="121"/>
      <c r="Q574" s="56"/>
      <c r="R574" s="56"/>
      <c r="S574" s="56"/>
      <c r="T574" s="56"/>
      <c r="U574" s="56"/>
      <c r="V574" s="56"/>
      <c r="W574" s="56"/>
      <c r="X574" s="56"/>
      <c r="Y574" s="56"/>
      <c r="Z574" s="56"/>
      <c r="AA574" s="56"/>
      <c r="AB574" s="56"/>
      <c r="AC574" s="56"/>
      <c r="AD574" s="56"/>
    </row>
    <row r="575">
      <c r="A575" s="56"/>
      <c r="B575" s="56"/>
      <c r="C575" s="56"/>
      <c r="D575" s="56"/>
      <c r="E575" s="120"/>
      <c r="F575" s="56"/>
      <c r="G575" s="56"/>
      <c r="H575" s="56"/>
      <c r="I575" s="56"/>
      <c r="J575" s="56"/>
      <c r="K575" s="56"/>
      <c r="L575" s="56"/>
      <c r="M575" s="56"/>
      <c r="N575" s="56"/>
      <c r="O575" s="56"/>
      <c r="P575" s="121"/>
      <c r="Q575" s="56"/>
      <c r="R575" s="56"/>
      <c r="S575" s="56"/>
      <c r="T575" s="56"/>
      <c r="U575" s="56"/>
      <c r="V575" s="56"/>
      <c r="W575" s="56"/>
      <c r="X575" s="56"/>
      <c r="Y575" s="56"/>
      <c r="Z575" s="56"/>
      <c r="AA575" s="56"/>
      <c r="AB575" s="56"/>
      <c r="AC575" s="56"/>
      <c r="AD575" s="56"/>
    </row>
    <row r="576">
      <c r="A576" s="56"/>
      <c r="B576" s="56"/>
      <c r="C576" s="56"/>
      <c r="D576" s="56"/>
      <c r="E576" s="120"/>
      <c r="F576" s="56"/>
      <c r="G576" s="56"/>
      <c r="H576" s="56"/>
      <c r="I576" s="56"/>
      <c r="J576" s="56"/>
      <c r="K576" s="56"/>
      <c r="L576" s="56"/>
      <c r="M576" s="56"/>
      <c r="N576" s="56"/>
      <c r="O576" s="56"/>
      <c r="P576" s="121"/>
      <c r="Q576" s="56"/>
      <c r="R576" s="56"/>
      <c r="S576" s="56"/>
      <c r="T576" s="56"/>
      <c r="U576" s="56"/>
      <c r="V576" s="56"/>
      <c r="W576" s="56"/>
      <c r="X576" s="56"/>
      <c r="Y576" s="56"/>
      <c r="Z576" s="56"/>
      <c r="AA576" s="56"/>
      <c r="AB576" s="56"/>
      <c r="AC576" s="56"/>
      <c r="AD576" s="56"/>
    </row>
    <row r="577">
      <c r="A577" s="56"/>
      <c r="B577" s="56"/>
      <c r="C577" s="56"/>
      <c r="D577" s="56"/>
      <c r="E577" s="120"/>
      <c r="F577" s="56"/>
      <c r="G577" s="56"/>
      <c r="H577" s="56"/>
      <c r="I577" s="56"/>
      <c r="J577" s="56"/>
      <c r="K577" s="56"/>
      <c r="L577" s="56"/>
      <c r="M577" s="56"/>
      <c r="N577" s="56"/>
      <c r="O577" s="56"/>
      <c r="P577" s="121"/>
      <c r="Q577" s="56"/>
      <c r="R577" s="56"/>
      <c r="S577" s="56"/>
      <c r="T577" s="56"/>
      <c r="U577" s="56"/>
      <c r="V577" s="56"/>
      <c r="W577" s="56"/>
      <c r="X577" s="56"/>
      <c r="Y577" s="56"/>
      <c r="Z577" s="56"/>
      <c r="AA577" s="56"/>
      <c r="AB577" s="56"/>
      <c r="AC577" s="56"/>
      <c r="AD577" s="56"/>
    </row>
    <row r="578">
      <c r="A578" s="56"/>
      <c r="B578" s="56"/>
      <c r="C578" s="56"/>
      <c r="D578" s="56"/>
      <c r="E578" s="120"/>
      <c r="F578" s="56"/>
      <c r="G578" s="56"/>
      <c r="H578" s="56"/>
      <c r="I578" s="56"/>
      <c r="J578" s="56"/>
      <c r="K578" s="56"/>
      <c r="L578" s="56"/>
      <c r="M578" s="56"/>
      <c r="N578" s="56"/>
      <c r="O578" s="56"/>
      <c r="P578" s="121"/>
      <c r="Q578" s="56"/>
      <c r="R578" s="56"/>
      <c r="S578" s="56"/>
      <c r="T578" s="56"/>
      <c r="U578" s="56"/>
      <c r="V578" s="56"/>
      <c r="W578" s="56"/>
      <c r="X578" s="56"/>
      <c r="Y578" s="56"/>
      <c r="Z578" s="56"/>
      <c r="AA578" s="56"/>
      <c r="AB578" s="56"/>
      <c r="AC578" s="56"/>
      <c r="AD578" s="56"/>
    </row>
    <row r="579">
      <c r="A579" s="56"/>
      <c r="B579" s="56"/>
      <c r="C579" s="56"/>
      <c r="D579" s="56"/>
      <c r="E579" s="120"/>
      <c r="F579" s="56"/>
      <c r="G579" s="56"/>
      <c r="H579" s="56"/>
      <c r="I579" s="56"/>
      <c r="J579" s="56"/>
      <c r="K579" s="56"/>
      <c r="L579" s="56"/>
      <c r="M579" s="56"/>
      <c r="N579" s="56"/>
      <c r="O579" s="56"/>
      <c r="P579" s="121"/>
      <c r="Q579" s="56"/>
      <c r="R579" s="56"/>
      <c r="S579" s="56"/>
      <c r="T579" s="56"/>
      <c r="U579" s="56"/>
      <c r="V579" s="56"/>
      <c r="W579" s="56"/>
      <c r="X579" s="56"/>
      <c r="Y579" s="56"/>
      <c r="Z579" s="56"/>
      <c r="AA579" s="56"/>
      <c r="AB579" s="56"/>
      <c r="AC579" s="56"/>
      <c r="AD579" s="56"/>
    </row>
    <row r="580">
      <c r="A580" s="56"/>
      <c r="B580" s="56"/>
      <c r="C580" s="56"/>
      <c r="D580" s="56"/>
      <c r="E580" s="120"/>
      <c r="F580" s="56"/>
      <c r="G580" s="56"/>
      <c r="H580" s="56"/>
      <c r="I580" s="56"/>
      <c r="J580" s="56"/>
      <c r="K580" s="56"/>
      <c r="L580" s="56"/>
      <c r="M580" s="56"/>
      <c r="N580" s="56"/>
      <c r="O580" s="56"/>
      <c r="P580" s="121"/>
      <c r="Q580" s="56"/>
      <c r="R580" s="56"/>
      <c r="S580" s="56"/>
      <c r="T580" s="56"/>
      <c r="U580" s="56"/>
      <c r="V580" s="56"/>
      <c r="W580" s="56"/>
      <c r="X580" s="56"/>
      <c r="Y580" s="56"/>
      <c r="Z580" s="56"/>
      <c r="AA580" s="56"/>
      <c r="AB580" s="56"/>
      <c r="AC580" s="56"/>
      <c r="AD580" s="56"/>
    </row>
    <row r="581">
      <c r="A581" s="56"/>
      <c r="B581" s="56"/>
      <c r="C581" s="56"/>
      <c r="D581" s="56"/>
      <c r="E581" s="120"/>
      <c r="F581" s="56"/>
      <c r="G581" s="56"/>
      <c r="H581" s="56"/>
      <c r="I581" s="56"/>
      <c r="J581" s="56"/>
      <c r="K581" s="56"/>
      <c r="L581" s="56"/>
      <c r="M581" s="56"/>
      <c r="N581" s="56"/>
      <c r="O581" s="56"/>
      <c r="P581" s="121"/>
      <c r="Q581" s="56"/>
      <c r="R581" s="56"/>
      <c r="S581" s="56"/>
      <c r="T581" s="56"/>
      <c r="U581" s="56"/>
      <c r="V581" s="56"/>
      <c r="W581" s="56"/>
      <c r="X581" s="56"/>
      <c r="Y581" s="56"/>
      <c r="Z581" s="56"/>
      <c r="AA581" s="56"/>
      <c r="AB581" s="56"/>
      <c r="AC581" s="56"/>
      <c r="AD581" s="56"/>
    </row>
    <row r="582">
      <c r="A582" s="56"/>
      <c r="B582" s="56"/>
      <c r="C582" s="56"/>
      <c r="D582" s="56"/>
      <c r="E582" s="120"/>
      <c r="F582" s="56"/>
      <c r="G582" s="56"/>
      <c r="H582" s="56"/>
      <c r="I582" s="56"/>
      <c r="J582" s="56"/>
      <c r="K582" s="56"/>
      <c r="L582" s="56"/>
      <c r="M582" s="56"/>
      <c r="N582" s="56"/>
      <c r="O582" s="56"/>
      <c r="P582" s="121"/>
      <c r="Q582" s="56"/>
      <c r="R582" s="56"/>
      <c r="S582" s="56"/>
      <c r="T582" s="56"/>
      <c r="U582" s="56"/>
      <c r="V582" s="56"/>
      <c r="W582" s="56"/>
      <c r="X582" s="56"/>
      <c r="Y582" s="56"/>
      <c r="Z582" s="56"/>
      <c r="AA582" s="56"/>
      <c r="AB582" s="56"/>
      <c r="AC582" s="56"/>
      <c r="AD582" s="56"/>
    </row>
    <row r="583">
      <c r="A583" s="56"/>
      <c r="B583" s="56"/>
      <c r="C583" s="56"/>
      <c r="D583" s="56"/>
      <c r="E583" s="120"/>
      <c r="F583" s="56"/>
      <c r="G583" s="56"/>
      <c r="H583" s="56"/>
      <c r="I583" s="56"/>
      <c r="J583" s="56"/>
      <c r="K583" s="56"/>
      <c r="L583" s="56"/>
      <c r="M583" s="56"/>
      <c r="N583" s="56"/>
      <c r="O583" s="56"/>
      <c r="P583" s="121"/>
      <c r="Q583" s="56"/>
      <c r="R583" s="56"/>
      <c r="S583" s="56"/>
      <c r="T583" s="56"/>
      <c r="U583" s="56"/>
      <c r="V583" s="56"/>
      <c r="W583" s="56"/>
      <c r="X583" s="56"/>
      <c r="Y583" s="56"/>
      <c r="Z583" s="56"/>
      <c r="AA583" s="56"/>
      <c r="AB583" s="56"/>
      <c r="AC583" s="56"/>
      <c r="AD583" s="56"/>
    </row>
    <row r="584">
      <c r="A584" s="56"/>
      <c r="B584" s="56"/>
      <c r="C584" s="56"/>
      <c r="D584" s="56"/>
      <c r="E584" s="120"/>
      <c r="F584" s="56"/>
      <c r="G584" s="56"/>
      <c r="H584" s="56"/>
      <c r="I584" s="56"/>
      <c r="J584" s="56"/>
      <c r="K584" s="56"/>
      <c r="L584" s="56"/>
      <c r="M584" s="56"/>
      <c r="N584" s="56"/>
      <c r="O584" s="56"/>
      <c r="P584" s="121"/>
      <c r="Q584" s="56"/>
      <c r="R584" s="56"/>
      <c r="S584" s="56"/>
      <c r="T584" s="56"/>
      <c r="U584" s="56"/>
      <c r="V584" s="56"/>
      <c r="W584" s="56"/>
      <c r="X584" s="56"/>
      <c r="Y584" s="56"/>
      <c r="Z584" s="56"/>
      <c r="AA584" s="56"/>
      <c r="AB584" s="56"/>
      <c r="AC584" s="56"/>
      <c r="AD584" s="56"/>
    </row>
    <row r="585">
      <c r="A585" s="56"/>
      <c r="B585" s="56"/>
      <c r="C585" s="56"/>
      <c r="D585" s="56"/>
      <c r="E585" s="120"/>
      <c r="F585" s="56"/>
      <c r="G585" s="56"/>
      <c r="H585" s="56"/>
      <c r="I585" s="56"/>
      <c r="J585" s="56"/>
      <c r="K585" s="56"/>
      <c r="L585" s="56"/>
      <c r="M585" s="56"/>
      <c r="N585" s="56"/>
      <c r="O585" s="56"/>
      <c r="P585" s="121"/>
      <c r="Q585" s="56"/>
      <c r="R585" s="56"/>
      <c r="S585" s="56"/>
      <c r="T585" s="56"/>
      <c r="U585" s="56"/>
      <c r="V585" s="56"/>
      <c r="W585" s="56"/>
      <c r="X585" s="56"/>
      <c r="Y585" s="56"/>
      <c r="Z585" s="56"/>
      <c r="AA585" s="56"/>
      <c r="AB585" s="56"/>
      <c r="AC585" s="56"/>
      <c r="AD585" s="56"/>
    </row>
    <row r="586">
      <c r="A586" s="56"/>
      <c r="B586" s="56"/>
      <c r="C586" s="56"/>
      <c r="D586" s="56"/>
      <c r="E586" s="120"/>
      <c r="F586" s="56"/>
      <c r="G586" s="56"/>
      <c r="H586" s="56"/>
      <c r="I586" s="56"/>
      <c r="J586" s="56"/>
      <c r="K586" s="56"/>
      <c r="L586" s="56"/>
      <c r="M586" s="56"/>
      <c r="N586" s="56"/>
      <c r="O586" s="56"/>
      <c r="P586" s="121"/>
      <c r="Q586" s="56"/>
      <c r="R586" s="56"/>
      <c r="S586" s="56"/>
      <c r="T586" s="56"/>
      <c r="U586" s="56"/>
      <c r="V586" s="56"/>
      <c r="W586" s="56"/>
      <c r="X586" s="56"/>
      <c r="Y586" s="56"/>
      <c r="Z586" s="56"/>
      <c r="AA586" s="56"/>
      <c r="AB586" s="56"/>
      <c r="AC586" s="56"/>
      <c r="AD586" s="56"/>
    </row>
    <row r="587">
      <c r="A587" s="56"/>
      <c r="B587" s="56"/>
      <c r="C587" s="56"/>
      <c r="D587" s="56"/>
      <c r="E587" s="120"/>
      <c r="F587" s="56"/>
      <c r="G587" s="56"/>
      <c r="H587" s="56"/>
      <c r="I587" s="56"/>
      <c r="J587" s="56"/>
      <c r="K587" s="56"/>
      <c r="L587" s="56"/>
      <c r="M587" s="56"/>
      <c r="N587" s="56"/>
      <c r="O587" s="56"/>
      <c r="P587" s="121"/>
      <c r="Q587" s="56"/>
      <c r="R587" s="56"/>
      <c r="S587" s="56"/>
      <c r="T587" s="56"/>
      <c r="U587" s="56"/>
      <c r="V587" s="56"/>
      <c r="W587" s="56"/>
      <c r="X587" s="56"/>
      <c r="Y587" s="56"/>
      <c r="Z587" s="56"/>
      <c r="AA587" s="56"/>
      <c r="AB587" s="56"/>
      <c r="AC587" s="56"/>
      <c r="AD587" s="56"/>
    </row>
    <row r="588">
      <c r="A588" s="56"/>
      <c r="B588" s="56"/>
      <c r="C588" s="56"/>
      <c r="D588" s="56"/>
      <c r="E588" s="120"/>
      <c r="F588" s="56"/>
      <c r="G588" s="56"/>
      <c r="H588" s="56"/>
      <c r="I588" s="56"/>
      <c r="J588" s="56"/>
      <c r="K588" s="56"/>
      <c r="L588" s="56"/>
      <c r="M588" s="56"/>
      <c r="N588" s="56"/>
      <c r="O588" s="56"/>
      <c r="P588" s="121"/>
      <c r="Q588" s="56"/>
      <c r="R588" s="56"/>
      <c r="S588" s="56"/>
      <c r="T588" s="56"/>
      <c r="U588" s="56"/>
      <c r="V588" s="56"/>
      <c r="W588" s="56"/>
      <c r="X588" s="56"/>
      <c r="Y588" s="56"/>
      <c r="Z588" s="56"/>
      <c r="AA588" s="56"/>
      <c r="AB588" s="56"/>
      <c r="AC588" s="56"/>
      <c r="AD588" s="56"/>
    </row>
    <row r="589">
      <c r="A589" s="56"/>
      <c r="B589" s="56"/>
      <c r="C589" s="56"/>
      <c r="D589" s="56"/>
      <c r="E589" s="120"/>
      <c r="F589" s="56"/>
      <c r="G589" s="56"/>
      <c r="H589" s="56"/>
      <c r="I589" s="56"/>
      <c r="J589" s="56"/>
      <c r="K589" s="56"/>
      <c r="L589" s="56"/>
      <c r="M589" s="56"/>
      <c r="N589" s="56"/>
      <c r="O589" s="56"/>
      <c r="P589" s="121"/>
      <c r="Q589" s="56"/>
      <c r="R589" s="56"/>
      <c r="S589" s="56"/>
      <c r="T589" s="56"/>
      <c r="U589" s="56"/>
      <c r="V589" s="56"/>
      <c r="W589" s="56"/>
      <c r="X589" s="56"/>
      <c r="Y589" s="56"/>
      <c r="Z589" s="56"/>
      <c r="AA589" s="56"/>
      <c r="AB589" s="56"/>
      <c r="AC589" s="56"/>
      <c r="AD589" s="56"/>
    </row>
    <row r="590">
      <c r="A590" s="56"/>
      <c r="B590" s="56"/>
      <c r="C590" s="56"/>
      <c r="D590" s="56"/>
      <c r="E590" s="120"/>
      <c r="F590" s="56"/>
      <c r="G590" s="56"/>
      <c r="H590" s="56"/>
      <c r="I590" s="56"/>
      <c r="J590" s="56"/>
      <c r="K590" s="56"/>
      <c r="L590" s="56"/>
      <c r="M590" s="56"/>
      <c r="N590" s="56"/>
      <c r="O590" s="56"/>
      <c r="P590" s="121"/>
      <c r="Q590" s="56"/>
      <c r="R590" s="56"/>
      <c r="S590" s="56"/>
      <c r="T590" s="56"/>
      <c r="U590" s="56"/>
      <c r="V590" s="56"/>
      <c r="W590" s="56"/>
      <c r="X590" s="56"/>
      <c r="Y590" s="56"/>
      <c r="Z590" s="56"/>
      <c r="AA590" s="56"/>
      <c r="AB590" s="56"/>
      <c r="AC590" s="56"/>
      <c r="AD590" s="56"/>
    </row>
    <row r="591">
      <c r="A591" s="56"/>
      <c r="B591" s="56"/>
      <c r="C591" s="56"/>
      <c r="D591" s="56"/>
      <c r="E591" s="120"/>
      <c r="F591" s="56"/>
      <c r="G591" s="56"/>
      <c r="H591" s="56"/>
      <c r="I591" s="56"/>
      <c r="J591" s="56"/>
      <c r="K591" s="56"/>
      <c r="L591" s="56"/>
      <c r="M591" s="56"/>
      <c r="N591" s="56"/>
      <c r="O591" s="56"/>
      <c r="P591" s="121"/>
      <c r="Q591" s="56"/>
      <c r="R591" s="56"/>
      <c r="S591" s="56"/>
      <c r="T591" s="56"/>
      <c r="U591" s="56"/>
      <c r="V591" s="56"/>
      <c r="W591" s="56"/>
      <c r="X591" s="56"/>
      <c r="Y591" s="56"/>
      <c r="Z591" s="56"/>
      <c r="AA591" s="56"/>
      <c r="AB591" s="56"/>
      <c r="AC591" s="56"/>
      <c r="AD591" s="56"/>
    </row>
    <row r="592">
      <c r="A592" s="56"/>
      <c r="B592" s="56"/>
      <c r="C592" s="56"/>
      <c r="D592" s="56"/>
      <c r="E592" s="120"/>
      <c r="F592" s="56"/>
      <c r="G592" s="56"/>
      <c r="H592" s="56"/>
      <c r="I592" s="56"/>
      <c r="J592" s="56"/>
      <c r="K592" s="56"/>
      <c r="L592" s="56"/>
      <c r="M592" s="56"/>
      <c r="N592" s="56"/>
      <c r="O592" s="56"/>
      <c r="P592" s="121"/>
      <c r="Q592" s="56"/>
      <c r="R592" s="56"/>
      <c r="S592" s="56"/>
      <c r="T592" s="56"/>
      <c r="U592" s="56"/>
      <c r="V592" s="56"/>
      <c r="W592" s="56"/>
      <c r="X592" s="56"/>
      <c r="Y592" s="56"/>
      <c r="Z592" s="56"/>
      <c r="AA592" s="56"/>
      <c r="AB592" s="56"/>
      <c r="AC592" s="56"/>
      <c r="AD592" s="56"/>
    </row>
    <row r="593">
      <c r="A593" s="56"/>
      <c r="B593" s="56"/>
      <c r="C593" s="56"/>
      <c r="D593" s="56"/>
      <c r="E593" s="120"/>
      <c r="F593" s="56"/>
      <c r="G593" s="56"/>
      <c r="H593" s="56"/>
      <c r="I593" s="56"/>
      <c r="J593" s="56"/>
      <c r="K593" s="56"/>
      <c r="L593" s="56"/>
      <c r="M593" s="56"/>
      <c r="N593" s="56"/>
      <c r="O593" s="56"/>
      <c r="P593" s="121"/>
      <c r="Q593" s="56"/>
      <c r="R593" s="56"/>
      <c r="S593" s="56"/>
      <c r="T593" s="56"/>
      <c r="U593" s="56"/>
      <c r="V593" s="56"/>
      <c r="W593" s="56"/>
      <c r="X593" s="56"/>
      <c r="Y593" s="56"/>
      <c r="Z593" s="56"/>
      <c r="AA593" s="56"/>
      <c r="AB593" s="56"/>
      <c r="AC593" s="56"/>
      <c r="AD593" s="56"/>
    </row>
    <row r="594">
      <c r="A594" s="56"/>
      <c r="B594" s="56"/>
      <c r="C594" s="56"/>
      <c r="D594" s="56"/>
      <c r="E594" s="120"/>
      <c r="F594" s="56"/>
      <c r="G594" s="56"/>
      <c r="H594" s="56"/>
      <c r="I594" s="56"/>
      <c r="J594" s="56"/>
      <c r="K594" s="56"/>
      <c r="L594" s="56"/>
      <c r="M594" s="56"/>
      <c r="N594" s="56"/>
      <c r="O594" s="56"/>
      <c r="P594" s="121"/>
      <c r="Q594" s="56"/>
      <c r="R594" s="56"/>
      <c r="S594" s="56"/>
      <c r="T594" s="56"/>
      <c r="U594" s="56"/>
      <c r="V594" s="56"/>
      <c r="W594" s="56"/>
      <c r="X594" s="56"/>
      <c r="Y594" s="56"/>
      <c r="Z594" s="56"/>
      <c r="AA594" s="56"/>
      <c r="AB594" s="56"/>
      <c r="AC594" s="56"/>
      <c r="AD594" s="56"/>
    </row>
    <row r="595">
      <c r="A595" s="56"/>
      <c r="B595" s="56"/>
      <c r="C595" s="56"/>
      <c r="D595" s="56"/>
      <c r="E595" s="120"/>
      <c r="F595" s="56"/>
      <c r="G595" s="56"/>
      <c r="H595" s="56"/>
      <c r="I595" s="56"/>
      <c r="J595" s="56"/>
      <c r="K595" s="56"/>
      <c r="L595" s="56"/>
      <c r="M595" s="56"/>
      <c r="N595" s="56"/>
      <c r="O595" s="56"/>
      <c r="P595" s="121"/>
      <c r="Q595" s="56"/>
      <c r="R595" s="56"/>
      <c r="S595" s="56"/>
      <c r="T595" s="56"/>
      <c r="U595" s="56"/>
      <c r="V595" s="56"/>
      <c r="W595" s="56"/>
      <c r="X595" s="56"/>
      <c r="Y595" s="56"/>
      <c r="Z595" s="56"/>
      <c r="AA595" s="56"/>
      <c r="AB595" s="56"/>
      <c r="AC595" s="56"/>
      <c r="AD595" s="56"/>
    </row>
    <row r="596">
      <c r="A596" s="56"/>
      <c r="B596" s="56"/>
      <c r="C596" s="56"/>
      <c r="D596" s="56"/>
      <c r="E596" s="120"/>
      <c r="F596" s="56"/>
      <c r="G596" s="56"/>
      <c r="H596" s="56"/>
      <c r="I596" s="56"/>
      <c r="J596" s="56"/>
      <c r="K596" s="56"/>
      <c r="L596" s="56"/>
      <c r="M596" s="56"/>
      <c r="N596" s="56"/>
      <c r="O596" s="56"/>
      <c r="P596" s="121"/>
      <c r="Q596" s="56"/>
      <c r="R596" s="56"/>
      <c r="S596" s="56"/>
      <c r="T596" s="56"/>
      <c r="U596" s="56"/>
      <c r="V596" s="56"/>
      <c r="W596" s="56"/>
      <c r="X596" s="56"/>
      <c r="Y596" s="56"/>
      <c r="Z596" s="56"/>
      <c r="AA596" s="56"/>
      <c r="AB596" s="56"/>
      <c r="AC596" s="56"/>
      <c r="AD596" s="56"/>
    </row>
    <row r="597">
      <c r="A597" s="56"/>
      <c r="B597" s="56"/>
      <c r="C597" s="56"/>
      <c r="D597" s="56"/>
      <c r="E597" s="120"/>
      <c r="F597" s="56"/>
      <c r="G597" s="56"/>
      <c r="H597" s="56"/>
      <c r="I597" s="56"/>
      <c r="J597" s="56"/>
      <c r="K597" s="56"/>
      <c r="L597" s="56"/>
      <c r="M597" s="56"/>
      <c r="N597" s="56"/>
      <c r="O597" s="56"/>
      <c r="P597" s="121"/>
      <c r="Q597" s="56"/>
      <c r="R597" s="56"/>
      <c r="S597" s="56"/>
      <c r="T597" s="56"/>
      <c r="U597" s="56"/>
      <c r="V597" s="56"/>
      <c r="W597" s="56"/>
      <c r="X597" s="56"/>
      <c r="Y597" s="56"/>
      <c r="Z597" s="56"/>
      <c r="AA597" s="56"/>
      <c r="AB597" s="56"/>
      <c r="AC597" s="56"/>
      <c r="AD597" s="56"/>
    </row>
    <row r="598">
      <c r="A598" s="56"/>
      <c r="B598" s="56"/>
      <c r="C598" s="56"/>
      <c r="D598" s="56"/>
      <c r="E598" s="120"/>
      <c r="F598" s="56"/>
      <c r="G598" s="56"/>
      <c r="H598" s="56"/>
      <c r="I598" s="56"/>
      <c r="J598" s="56"/>
      <c r="K598" s="56"/>
      <c r="L598" s="56"/>
      <c r="M598" s="56"/>
      <c r="N598" s="56"/>
      <c r="O598" s="56"/>
      <c r="P598" s="121"/>
      <c r="Q598" s="56"/>
      <c r="R598" s="56"/>
      <c r="S598" s="56"/>
      <c r="T598" s="56"/>
      <c r="U598" s="56"/>
      <c r="V598" s="56"/>
      <c r="W598" s="56"/>
      <c r="X598" s="56"/>
      <c r="Y598" s="56"/>
      <c r="Z598" s="56"/>
      <c r="AA598" s="56"/>
      <c r="AB598" s="56"/>
      <c r="AC598" s="56"/>
      <c r="AD598" s="56"/>
    </row>
    <row r="599">
      <c r="A599" s="56"/>
      <c r="B599" s="56"/>
      <c r="C599" s="56"/>
      <c r="D599" s="56"/>
      <c r="E599" s="120"/>
      <c r="F599" s="56"/>
      <c r="G599" s="56"/>
      <c r="H599" s="56"/>
      <c r="I599" s="56"/>
      <c r="J599" s="56"/>
      <c r="K599" s="56"/>
      <c r="L599" s="56"/>
      <c r="M599" s="56"/>
      <c r="N599" s="56"/>
      <c r="O599" s="56"/>
      <c r="P599" s="121"/>
      <c r="Q599" s="56"/>
      <c r="R599" s="56"/>
      <c r="S599" s="56"/>
      <c r="T599" s="56"/>
      <c r="U599" s="56"/>
      <c r="V599" s="56"/>
      <c r="W599" s="56"/>
      <c r="X599" s="56"/>
      <c r="Y599" s="56"/>
      <c r="Z599" s="56"/>
      <c r="AA599" s="56"/>
      <c r="AB599" s="56"/>
      <c r="AC599" s="56"/>
      <c r="AD599" s="56"/>
    </row>
    <row r="600">
      <c r="A600" s="56"/>
      <c r="B600" s="56"/>
      <c r="C600" s="56"/>
      <c r="D600" s="56"/>
      <c r="E600" s="120"/>
      <c r="F600" s="56"/>
      <c r="G600" s="56"/>
      <c r="H600" s="56"/>
      <c r="I600" s="56"/>
      <c r="J600" s="56"/>
      <c r="K600" s="56"/>
      <c r="L600" s="56"/>
      <c r="M600" s="56"/>
      <c r="N600" s="56"/>
      <c r="O600" s="56"/>
      <c r="P600" s="121"/>
      <c r="Q600" s="56"/>
      <c r="R600" s="56"/>
      <c r="S600" s="56"/>
      <c r="T600" s="56"/>
      <c r="U600" s="56"/>
      <c r="V600" s="56"/>
      <c r="W600" s="56"/>
      <c r="X600" s="56"/>
      <c r="Y600" s="56"/>
      <c r="Z600" s="56"/>
      <c r="AA600" s="56"/>
      <c r="AB600" s="56"/>
      <c r="AC600" s="56"/>
      <c r="AD600" s="56"/>
    </row>
    <row r="601">
      <c r="A601" s="56"/>
      <c r="B601" s="56"/>
      <c r="C601" s="56"/>
      <c r="D601" s="56"/>
      <c r="E601" s="120"/>
      <c r="F601" s="56"/>
      <c r="G601" s="56"/>
      <c r="H601" s="56"/>
      <c r="I601" s="56"/>
      <c r="J601" s="56"/>
      <c r="K601" s="56"/>
      <c r="L601" s="56"/>
      <c r="M601" s="56"/>
      <c r="N601" s="56"/>
      <c r="O601" s="56"/>
      <c r="P601" s="121"/>
      <c r="Q601" s="56"/>
      <c r="R601" s="56"/>
      <c r="S601" s="56"/>
      <c r="T601" s="56"/>
      <c r="U601" s="56"/>
      <c r="V601" s="56"/>
      <c r="W601" s="56"/>
      <c r="X601" s="56"/>
      <c r="Y601" s="56"/>
      <c r="Z601" s="56"/>
      <c r="AA601" s="56"/>
      <c r="AB601" s="56"/>
      <c r="AC601" s="56"/>
      <c r="AD601" s="56"/>
    </row>
    <row r="602">
      <c r="A602" s="56"/>
      <c r="B602" s="56"/>
      <c r="C602" s="56"/>
      <c r="D602" s="56"/>
      <c r="E602" s="120"/>
      <c r="F602" s="56"/>
      <c r="G602" s="56"/>
      <c r="H602" s="56"/>
      <c r="I602" s="56"/>
      <c r="J602" s="56"/>
      <c r="K602" s="56"/>
      <c r="L602" s="56"/>
      <c r="M602" s="56"/>
      <c r="N602" s="56"/>
      <c r="O602" s="56"/>
      <c r="P602" s="121"/>
      <c r="Q602" s="56"/>
      <c r="R602" s="56"/>
      <c r="S602" s="56"/>
      <c r="T602" s="56"/>
      <c r="U602" s="56"/>
      <c r="V602" s="56"/>
      <c r="W602" s="56"/>
      <c r="X602" s="56"/>
      <c r="Y602" s="56"/>
      <c r="Z602" s="56"/>
      <c r="AA602" s="56"/>
      <c r="AB602" s="56"/>
      <c r="AC602" s="56"/>
      <c r="AD602" s="56"/>
    </row>
    <row r="603">
      <c r="A603" s="56"/>
      <c r="B603" s="56"/>
      <c r="C603" s="56"/>
      <c r="D603" s="56"/>
      <c r="E603" s="120"/>
      <c r="F603" s="56"/>
      <c r="G603" s="56"/>
      <c r="H603" s="56"/>
      <c r="I603" s="56"/>
      <c r="J603" s="56"/>
      <c r="K603" s="56"/>
      <c r="L603" s="56"/>
      <c r="M603" s="56"/>
      <c r="N603" s="56"/>
      <c r="O603" s="56"/>
      <c r="P603" s="121"/>
      <c r="Q603" s="56"/>
      <c r="R603" s="56"/>
      <c r="S603" s="56"/>
      <c r="T603" s="56"/>
      <c r="U603" s="56"/>
      <c r="V603" s="56"/>
      <c r="W603" s="56"/>
      <c r="X603" s="56"/>
      <c r="Y603" s="56"/>
      <c r="Z603" s="56"/>
      <c r="AA603" s="56"/>
      <c r="AB603" s="56"/>
      <c r="AC603" s="56"/>
      <c r="AD603" s="56"/>
    </row>
    <row r="604">
      <c r="A604" s="56"/>
      <c r="B604" s="56"/>
      <c r="C604" s="56"/>
      <c r="D604" s="56"/>
      <c r="E604" s="120"/>
      <c r="F604" s="56"/>
      <c r="G604" s="56"/>
      <c r="H604" s="56"/>
      <c r="I604" s="56"/>
      <c r="J604" s="56"/>
      <c r="K604" s="56"/>
      <c r="L604" s="56"/>
      <c r="M604" s="56"/>
      <c r="N604" s="56"/>
      <c r="O604" s="56"/>
      <c r="P604" s="121"/>
      <c r="Q604" s="56"/>
      <c r="R604" s="56"/>
      <c r="S604" s="56"/>
      <c r="T604" s="56"/>
      <c r="U604" s="56"/>
      <c r="V604" s="56"/>
      <c r="W604" s="56"/>
      <c r="X604" s="56"/>
      <c r="Y604" s="56"/>
      <c r="Z604" s="56"/>
      <c r="AA604" s="56"/>
      <c r="AB604" s="56"/>
      <c r="AC604" s="56"/>
      <c r="AD604" s="56"/>
    </row>
    <row r="605">
      <c r="A605" s="56"/>
      <c r="B605" s="56"/>
      <c r="C605" s="56"/>
      <c r="D605" s="56"/>
      <c r="E605" s="120"/>
      <c r="F605" s="56"/>
      <c r="G605" s="56"/>
      <c r="H605" s="56"/>
      <c r="I605" s="56"/>
      <c r="J605" s="56"/>
      <c r="K605" s="56"/>
      <c r="L605" s="56"/>
      <c r="M605" s="56"/>
      <c r="N605" s="56"/>
      <c r="O605" s="56"/>
      <c r="P605" s="121"/>
      <c r="Q605" s="56"/>
      <c r="R605" s="56"/>
      <c r="S605" s="56"/>
      <c r="T605" s="56"/>
      <c r="U605" s="56"/>
      <c r="V605" s="56"/>
      <c r="W605" s="56"/>
      <c r="X605" s="56"/>
      <c r="Y605" s="56"/>
      <c r="Z605" s="56"/>
      <c r="AA605" s="56"/>
      <c r="AB605" s="56"/>
      <c r="AC605" s="56"/>
      <c r="AD605" s="56"/>
    </row>
    <row r="606">
      <c r="A606" s="56"/>
      <c r="B606" s="56"/>
      <c r="C606" s="56"/>
      <c r="D606" s="56"/>
      <c r="E606" s="120"/>
      <c r="F606" s="56"/>
      <c r="G606" s="56"/>
      <c r="H606" s="56"/>
      <c r="I606" s="56"/>
      <c r="J606" s="56"/>
      <c r="K606" s="56"/>
      <c r="L606" s="56"/>
      <c r="M606" s="56"/>
      <c r="N606" s="56"/>
      <c r="O606" s="56"/>
      <c r="P606" s="121"/>
      <c r="Q606" s="56"/>
      <c r="R606" s="56"/>
      <c r="S606" s="56"/>
      <c r="T606" s="56"/>
      <c r="U606" s="56"/>
      <c r="V606" s="56"/>
      <c r="W606" s="56"/>
      <c r="X606" s="56"/>
      <c r="Y606" s="56"/>
      <c r="Z606" s="56"/>
      <c r="AA606" s="56"/>
      <c r="AB606" s="56"/>
      <c r="AC606" s="56"/>
      <c r="AD606" s="56"/>
    </row>
    <row r="607">
      <c r="A607" s="56"/>
      <c r="B607" s="56"/>
      <c r="C607" s="56"/>
      <c r="D607" s="56"/>
      <c r="E607" s="120"/>
      <c r="F607" s="56"/>
      <c r="G607" s="56"/>
      <c r="H607" s="56"/>
      <c r="I607" s="56"/>
      <c r="J607" s="56"/>
      <c r="K607" s="56"/>
      <c r="L607" s="56"/>
      <c r="M607" s="56"/>
      <c r="N607" s="56"/>
      <c r="O607" s="56"/>
      <c r="P607" s="121"/>
      <c r="Q607" s="56"/>
      <c r="R607" s="56"/>
      <c r="S607" s="56"/>
      <c r="T607" s="56"/>
      <c r="U607" s="56"/>
      <c r="V607" s="56"/>
      <c r="W607" s="56"/>
      <c r="X607" s="56"/>
      <c r="Y607" s="56"/>
      <c r="Z607" s="56"/>
      <c r="AA607" s="56"/>
      <c r="AB607" s="56"/>
      <c r="AC607" s="56"/>
      <c r="AD607" s="56"/>
    </row>
    <row r="608">
      <c r="A608" s="56"/>
      <c r="B608" s="56"/>
      <c r="C608" s="56"/>
      <c r="D608" s="56"/>
      <c r="E608" s="120"/>
      <c r="F608" s="56"/>
      <c r="G608" s="56"/>
      <c r="H608" s="56"/>
      <c r="I608" s="56"/>
      <c r="J608" s="56"/>
      <c r="K608" s="56"/>
      <c r="L608" s="56"/>
      <c r="M608" s="56"/>
      <c r="N608" s="56"/>
      <c r="O608" s="56"/>
      <c r="P608" s="121"/>
      <c r="Q608" s="56"/>
      <c r="R608" s="56"/>
      <c r="S608" s="56"/>
      <c r="T608" s="56"/>
      <c r="U608" s="56"/>
      <c r="V608" s="56"/>
      <c r="W608" s="56"/>
      <c r="X608" s="56"/>
      <c r="Y608" s="56"/>
      <c r="Z608" s="56"/>
      <c r="AA608" s="56"/>
      <c r="AB608" s="56"/>
      <c r="AC608" s="56"/>
      <c r="AD608" s="56"/>
    </row>
    <row r="609">
      <c r="A609" s="56"/>
      <c r="B609" s="56"/>
      <c r="C609" s="56"/>
      <c r="D609" s="56"/>
      <c r="E609" s="120"/>
      <c r="F609" s="56"/>
      <c r="G609" s="56"/>
      <c r="H609" s="56"/>
      <c r="I609" s="56"/>
      <c r="J609" s="56"/>
      <c r="K609" s="56"/>
      <c r="L609" s="56"/>
      <c r="M609" s="56"/>
      <c r="N609" s="56"/>
      <c r="O609" s="56"/>
      <c r="P609" s="121"/>
      <c r="Q609" s="56"/>
      <c r="R609" s="56"/>
      <c r="S609" s="56"/>
      <c r="T609" s="56"/>
      <c r="U609" s="56"/>
      <c r="V609" s="56"/>
      <c r="W609" s="56"/>
      <c r="X609" s="56"/>
      <c r="Y609" s="56"/>
      <c r="Z609" s="56"/>
      <c r="AA609" s="56"/>
      <c r="AB609" s="56"/>
      <c r="AC609" s="56"/>
      <c r="AD609" s="56"/>
    </row>
    <row r="610">
      <c r="A610" s="56"/>
      <c r="B610" s="56"/>
      <c r="C610" s="56"/>
      <c r="D610" s="56"/>
      <c r="E610" s="120"/>
      <c r="F610" s="56"/>
      <c r="G610" s="56"/>
      <c r="H610" s="56"/>
      <c r="I610" s="56"/>
      <c r="J610" s="56"/>
      <c r="K610" s="56"/>
      <c r="L610" s="56"/>
      <c r="M610" s="56"/>
      <c r="N610" s="56"/>
      <c r="O610" s="56"/>
      <c r="P610" s="121"/>
      <c r="Q610" s="56"/>
      <c r="R610" s="56"/>
      <c r="S610" s="56"/>
      <c r="T610" s="56"/>
      <c r="U610" s="56"/>
      <c r="V610" s="56"/>
      <c r="W610" s="56"/>
      <c r="X610" s="56"/>
      <c r="Y610" s="56"/>
      <c r="Z610" s="56"/>
      <c r="AA610" s="56"/>
      <c r="AB610" s="56"/>
      <c r="AC610" s="56"/>
      <c r="AD610" s="56"/>
    </row>
    <row r="611">
      <c r="A611" s="56"/>
      <c r="B611" s="56"/>
      <c r="C611" s="56"/>
      <c r="D611" s="56"/>
      <c r="E611" s="120"/>
      <c r="F611" s="56"/>
      <c r="G611" s="56"/>
      <c r="H611" s="56"/>
      <c r="I611" s="56"/>
      <c r="J611" s="56"/>
      <c r="K611" s="56"/>
      <c r="L611" s="56"/>
      <c r="M611" s="56"/>
      <c r="N611" s="56"/>
      <c r="O611" s="56"/>
      <c r="P611" s="121"/>
      <c r="Q611" s="56"/>
      <c r="R611" s="56"/>
      <c r="S611" s="56"/>
      <c r="T611" s="56"/>
      <c r="U611" s="56"/>
      <c r="V611" s="56"/>
      <c r="W611" s="56"/>
      <c r="X611" s="56"/>
      <c r="Y611" s="56"/>
      <c r="Z611" s="56"/>
      <c r="AA611" s="56"/>
      <c r="AB611" s="56"/>
      <c r="AC611" s="56"/>
      <c r="AD611" s="56"/>
    </row>
    <row r="612">
      <c r="A612" s="56"/>
      <c r="B612" s="56"/>
      <c r="C612" s="56"/>
      <c r="D612" s="56"/>
      <c r="E612" s="120"/>
      <c r="F612" s="56"/>
      <c r="G612" s="56"/>
      <c r="H612" s="56"/>
      <c r="I612" s="56"/>
      <c r="J612" s="56"/>
      <c r="K612" s="56"/>
      <c r="L612" s="56"/>
      <c r="M612" s="56"/>
      <c r="N612" s="56"/>
      <c r="O612" s="56"/>
      <c r="P612" s="121"/>
      <c r="Q612" s="56"/>
      <c r="R612" s="56"/>
      <c r="S612" s="56"/>
      <c r="T612" s="56"/>
      <c r="U612" s="56"/>
      <c r="V612" s="56"/>
      <c r="W612" s="56"/>
      <c r="X612" s="56"/>
      <c r="Y612" s="56"/>
      <c r="Z612" s="56"/>
      <c r="AA612" s="56"/>
      <c r="AB612" s="56"/>
      <c r="AC612" s="56"/>
      <c r="AD612" s="56"/>
    </row>
    <row r="613">
      <c r="A613" s="56"/>
      <c r="B613" s="56"/>
      <c r="C613" s="56"/>
      <c r="D613" s="56"/>
      <c r="E613" s="120"/>
      <c r="F613" s="56"/>
      <c r="G613" s="56"/>
      <c r="H613" s="56"/>
      <c r="I613" s="56"/>
      <c r="J613" s="56"/>
      <c r="K613" s="56"/>
      <c r="L613" s="56"/>
      <c r="M613" s="56"/>
      <c r="N613" s="56"/>
      <c r="O613" s="56"/>
      <c r="P613" s="121"/>
      <c r="Q613" s="56"/>
      <c r="R613" s="56"/>
      <c r="S613" s="56"/>
      <c r="T613" s="56"/>
      <c r="U613" s="56"/>
      <c r="V613" s="56"/>
      <c r="W613" s="56"/>
      <c r="X613" s="56"/>
      <c r="Y613" s="56"/>
      <c r="Z613" s="56"/>
      <c r="AA613" s="56"/>
      <c r="AB613" s="56"/>
      <c r="AC613" s="56"/>
      <c r="AD613" s="56"/>
    </row>
    <row r="614">
      <c r="A614" s="56"/>
      <c r="B614" s="56"/>
      <c r="C614" s="56"/>
      <c r="D614" s="56"/>
      <c r="E614" s="120"/>
      <c r="F614" s="56"/>
      <c r="G614" s="56"/>
      <c r="H614" s="56"/>
      <c r="I614" s="56"/>
      <c r="J614" s="56"/>
      <c r="K614" s="56"/>
      <c r="L614" s="56"/>
      <c r="M614" s="56"/>
      <c r="N614" s="56"/>
      <c r="O614" s="56"/>
      <c r="P614" s="121"/>
      <c r="Q614" s="56"/>
      <c r="R614" s="56"/>
      <c r="S614" s="56"/>
      <c r="T614" s="56"/>
      <c r="U614" s="56"/>
      <c r="V614" s="56"/>
      <c r="W614" s="56"/>
      <c r="X614" s="56"/>
      <c r="Y614" s="56"/>
      <c r="Z614" s="56"/>
      <c r="AA614" s="56"/>
      <c r="AB614" s="56"/>
      <c r="AC614" s="56"/>
      <c r="AD614" s="56"/>
    </row>
    <row r="615">
      <c r="A615" s="56"/>
      <c r="B615" s="56"/>
      <c r="C615" s="56"/>
      <c r="D615" s="56"/>
      <c r="E615" s="120"/>
      <c r="F615" s="56"/>
      <c r="G615" s="56"/>
      <c r="H615" s="56"/>
      <c r="I615" s="56"/>
      <c r="J615" s="56"/>
      <c r="K615" s="56"/>
      <c r="L615" s="56"/>
      <c r="M615" s="56"/>
      <c r="N615" s="56"/>
      <c r="O615" s="56"/>
      <c r="P615" s="121"/>
      <c r="Q615" s="56"/>
      <c r="R615" s="56"/>
      <c r="S615" s="56"/>
      <c r="T615" s="56"/>
      <c r="U615" s="56"/>
      <c r="V615" s="56"/>
      <c r="W615" s="56"/>
      <c r="X615" s="56"/>
      <c r="Y615" s="56"/>
      <c r="Z615" s="56"/>
      <c r="AA615" s="56"/>
      <c r="AB615" s="56"/>
      <c r="AC615" s="56"/>
      <c r="AD615" s="56"/>
    </row>
    <row r="616">
      <c r="A616" s="56"/>
      <c r="B616" s="56"/>
      <c r="C616" s="56"/>
      <c r="D616" s="56"/>
      <c r="E616" s="120"/>
      <c r="F616" s="56"/>
      <c r="G616" s="56"/>
      <c r="H616" s="56"/>
      <c r="I616" s="56"/>
      <c r="J616" s="56"/>
      <c r="K616" s="56"/>
      <c r="L616" s="56"/>
      <c r="M616" s="56"/>
      <c r="N616" s="56"/>
      <c r="O616" s="56"/>
      <c r="P616" s="121"/>
      <c r="Q616" s="56"/>
      <c r="R616" s="56"/>
      <c r="S616" s="56"/>
      <c r="T616" s="56"/>
      <c r="U616" s="56"/>
      <c r="V616" s="56"/>
      <c r="W616" s="56"/>
      <c r="X616" s="56"/>
      <c r="Y616" s="56"/>
      <c r="Z616" s="56"/>
      <c r="AA616" s="56"/>
      <c r="AB616" s="56"/>
      <c r="AC616" s="56"/>
      <c r="AD616" s="56"/>
    </row>
    <row r="617">
      <c r="A617" s="56"/>
      <c r="B617" s="56"/>
      <c r="C617" s="56"/>
      <c r="D617" s="56"/>
      <c r="E617" s="120"/>
      <c r="F617" s="56"/>
      <c r="G617" s="56"/>
      <c r="H617" s="56"/>
      <c r="I617" s="56"/>
      <c r="J617" s="56"/>
      <c r="K617" s="56"/>
      <c r="L617" s="56"/>
      <c r="M617" s="56"/>
      <c r="N617" s="56"/>
      <c r="O617" s="56"/>
      <c r="P617" s="121"/>
      <c r="Q617" s="56"/>
      <c r="R617" s="56"/>
      <c r="S617" s="56"/>
      <c r="T617" s="56"/>
      <c r="U617" s="56"/>
      <c r="V617" s="56"/>
      <c r="W617" s="56"/>
      <c r="X617" s="56"/>
      <c r="Y617" s="56"/>
      <c r="Z617" s="56"/>
      <c r="AA617" s="56"/>
      <c r="AB617" s="56"/>
      <c r="AC617" s="56"/>
      <c r="AD617" s="56"/>
    </row>
    <row r="618">
      <c r="A618" s="56"/>
      <c r="B618" s="56"/>
      <c r="C618" s="56"/>
      <c r="D618" s="56"/>
      <c r="E618" s="120"/>
      <c r="F618" s="56"/>
      <c r="G618" s="56"/>
      <c r="H618" s="56"/>
      <c r="I618" s="56"/>
      <c r="J618" s="56"/>
      <c r="K618" s="56"/>
      <c r="L618" s="56"/>
      <c r="M618" s="56"/>
      <c r="N618" s="56"/>
      <c r="O618" s="56"/>
      <c r="P618" s="121"/>
      <c r="Q618" s="56"/>
      <c r="R618" s="56"/>
      <c r="S618" s="56"/>
      <c r="T618" s="56"/>
      <c r="U618" s="56"/>
      <c r="V618" s="56"/>
      <c r="W618" s="56"/>
      <c r="X618" s="56"/>
      <c r="Y618" s="56"/>
      <c r="Z618" s="56"/>
      <c r="AA618" s="56"/>
      <c r="AB618" s="56"/>
      <c r="AC618" s="56"/>
      <c r="AD618" s="56"/>
    </row>
    <row r="619">
      <c r="A619" s="56"/>
      <c r="B619" s="56"/>
      <c r="C619" s="56"/>
      <c r="D619" s="56"/>
      <c r="E619" s="120"/>
      <c r="F619" s="56"/>
      <c r="G619" s="56"/>
      <c r="H619" s="56"/>
      <c r="I619" s="56"/>
      <c r="J619" s="56"/>
      <c r="K619" s="56"/>
      <c r="L619" s="56"/>
      <c r="M619" s="56"/>
      <c r="N619" s="56"/>
      <c r="O619" s="56"/>
      <c r="P619" s="121"/>
      <c r="Q619" s="56"/>
      <c r="R619" s="56"/>
      <c r="S619" s="56"/>
      <c r="T619" s="56"/>
      <c r="U619" s="56"/>
      <c r="V619" s="56"/>
      <c r="W619" s="56"/>
      <c r="X619" s="56"/>
      <c r="Y619" s="56"/>
      <c r="Z619" s="56"/>
      <c r="AA619" s="56"/>
      <c r="AB619" s="56"/>
      <c r="AC619" s="56"/>
      <c r="AD619" s="56"/>
    </row>
    <row r="620">
      <c r="A620" s="56"/>
      <c r="B620" s="56"/>
      <c r="C620" s="56"/>
      <c r="D620" s="56"/>
      <c r="E620" s="120"/>
      <c r="F620" s="56"/>
      <c r="G620" s="56"/>
      <c r="H620" s="56"/>
      <c r="I620" s="56"/>
      <c r="J620" s="56"/>
      <c r="K620" s="56"/>
      <c r="L620" s="56"/>
      <c r="M620" s="56"/>
      <c r="N620" s="56"/>
      <c r="O620" s="56"/>
      <c r="P620" s="121"/>
      <c r="Q620" s="56"/>
      <c r="R620" s="56"/>
      <c r="S620" s="56"/>
      <c r="T620" s="56"/>
      <c r="U620" s="56"/>
      <c r="V620" s="56"/>
      <c r="W620" s="56"/>
      <c r="X620" s="56"/>
      <c r="Y620" s="56"/>
      <c r="Z620" s="56"/>
      <c r="AA620" s="56"/>
      <c r="AB620" s="56"/>
      <c r="AC620" s="56"/>
      <c r="AD620" s="56"/>
    </row>
    <row r="621">
      <c r="A621" s="56"/>
      <c r="B621" s="56"/>
      <c r="C621" s="56"/>
      <c r="D621" s="56"/>
      <c r="E621" s="120"/>
      <c r="F621" s="56"/>
      <c r="G621" s="56"/>
      <c r="H621" s="56"/>
      <c r="I621" s="56"/>
      <c r="J621" s="56"/>
      <c r="K621" s="56"/>
      <c r="L621" s="56"/>
      <c r="M621" s="56"/>
      <c r="N621" s="56"/>
      <c r="O621" s="56"/>
      <c r="P621" s="121"/>
      <c r="Q621" s="56"/>
      <c r="R621" s="56"/>
      <c r="S621" s="56"/>
      <c r="T621" s="56"/>
      <c r="U621" s="56"/>
      <c r="V621" s="56"/>
      <c r="W621" s="56"/>
      <c r="X621" s="56"/>
      <c r="Y621" s="56"/>
      <c r="Z621" s="56"/>
      <c r="AA621" s="56"/>
      <c r="AB621" s="56"/>
      <c r="AC621" s="56"/>
      <c r="AD621" s="56"/>
    </row>
    <row r="622">
      <c r="A622" s="56"/>
      <c r="B622" s="56"/>
      <c r="C622" s="56"/>
      <c r="D622" s="56"/>
      <c r="E622" s="120"/>
      <c r="F622" s="56"/>
      <c r="G622" s="56"/>
      <c r="H622" s="56"/>
      <c r="I622" s="56"/>
      <c r="J622" s="56"/>
      <c r="K622" s="56"/>
      <c r="L622" s="56"/>
      <c r="M622" s="56"/>
      <c r="N622" s="56"/>
      <c r="O622" s="56"/>
      <c r="P622" s="121"/>
      <c r="Q622" s="56"/>
      <c r="R622" s="56"/>
      <c r="S622" s="56"/>
      <c r="T622" s="56"/>
      <c r="U622" s="56"/>
      <c r="V622" s="56"/>
      <c r="W622" s="56"/>
      <c r="X622" s="56"/>
      <c r="Y622" s="56"/>
      <c r="Z622" s="56"/>
      <c r="AA622" s="56"/>
      <c r="AB622" s="56"/>
      <c r="AC622" s="56"/>
      <c r="AD622" s="56"/>
    </row>
    <row r="623">
      <c r="A623" s="56"/>
      <c r="B623" s="56"/>
      <c r="C623" s="56"/>
      <c r="D623" s="56"/>
      <c r="E623" s="120"/>
      <c r="F623" s="56"/>
      <c r="G623" s="56"/>
      <c r="H623" s="56"/>
      <c r="I623" s="56"/>
      <c r="J623" s="56"/>
      <c r="K623" s="56"/>
      <c r="L623" s="56"/>
      <c r="M623" s="56"/>
      <c r="N623" s="56"/>
      <c r="O623" s="56"/>
      <c r="P623" s="121"/>
      <c r="Q623" s="56"/>
      <c r="R623" s="56"/>
      <c r="S623" s="56"/>
      <c r="T623" s="56"/>
      <c r="U623" s="56"/>
      <c r="V623" s="56"/>
      <c r="W623" s="56"/>
      <c r="X623" s="56"/>
      <c r="Y623" s="56"/>
      <c r="Z623" s="56"/>
      <c r="AA623" s="56"/>
      <c r="AB623" s="56"/>
      <c r="AC623" s="56"/>
      <c r="AD623" s="56"/>
    </row>
    <row r="624">
      <c r="A624" s="56"/>
      <c r="B624" s="56"/>
      <c r="C624" s="56"/>
      <c r="D624" s="56"/>
      <c r="E624" s="120"/>
      <c r="F624" s="56"/>
      <c r="G624" s="56"/>
      <c r="H624" s="56"/>
      <c r="I624" s="56"/>
      <c r="J624" s="56"/>
      <c r="K624" s="56"/>
      <c r="L624" s="56"/>
      <c r="M624" s="56"/>
      <c r="N624" s="56"/>
      <c r="O624" s="56"/>
      <c r="P624" s="121"/>
      <c r="Q624" s="56"/>
      <c r="R624" s="56"/>
      <c r="S624" s="56"/>
      <c r="T624" s="56"/>
      <c r="U624" s="56"/>
      <c r="V624" s="56"/>
      <c r="W624" s="56"/>
      <c r="X624" s="56"/>
      <c r="Y624" s="56"/>
      <c r="Z624" s="56"/>
      <c r="AA624" s="56"/>
      <c r="AB624" s="56"/>
      <c r="AC624" s="56"/>
      <c r="AD624" s="56"/>
    </row>
    <row r="625">
      <c r="A625" s="56"/>
      <c r="B625" s="56"/>
      <c r="C625" s="56"/>
      <c r="D625" s="56"/>
      <c r="E625" s="120"/>
      <c r="F625" s="56"/>
      <c r="G625" s="56"/>
      <c r="H625" s="56"/>
      <c r="I625" s="56"/>
      <c r="J625" s="56"/>
      <c r="K625" s="56"/>
      <c r="L625" s="56"/>
      <c r="M625" s="56"/>
      <c r="N625" s="56"/>
      <c r="O625" s="56"/>
      <c r="P625" s="121"/>
      <c r="Q625" s="56"/>
      <c r="R625" s="56"/>
      <c r="S625" s="56"/>
      <c r="T625" s="56"/>
      <c r="U625" s="56"/>
      <c r="V625" s="56"/>
      <c r="W625" s="56"/>
      <c r="X625" s="56"/>
      <c r="Y625" s="56"/>
      <c r="Z625" s="56"/>
      <c r="AA625" s="56"/>
      <c r="AB625" s="56"/>
      <c r="AC625" s="56"/>
      <c r="AD625" s="56"/>
    </row>
    <row r="626">
      <c r="A626" s="56"/>
      <c r="B626" s="56"/>
      <c r="C626" s="56"/>
      <c r="D626" s="56"/>
      <c r="E626" s="120"/>
      <c r="F626" s="56"/>
      <c r="G626" s="56"/>
      <c r="H626" s="56"/>
      <c r="I626" s="56"/>
      <c r="J626" s="56"/>
      <c r="K626" s="56"/>
      <c r="L626" s="56"/>
      <c r="M626" s="56"/>
      <c r="N626" s="56"/>
      <c r="O626" s="56"/>
      <c r="P626" s="121"/>
      <c r="Q626" s="56"/>
      <c r="R626" s="56"/>
      <c r="S626" s="56"/>
      <c r="T626" s="56"/>
      <c r="U626" s="56"/>
      <c r="V626" s="56"/>
      <c r="W626" s="56"/>
      <c r="X626" s="56"/>
      <c r="Y626" s="56"/>
      <c r="Z626" s="56"/>
      <c r="AA626" s="56"/>
      <c r="AB626" s="56"/>
      <c r="AC626" s="56"/>
      <c r="AD626" s="56"/>
    </row>
    <row r="627">
      <c r="A627" s="56"/>
      <c r="B627" s="56"/>
      <c r="C627" s="56"/>
      <c r="D627" s="56"/>
      <c r="E627" s="120"/>
      <c r="F627" s="56"/>
      <c r="G627" s="56"/>
      <c r="H627" s="56"/>
      <c r="I627" s="56"/>
      <c r="J627" s="56"/>
      <c r="K627" s="56"/>
      <c r="L627" s="56"/>
      <c r="M627" s="56"/>
      <c r="N627" s="56"/>
      <c r="O627" s="56"/>
      <c r="P627" s="121"/>
      <c r="Q627" s="56"/>
      <c r="R627" s="56"/>
      <c r="S627" s="56"/>
      <c r="T627" s="56"/>
      <c r="U627" s="56"/>
      <c r="V627" s="56"/>
      <c r="W627" s="56"/>
      <c r="X627" s="56"/>
      <c r="Y627" s="56"/>
      <c r="Z627" s="56"/>
      <c r="AA627" s="56"/>
      <c r="AB627" s="56"/>
      <c r="AC627" s="56"/>
      <c r="AD627" s="56"/>
    </row>
    <row r="628">
      <c r="A628" s="56"/>
      <c r="B628" s="56"/>
      <c r="C628" s="56"/>
      <c r="D628" s="56"/>
      <c r="E628" s="120"/>
      <c r="F628" s="56"/>
      <c r="G628" s="56"/>
      <c r="H628" s="56"/>
      <c r="I628" s="56"/>
      <c r="J628" s="56"/>
      <c r="K628" s="56"/>
      <c r="L628" s="56"/>
      <c r="M628" s="56"/>
      <c r="N628" s="56"/>
      <c r="O628" s="56"/>
      <c r="P628" s="121"/>
      <c r="Q628" s="56"/>
      <c r="R628" s="56"/>
      <c r="S628" s="56"/>
      <c r="T628" s="56"/>
      <c r="U628" s="56"/>
      <c r="V628" s="56"/>
      <c r="W628" s="56"/>
      <c r="X628" s="56"/>
      <c r="Y628" s="56"/>
      <c r="Z628" s="56"/>
      <c r="AA628" s="56"/>
      <c r="AB628" s="56"/>
      <c r="AC628" s="56"/>
      <c r="AD628" s="56"/>
    </row>
    <row r="629">
      <c r="A629" s="56"/>
      <c r="B629" s="56"/>
      <c r="C629" s="56"/>
      <c r="D629" s="56"/>
      <c r="E629" s="120"/>
      <c r="F629" s="56"/>
      <c r="G629" s="56"/>
      <c r="H629" s="56"/>
      <c r="I629" s="56"/>
      <c r="J629" s="56"/>
      <c r="K629" s="56"/>
      <c r="L629" s="56"/>
      <c r="M629" s="56"/>
      <c r="N629" s="56"/>
      <c r="O629" s="56"/>
      <c r="P629" s="121"/>
      <c r="Q629" s="56"/>
      <c r="R629" s="56"/>
      <c r="S629" s="56"/>
      <c r="T629" s="56"/>
      <c r="U629" s="56"/>
      <c r="V629" s="56"/>
      <c r="W629" s="56"/>
      <c r="X629" s="56"/>
      <c r="Y629" s="56"/>
      <c r="Z629" s="56"/>
      <c r="AA629" s="56"/>
      <c r="AB629" s="56"/>
      <c r="AC629" s="56"/>
      <c r="AD629" s="56"/>
    </row>
    <row r="630">
      <c r="A630" s="56"/>
      <c r="B630" s="56"/>
      <c r="C630" s="56"/>
      <c r="D630" s="56"/>
      <c r="E630" s="120"/>
      <c r="F630" s="56"/>
      <c r="G630" s="56"/>
      <c r="H630" s="56"/>
      <c r="I630" s="56"/>
      <c r="J630" s="56"/>
      <c r="K630" s="56"/>
      <c r="L630" s="56"/>
      <c r="M630" s="56"/>
      <c r="N630" s="56"/>
      <c r="O630" s="56"/>
      <c r="P630" s="121"/>
      <c r="Q630" s="56"/>
      <c r="R630" s="56"/>
      <c r="S630" s="56"/>
      <c r="T630" s="56"/>
      <c r="U630" s="56"/>
      <c r="V630" s="56"/>
      <c r="W630" s="56"/>
      <c r="X630" s="56"/>
      <c r="Y630" s="56"/>
      <c r="Z630" s="56"/>
      <c r="AA630" s="56"/>
      <c r="AB630" s="56"/>
      <c r="AC630" s="56"/>
      <c r="AD630" s="56"/>
    </row>
    <row r="631">
      <c r="A631" s="56"/>
      <c r="B631" s="56"/>
      <c r="C631" s="56"/>
      <c r="D631" s="56"/>
      <c r="E631" s="120"/>
      <c r="F631" s="56"/>
      <c r="G631" s="56"/>
      <c r="H631" s="56"/>
      <c r="I631" s="56"/>
      <c r="J631" s="56"/>
      <c r="K631" s="56"/>
      <c r="L631" s="56"/>
      <c r="M631" s="56"/>
      <c r="N631" s="56"/>
      <c r="O631" s="56"/>
      <c r="P631" s="121"/>
      <c r="Q631" s="56"/>
      <c r="R631" s="56"/>
      <c r="S631" s="56"/>
      <c r="T631" s="56"/>
      <c r="U631" s="56"/>
      <c r="V631" s="56"/>
      <c r="W631" s="56"/>
      <c r="X631" s="56"/>
      <c r="Y631" s="56"/>
      <c r="Z631" s="56"/>
      <c r="AA631" s="56"/>
      <c r="AB631" s="56"/>
      <c r="AC631" s="56"/>
      <c r="AD631" s="56"/>
    </row>
    <row r="632">
      <c r="A632" s="56"/>
      <c r="B632" s="56"/>
      <c r="C632" s="56"/>
      <c r="D632" s="56"/>
      <c r="E632" s="120"/>
      <c r="F632" s="56"/>
      <c r="G632" s="56"/>
      <c r="H632" s="56"/>
      <c r="I632" s="56"/>
      <c r="J632" s="56"/>
      <c r="K632" s="56"/>
      <c r="L632" s="56"/>
      <c r="M632" s="56"/>
      <c r="N632" s="56"/>
      <c r="O632" s="56"/>
      <c r="P632" s="121"/>
      <c r="Q632" s="56"/>
      <c r="R632" s="56"/>
      <c r="S632" s="56"/>
      <c r="T632" s="56"/>
      <c r="U632" s="56"/>
      <c r="V632" s="56"/>
      <c r="W632" s="56"/>
      <c r="X632" s="56"/>
      <c r="Y632" s="56"/>
      <c r="Z632" s="56"/>
      <c r="AA632" s="56"/>
      <c r="AB632" s="56"/>
      <c r="AC632" s="56"/>
      <c r="AD632" s="56"/>
    </row>
    <row r="633">
      <c r="A633" s="56"/>
      <c r="B633" s="56"/>
      <c r="C633" s="56"/>
      <c r="D633" s="56"/>
      <c r="E633" s="120"/>
      <c r="F633" s="56"/>
      <c r="G633" s="56"/>
      <c r="H633" s="56"/>
      <c r="I633" s="56"/>
      <c r="J633" s="56"/>
      <c r="K633" s="56"/>
      <c r="L633" s="56"/>
      <c r="M633" s="56"/>
      <c r="N633" s="56"/>
      <c r="O633" s="56"/>
      <c r="P633" s="121"/>
      <c r="Q633" s="56"/>
      <c r="R633" s="56"/>
      <c r="S633" s="56"/>
      <c r="T633" s="56"/>
      <c r="U633" s="56"/>
      <c r="V633" s="56"/>
      <c r="W633" s="56"/>
      <c r="X633" s="56"/>
      <c r="Y633" s="56"/>
      <c r="Z633" s="56"/>
      <c r="AA633" s="56"/>
      <c r="AB633" s="56"/>
      <c r="AC633" s="56"/>
      <c r="AD633" s="56"/>
    </row>
    <row r="634">
      <c r="A634" s="56"/>
      <c r="B634" s="56"/>
      <c r="C634" s="56"/>
      <c r="D634" s="56"/>
      <c r="E634" s="120"/>
      <c r="F634" s="56"/>
      <c r="G634" s="56"/>
      <c r="H634" s="56"/>
      <c r="I634" s="56"/>
      <c r="J634" s="56"/>
      <c r="K634" s="56"/>
      <c r="L634" s="56"/>
      <c r="M634" s="56"/>
      <c r="N634" s="56"/>
      <c r="O634" s="56"/>
      <c r="P634" s="121"/>
      <c r="Q634" s="56"/>
      <c r="R634" s="56"/>
      <c r="S634" s="56"/>
      <c r="T634" s="56"/>
      <c r="U634" s="56"/>
      <c r="V634" s="56"/>
      <c r="W634" s="56"/>
      <c r="X634" s="56"/>
      <c r="Y634" s="56"/>
      <c r="Z634" s="56"/>
      <c r="AA634" s="56"/>
      <c r="AB634" s="56"/>
      <c r="AC634" s="56"/>
      <c r="AD634" s="56"/>
    </row>
    <row r="635">
      <c r="A635" s="56"/>
      <c r="B635" s="56"/>
      <c r="C635" s="56"/>
      <c r="D635" s="56"/>
      <c r="E635" s="120"/>
      <c r="F635" s="56"/>
      <c r="G635" s="56"/>
      <c r="H635" s="56"/>
      <c r="I635" s="56"/>
      <c r="J635" s="56"/>
      <c r="K635" s="56"/>
      <c r="L635" s="56"/>
      <c r="M635" s="56"/>
      <c r="N635" s="56"/>
      <c r="O635" s="56"/>
      <c r="P635" s="121"/>
      <c r="Q635" s="56"/>
      <c r="R635" s="56"/>
      <c r="S635" s="56"/>
      <c r="T635" s="56"/>
      <c r="U635" s="56"/>
      <c r="V635" s="56"/>
      <c r="W635" s="56"/>
      <c r="X635" s="56"/>
      <c r="Y635" s="56"/>
      <c r="Z635" s="56"/>
      <c r="AA635" s="56"/>
      <c r="AB635" s="56"/>
      <c r="AC635" s="56"/>
      <c r="AD635" s="56"/>
    </row>
    <row r="636">
      <c r="A636" s="56"/>
      <c r="B636" s="56"/>
      <c r="C636" s="56"/>
      <c r="D636" s="56"/>
      <c r="E636" s="120"/>
      <c r="F636" s="56"/>
      <c r="G636" s="56"/>
      <c r="H636" s="56"/>
      <c r="I636" s="56"/>
      <c r="J636" s="56"/>
      <c r="K636" s="56"/>
      <c r="L636" s="56"/>
      <c r="M636" s="56"/>
      <c r="N636" s="56"/>
      <c r="O636" s="56"/>
      <c r="P636" s="121"/>
      <c r="Q636" s="56"/>
      <c r="R636" s="56"/>
      <c r="S636" s="56"/>
      <c r="T636" s="56"/>
      <c r="U636" s="56"/>
      <c r="V636" s="56"/>
      <c r="W636" s="56"/>
      <c r="X636" s="56"/>
      <c r="Y636" s="56"/>
      <c r="Z636" s="56"/>
      <c r="AA636" s="56"/>
      <c r="AB636" s="56"/>
      <c r="AC636" s="56"/>
      <c r="AD636" s="56"/>
    </row>
    <row r="637">
      <c r="A637" s="56"/>
      <c r="B637" s="56"/>
      <c r="C637" s="56"/>
      <c r="D637" s="56"/>
      <c r="E637" s="120"/>
      <c r="F637" s="56"/>
      <c r="G637" s="56"/>
      <c r="H637" s="56"/>
      <c r="I637" s="56"/>
      <c r="J637" s="56"/>
      <c r="K637" s="56"/>
      <c r="L637" s="56"/>
      <c r="M637" s="56"/>
      <c r="N637" s="56"/>
      <c r="O637" s="56"/>
      <c r="P637" s="121"/>
      <c r="Q637" s="56"/>
      <c r="R637" s="56"/>
      <c r="S637" s="56"/>
      <c r="T637" s="56"/>
      <c r="U637" s="56"/>
      <c r="V637" s="56"/>
      <c r="W637" s="56"/>
      <c r="X637" s="56"/>
      <c r="Y637" s="56"/>
      <c r="Z637" s="56"/>
      <c r="AA637" s="56"/>
      <c r="AB637" s="56"/>
      <c r="AC637" s="56"/>
      <c r="AD637" s="56"/>
    </row>
    <row r="638">
      <c r="A638" s="56"/>
      <c r="B638" s="56"/>
      <c r="C638" s="56"/>
      <c r="D638" s="56"/>
      <c r="E638" s="120"/>
      <c r="F638" s="56"/>
      <c r="G638" s="56"/>
      <c r="H638" s="56"/>
      <c r="I638" s="56"/>
      <c r="J638" s="56"/>
      <c r="K638" s="56"/>
      <c r="L638" s="56"/>
      <c r="M638" s="56"/>
      <c r="N638" s="56"/>
      <c r="O638" s="56"/>
      <c r="P638" s="121"/>
      <c r="Q638" s="56"/>
      <c r="R638" s="56"/>
      <c r="S638" s="56"/>
      <c r="T638" s="56"/>
      <c r="U638" s="56"/>
      <c r="V638" s="56"/>
      <c r="W638" s="56"/>
      <c r="X638" s="56"/>
      <c r="Y638" s="56"/>
      <c r="Z638" s="56"/>
      <c r="AA638" s="56"/>
      <c r="AB638" s="56"/>
      <c r="AC638" s="56"/>
      <c r="AD638" s="56"/>
    </row>
    <row r="639">
      <c r="A639" s="56"/>
      <c r="B639" s="56"/>
      <c r="C639" s="56"/>
      <c r="D639" s="56"/>
      <c r="E639" s="120"/>
      <c r="F639" s="56"/>
      <c r="G639" s="56"/>
      <c r="H639" s="56"/>
      <c r="I639" s="56"/>
      <c r="J639" s="56"/>
      <c r="K639" s="56"/>
      <c r="L639" s="56"/>
      <c r="M639" s="56"/>
      <c r="N639" s="56"/>
      <c r="O639" s="56"/>
      <c r="P639" s="121"/>
      <c r="Q639" s="56"/>
      <c r="R639" s="56"/>
      <c r="S639" s="56"/>
      <c r="T639" s="56"/>
      <c r="U639" s="56"/>
      <c r="V639" s="56"/>
      <c r="W639" s="56"/>
      <c r="X639" s="56"/>
      <c r="Y639" s="56"/>
      <c r="Z639" s="56"/>
      <c r="AA639" s="56"/>
      <c r="AB639" s="56"/>
      <c r="AC639" s="56"/>
      <c r="AD639" s="56"/>
    </row>
    <row r="640">
      <c r="A640" s="56"/>
      <c r="B640" s="56"/>
      <c r="C640" s="56"/>
      <c r="D640" s="56"/>
      <c r="E640" s="120"/>
      <c r="F640" s="56"/>
      <c r="G640" s="56"/>
      <c r="H640" s="56"/>
      <c r="I640" s="56"/>
      <c r="J640" s="56"/>
      <c r="K640" s="56"/>
      <c r="L640" s="56"/>
      <c r="M640" s="56"/>
      <c r="N640" s="56"/>
      <c r="O640" s="56"/>
      <c r="P640" s="121"/>
      <c r="Q640" s="56"/>
      <c r="R640" s="56"/>
      <c r="S640" s="56"/>
      <c r="T640" s="56"/>
      <c r="U640" s="56"/>
      <c r="V640" s="56"/>
      <c r="W640" s="56"/>
      <c r="X640" s="56"/>
      <c r="Y640" s="56"/>
      <c r="Z640" s="56"/>
      <c r="AA640" s="56"/>
      <c r="AB640" s="56"/>
      <c r="AC640" s="56"/>
      <c r="AD640" s="56"/>
    </row>
    <row r="641">
      <c r="A641" s="56"/>
      <c r="B641" s="56"/>
      <c r="C641" s="56"/>
      <c r="D641" s="56"/>
      <c r="E641" s="120"/>
      <c r="F641" s="56"/>
      <c r="G641" s="56"/>
      <c r="H641" s="56"/>
      <c r="I641" s="56"/>
      <c r="J641" s="56"/>
      <c r="K641" s="56"/>
      <c r="L641" s="56"/>
      <c r="M641" s="56"/>
      <c r="N641" s="56"/>
      <c r="O641" s="56"/>
      <c r="P641" s="121"/>
      <c r="Q641" s="56"/>
      <c r="R641" s="56"/>
      <c r="S641" s="56"/>
      <c r="T641" s="56"/>
      <c r="U641" s="56"/>
      <c r="V641" s="56"/>
      <c r="W641" s="56"/>
      <c r="X641" s="56"/>
      <c r="Y641" s="56"/>
      <c r="Z641" s="56"/>
      <c r="AA641" s="56"/>
      <c r="AB641" s="56"/>
      <c r="AC641" s="56"/>
      <c r="AD641" s="56"/>
    </row>
    <row r="642">
      <c r="A642" s="56"/>
      <c r="B642" s="56"/>
      <c r="C642" s="56"/>
      <c r="D642" s="56"/>
      <c r="E642" s="120"/>
      <c r="F642" s="56"/>
      <c r="G642" s="56"/>
      <c r="H642" s="56"/>
      <c r="I642" s="56"/>
      <c r="J642" s="56"/>
      <c r="K642" s="56"/>
      <c r="L642" s="56"/>
      <c r="M642" s="56"/>
      <c r="N642" s="56"/>
      <c r="O642" s="56"/>
      <c r="P642" s="121"/>
      <c r="Q642" s="56"/>
      <c r="R642" s="56"/>
      <c r="S642" s="56"/>
      <c r="T642" s="56"/>
      <c r="U642" s="56"/>
      <c r="V642" s="56"/>
      <c r="W642" s="56"/>
      <c r="X642" s="56"/>
      <c r="Y642" s="56"/>
      <c r="Z642" s="56"/>
      <c r="AA642" s="56"/>
      <c r="AB642" s="56"/>
      <c r="AC642" s="56"/>
      <c r="AD642" s="56"/>
    </row>
    <row r="643">
      <c r="A643" s="56"/>
      <c r="B643" s="56"/>
      <c r="C643" s="56"/>
      <c r="D643" s="56"/>
      <c r="E643" s="120"/>
      <c r="F643" s="56"/>
      <c r="G643" s="56"/>
      <c r="H643" s="56"/>
      <c r="I643" s="56"/>
      <c r="J643" s="56"/>
      <c r="K643" s="56"/>
      <c r="L643" s="56"/>
      <c r="M643" s="56"/>
      <c r="N643" s="56"/>
      <c r="O643" s="56"/>
      <c r="P643" s="121"/>
      <c r="Q643" s="56"/>
      <c r="R643" s="56"/>
      <c r="S643" s="56"/>
      <c r="T643" s="56"/>
      <c r="U643" s="56"/>
      <c r="V643" s="56"/>
      <c r="W643" s="56"/>
      <c r="X643" s="56"/>
      <c r="Y643" s="56"/>
      <c r="Z643" s="56"/>
      <c r="AA643" s="56"/>
      <c r="AB643" s="56"/>
      <c r="AC643" s="56"/>
      <c r="AD643" s="56"/>
    </row>
    <row r="644">
      <c r="A644" s="56"/>
      <c r="B644" s="56"/>
      <c r="C644" s="56"/>
      <c r="D644" s="56"/>
      <c r="E644" s="120"/>
      <c r="F644" s="56"/>
      <c r="G644" s="56"/>
      <c r="H644" s="56"/>
      <c r="I644" s="56"/>
      <c r="J644" s="56"/>
      <c r="K644" s="56"/>
      <c r="L644" s="56"/>
      <c r="M644" s="56"/>
      <c r="N644" s="56"/>
      <c r="O644" s="56"/>
      <c r="P644" s="121"/>
      <c r="Q644" s="56"/>
      <c r="R644" s="56"/>
      <c r="S644" s="56"/>
      <c r="T644" s="56"/>
      <c r="U644" s="56"/>
      <c r="V644" s="56"/>
      <c r="W644" s="56"/>
      <c r="X644" s="56"/>
      <c r="Y644" s="56"/>
      <c r="Z644" s="56"/>
      <c r="AA644" s="56"/>
      <c r="AB644" s="56"/>
      <c r="AC644" s="56"/>
      <c r="AD644" s="56"/>
    </row>
    <row r="645">
      <c r="A645" s="56"/>
      <c r="B645" s="56"/>
      <c r="C645" s="56"/>
      <c r="D645" s="56"/>
      <c r="E645" s="120"/>
      <c r="F645" s="56"/>
      <c r="G645" s="56"/>
      <c r="H645" s="56"/>
      <c r="I645" s="56"/>
      <c r="J645" s="56"/>
      <c r="K645" s="56"/>
      <c r="L645" s="56"/>
      <c r="M645" s="56"/>
      <c r="N645" s="56"/>
      <c r="O645" s="56"/>
      <c r="P645" s="121"/>
      <c r="Q645" s="56"/>
      <c r="R645" s="56"/>
      <c r="S645" s="56"/>
      <c r="T645" s="56"/>
      <c r="U645" s="56"/>
      <c r="V645" s="56"/>
      <c r="W645" s="56"/>
      <c r="X645" s="56"/>
      <c r="Y645" s="56"/>
      <c r="Z645" s="56"/>
      <c r="AA645" s="56"/>
      <c r="AB645" s="56"/>
      <c r="AC645" s="56"/>
      <c r="AD645" s="56"/>
    </row>
    <row r="646">
      <c r="A646" s="56"/>
      <c r="B646" s="56"/>
      <c r="C646" s="56"/>
      <c r="D646" s="56"/>
      <c r="E646" s="120"/>
      <c r="F646" s="56"/>
      <c r="G646" s="56"/>
      <c r="H646" s="56"/>
      <c r="I646" s="56"/>
      <c r="J646" s="56"/>
      <c r="K646" s="56"/>
      <c r="L646" s="56"/>
      <c r="M646" s="56"/>
      <c r="N646" s="56"/>
      <c r="O646" s="56"/>
      <c r="P646" s="121"/>
      <c r="Q646" s="56"/>
      <c r="R646" s="56"/>
      <c r="S646" s="56"/>
      <c r="T646" s="56"/>
      <c r="U646" s="56"/>
      <c r="V646" s="56"/>
      <c r="W646" s="56"/>
      <c r="X646" s="56"/>
      <c r="Y646" s="56"/>
      <c r="Z646" s="56"/>
      <c r="AA646" s="56"/>
      <c r="AB646" s="56"/>
      <c r="AC646" s="56"/>
      <c r="AD646" s="56"/>
    </row>
    <row r="647">
      <c r="A647" s="56"/>
      <c r="B647" s="56"/>
      <c r="C647" s="56"/>
      <c r="D647" s="56"/>
      <c r="E647" s="120"/>
      <c r="F647" s="56"/>
      <c r="G647" s="56"/>
      <c r="H647" s="56"/>
      <c r="I647" s="56"/>
      <c r="J647" s="56"/>
      <c r="K647" s="56"/>
      <c r="L647" s="56"/>
      <c r="M647" s="56"/>
      <c r="N647" s="56"/>
      <c r="O647" s="56"/>
      <c r="P647" s="121"/>
      <c r="Q647" s="56"/>
      <c r="R647" s="56"/>
      <c r="S647" s="56"/>
      <c r="T647" s="56"/>
      <c r="U647" s="56"/>
      <c r="V647" s="56"/>
      <c r="W647" s="56"/>
      <c r="X647" s="56"/>
      <c r="Y647" s="56"/>
      <c r="Z647" s="56"/>
      <c r="AA647" s="56"/>
      <c r="AB647" s="56"/>
      <c r="AC647" s="56"/>
      <c r="AD647" s="56"/>
    </row>
    <row r="648">
      <c r="A648" s="56"/>
      <c r="B648" s="56"/>
      <c r="C648" s="56"/>
      <c r="D648" s="56"/>
      <c r="E648" s="120"/>
      <c r="F648" s="56"/>
      <c r="G648" s="56"/>
      <c r="H648" s="56"/>
      <c r="I648" s="56"/>
      <c r="J648" s="56"/>
      <c r="K648" s="56"/>
      <c r="L648" s="56"/>
      <c r="M648" s="56"/>
      <c r="N648" s="56"/>
      <c r="O648" s="56"/>
      <c r="P648" s="121"/>
      <c r="Q648" s="56"/>
      <c r="R648" s="56"/>
      <c r="S648" s="56"/>
      <c r="T648" s="56"/>
      <c r="U648" s="56"/>
      <c r="V648" s="56"/>
      <c r="W648" s="56"/>
      <c r="X648" s="56"/>
      <c r="Y648" s="56"/>
      <c r="Z648" s="56"/>
      <c r="AA648" s="56"/>
      <c r="AB648" s="56"/>
      <c r="AC648" s="56"/>
      <c r="AD648" s="56"/>
    </row>
    <row r="649">
      <c r="A649" s="56"/>
      <c r="B649" s="56"/>
      <c r="C649" s="56"/>
      <c r="D649" s="56"/>
      <c r="E649" s="120"/>
      <c r="F649" s="56"/>
      <c r="G649" s="56"/>
      <c r="H649" s="56"/>
      <c r="I649" s="56"/>
      <c r="J649" s="56"/>
      <c r="K649" s="56"/>
      <c r="L649" s="56"/>
      <c r="M649" s="56"/>
      <c r="N649" s="56"/>
      <c r="O649" s="56"/>
      <c r="P649" s="121"/>
      <c r="Q649" s="56"/>
      <c r="R649" s="56"/>
      <c r="S649" s="56"/>
      <c r="T649" s="56"/>
      <c r="U649" s="56"/>
      <c r="V649" s="56"/>
      <c r="W649" s="56"/>
      <c r="X649" s="56"/>
      <c r="Y649" s="56"/>
      <c r="Z649" s="56"/>
      <c r="AA649" s="56"/>
      <c r="AB649" s="56"/>
      <c r="AC649" s="56"/>
      <c r="AD649" s="56"/>
    </row>
    <row r="650">
      <c r="A650" s="56"/>
      <c r="B650" s="56"/>
      <c r="C650" s="56"/>
      <c r="D650" s="56"/>
      <c r="E650" s="120"/>
      <c r="F650" s="56"/>
      <c r="G650" s="56"/>
      <c r="H650" s="56"/>
      <c r="I650" s="56"/>
      <c r="J650" s="56"/>
      <c r="K650" s="56"/>
      <c r="L650" s="56"/>
      <c r="M650" s="56"/>
      <c r="N650" s="56"/>
      <c r="O650" s="56"/>
      <c r="P650" s="121"/>
      <c r="Q650" s="56"/>
      <c r="R650" s="56"/>
      <c r="S650" s="56"/>
      <c r="T650" s="56"/>
      <c r="U650" s="56"/>
      <c r="V650" s="56"/>
      <c r="W650" s="56"/>
      <c r="X650" s="56"/>
      <c r="Y650" s="56"/>
      <c r="Z650" s="56"/>
      <c r="AA650" s="56"/>
      <c r="AB650" s="56"/>
      <c r="AC650" s="56"/>
      <c r="AD650" s="56"/>
    </row>
    <row r="651">
      <c r="A651" s="56"/>
      <c r="B651" s="56"/>
      <c r="C651" s="56"/>
      <c r="D651" s="56"/>
      <c r="E651" s="120"/>
      <c r="F651" s="56"/>
      <c r="G651" s="56"/>
      <c r="H651" s="56"/>
      <c r="I651" s="56"/>
      <c r="J651" s="56"/>
      <c r="K651" s="56"/>
      <c r="L651" s="56"/>
      <c r="M651" s="56"/>
      <c r="N651" s="56"/>
      <c r="O651" s="56"/>
      <c r="P651" s="121"/>
      <c r="Q651" s="56"/>
      <c r="R651" s="56"/>
      <c r="S651" s="56"/>
      <c r="T651" s="56"/>
      <c r="U651" s="56"/>
      <c r="V651" s="56"/>
      <c r="W651" s="56"/>
      <c r="X651" s="56"/>
      <c r="Y651" s="56"/>
      <c r="Z651" s="56"/>
      <c r="AA651" s="56"/>
      <c r="AB651" s="56"/>
      <c r="AC651" s="56"/>
      <c r="AD651" s="56"/>
    </row>
    <row r="652">
      <c r="A652" s="56"/>
      <c r="B652" s="56"/>
      <c r="C652" s="56"/>
      <c r="D652" s="56"/>
      <c r="E652" s="120"/>
      <c r="F652" s="56"/>
      <c r="G652" s="56"/>
      <c r="H652" s="56"/>
      <c r="I652" s="56"/>
      <c r="J652" s="56"/>
      <c r="K652" s="56"/>
      <c r="L652" s="56"/>
      <c r="M652" s="56"/>
      <c r="N652" s="56"/>
      <c r="O652" s="56"/>
      <c r="P652" s="121"/>
      <c r="Q652" s="56"/>
      <c r="R652" s="56"/>
      <c r="S652" s="56"/>
      <c r="T652" s="56"/>
      <c r="U652" s="56"/>
      <c r="V652" s="56"/>
      <c r="W652" s="56"/>
      <c r="X652" s="56"/>
      <c r="Y652" s="56"/>
      <c r="Z652" s="56"/>
      <c r="AA652" s="56"/>
      <c r="AB652" s="56"/>
      <c r="AC652" s="56"/>
      <c r="AD652" s="56"/>
    </row>
    <row r="653">
      <c r="A653" s="56"/>
      <c r="B653" s="56"/>
      <c r="C653" s="56"/>
      <c r="D653" s="56"/>
      <c r="E653" s="120"/>
      <c r="F653" s="56"/>
      <c r="G653" s="56"/>
      <c r="H653" s="56"/>
      <c r="I653" s="56"/>
      <c r="J653" s="56"/>
      <c r="K653" s="56"/>
      <c r="L653" s="56"/>
      <c r="M653" s="56"/>
      <c r="N653" s="56"/>
      <c r="O653" s="56"/>
      <c r="P653" s="121"/>
      <c r="Q653" s="56"/>
      <c r="R653" s="56"/>
      <c r="S653" s="56"/>
      <c r="T653" s="56"/>
      <c r="U653" s="56"/>
      <c r="V653" s="56"/>
      <c r="W653" s="56"/>
      <c r="X653" s="56"/>
      <c r="Y653" s="56"/>
      <c r="Z653" s="56"/>
      <c r="AA653" s="56"/>
      <c r="AB653" s="56"/>
      <c r="AC653" s="56"/>
      <c r="AD653" s="56"/>
    </row>
    <row r="654">
      <c r="A654" s="56"/>
      <c r="B654" s="56"/>
      <c r="C654" s="56"/>
      <c r="D654" s="56"/>
      <c r="E654" s="120"/>
      <c r="F654" s="56"/>
      <c r="G654" s="56"/>
      <c r="H654" s="56"/>
      <c r="I654" s="56"/>
      <c r="J654" s="56"/>
      <c r="K654" s="56"/>
      <c r="L654" s="56"/>
      <c r="M654" s="56"/>
      <c r="N654" s="56"/>
      <c r="O654" s="56"/>
      <c r="P654" s="121"/>
      <c r="Q654" s="56"/>
      <c r="R654" s="56"/>
      <c r="S654" s="56"/>
      <c r="T654" s="56"/>
      <c r="U654" s="56"/>
      <c r="V654" s="56"/>
      <c r="W654" s="56"/>
      <c r="X654" s="56"/>
      <c r="Y654" s="56"/>
      <c r="Z654" s="56"/>
      <c r="AA654" s="56"/>
      <c r="AB654" s="56"/>
      <c r="AC654" s="56"/>
      <c r="AD654" s="56"/>
    </row>
    <row r="655">
      <c r="A655" s="56"/>
      <c r="B655" s="56"/>
      <c r="C655" s="56"/>
      <c r="D655" s="56"/>
      <c r="E655" s="120"/>
      <c r="F655" s="56"/>
      <c r="G655" s="56"/>
      <c r="H655" s="56"/>
      <c r="I655" s="56"/>
      <c r="J655" s="56"/>
      <c r="K655" s="56"/>
      <c r="L655" s="56"/>
      <c r="M655" s="56"/>
      <c r="N655" s="56"/>
      <c r="O655" s="56"/>
      <c r="P655" s="121"/>
      <c r="Q655" s="56"/>
      <c r="R655" s="56"/>
      <c r="S655" s="56"/>
      <c r="T655" s="56"/>
      <c r="U655" s="56"/>
      <c r="V655" s="56"/>
      <c r="W655" s="56"/>
      <c r="X655" s="56"/>
      <c r="Y655" s="56"/>
      <c r="Z655" s="56"/>
      <c r="AA655" s="56"/>
      <c r="AB655" s="56"/>
      <c r="AC655" s="56"/>
      <c r="AD655" s="56"/>
    </row>
    <row r="656">
      <c r="A656" s="56"/>
      <c r="B656" s="56"/>
      <c r="C656" s="56"/>
      <c r="D656" s="56"/>
      <c r="E656" s="120"/>
      <c r="F656" s="56"/>
      <c r="G656" s="56"/>
      <c r="H656" s="56"/>
      <c r="I656" s="56"/>
      <c r="J656" s="56"/>
      <c r="K656" s="56"/>
      <c r="L656" s="56"/>
      <c r="M656" s="56"/>
      <c r="N656" s="56"/>
      <c r="O656" s="56"/>
      <c r="P656" s="121"/>
      <c r="Q656" s="56"/>
      <c r="R656" s="56"/>
      <c r="S656" s="56"/>
      <c r="T656" s="56"/>
      <c r="U656" s="56"/>
      <c r="V656" s="56"/>
      <c r="W656" s="56"/>
      <c r="X656" s="56"/>
      <c r="Y656" s="56"/>
      <c r="Z656" s="56"/>
      <c r="AA656" s="56"/>
      <c r="AB656" s="56"/>
      <c r="AC656" s="56"/>
      <c r="AD656" s="56"/>
    </row>
    <row r="657">
      <c r="A657" s="56"/>
      <c r="B657" s="56"/>
      <c r="C657" s="56"/>
      <c r="D657" s="56"/>
      <c r="E657" s="120"/>
      <c r="F657" s="56"/>
      <c r="G657" s="56"/>
      <c r="H657" s="56"/>
      <c r="I657" s="56"/>
      <c r="J657" s="56"/>
      <c r="K657" s="56"/>
      <c r="L657" s="56"/>
      <c r="M657" s="56"/>
      <c r="N657" s="56"/>
      <c r="O657" s="56"/>
      <c r="P657" s="121"/>
      <c r="Q657" s="56"/>
      <c r="R657" s="56"/>
      <c r="S657" s="56"/>
      <c r="T657" s="56"/>
      <c r="U657" s="56"/>
      <c r="V657" s="56"/>
      <c r="W657" s="56"/>
      <c r="X657" s="56"/>
      <c r="Y657" s="56"/>
      <c r="Z657" s="56"/>
      <c r="AA657" s="56"/>
      <c r="AB657" s="56"/>
      <c r="AC657" s="56"/>
      <c r="AD657" s="56"/>
    </row>
    <row r="658">
      <c r="A658" s="56"/>
      <c r="B658" s="56"/>
      <c r="C658" s="56"/>
      <c r="D658" s="56"/>
      <c r="E658" s="120"/>
      <c r="F658" s="56"/>
      <c r="G658" s="56"/>
      <c r="H658" s="56"/>
      <c r="I658" s="56"/>
      <c r="J658" s="56"/>
      <c r="K658" s="56"/>
      <c r="L658" s="56"/>
      <c r="M658" s="56"/>
      <c r="N658" s="56"/>
      <c r="O658" s="56"/>
      <c r="P658" s="121"/>
      <c r="Q658" s="56"/>
      <c r="R658" s="56"/>
      <c r="S658" s="56"/>
      <c r="T658" s="56"/>
      <c r="U658" s="56"/>
      <c r="V658" s="56"/>
      <c r="W658" s="56"/>
      <c r="X658" s="56"/>
      <c r="Y658" s="56"/>
      <c r="Z658" s="56"/>
      <c r="AA658" s="56"/>
      <c r="AB658" s="56"/>
      <c r="AC658" s="56"/>
      <c r="AD658" s="56"/>
    </row>
    <row r="659">
      <c r="A659" s="56"/>
      <c r="B659" s="56"/>
      <c r="C659" s="56"/>
      <c r="D659" s="56"/>
      <c r="E659" s="120"/>
      <c r="F659" s="56"/>
      <c r="G659" s="56"/>
      <c r="H659" s="56"/>
      <c r="I659" s="56"/>
      <c r="J659" s="56"/>
      <c r="K659" s="56"/>
      <c r="L659" s="56"/>
      <c r="M659" s="56"/>
      <c r="N659" s="56"/>
      <c r="O659" s="56"/>
      <c r="P659" s="121"/>
      <c r="Q659" s="56"/>
      <c r="R659" s="56"/>
      <c r="S659" s="56"/>
      <c r="T659" s="56"/>
      <c r="U659" s="56"/>
      <c r="V659" s="56"/>
      <c r="W659" s="56"/>
      <c r="X659" s="56"/>
      <c r="Y659" s="56"/>
      <c r="Z659" s="56"/>
      <c r="AA659" s="56"/>
      <c r="AB659" s="56"/>
      <c r="AC659" s="56"/>
      <c r="AD659" s="56"/>
    </row>
    <row r="660">
      <c r="A660" s="56"/>
      <c r="B660" s="56"/>
      <c r="C660" s="56"/>
      <c r="D660" s="56"/>
      <c r="E660" s="120"/>
      <c r="F660" s="56"/>
      <c r="G660" s="56"/>
      <c r="H660" s="56"/>
      <c r="I660" s="56"/>
      <c r="J660" s="56"/>
      <c r="K660" s="56"/>
      <c r="L660" s="56"/>
      <c r="M660" s="56"/>
      <c r="N660" s="56"/>
      <c r="O660" s="56"/>
      <c r="P660" s="121"/>
      <c r="Q660" s="56"/>
      <c r="R660" s="56"/>
      <c r="S660" s="56"/>
      <c r="T660" s="56"/>
      <c r="U660" s="56"/>
      <c r="V660" s="56"/>
      <c r="W660" s="56"/>
      <c r="X660" s="56"/>
      <c r="Y660" s="56"/>
      <c r="Z660" s="56"/>
      <c r="AA660" s="56"/>
      <c r="AB660" s="56"/>
      <c r="AC660" s="56"/>
      <c r="AD660" s="56"/>
    </row>
    <row r="661">
      <c r="A661" s="56"/>
      <c r="B661" s="56"/>
      <c r="C661" s="56"/>
      <c r="D661" s="56"/>
      <c r="E661" s="120"/>
      <c r="F661" s="56"/>
      <c r="G661" s="56"/>
      <c r="H661" s="56"/>
      <c r="I661" s="56"/>
      <c r="J661" s="56"/>
      <c r="K661" s="56"/>
      <c r="L661" s="56"/>
      <c r="M661" s="56"/>
      <c r="N661" s="56"/>
      <c r="O661" s="56"/>
      <c r="P661" s="121"/>
      <c r="Q661" s="56"/>
      <c r="R661" s="56"/>
      <c r="S661" s="56"/>
      <c r="T661" s="56"/>
      <c r="U661" s="56"/>
      <c r="V661" s="56"/>
      <c r="W661" s="56"/>
      <c r="X661" s="56"/>
      <c r="Y661" s="56"/>
      <c r="Z661" s="56"/>
      <c r="AA661" s="56"/>
      <c r="AB661" s="56"/>
      <c r="AC661" s="56"/>
      <c r="AD661" s="56"/>
    </row>
    <row r="662">
      <c r="A662" s="56"/>
      <c r="B662" s="56"/>
      <c r="C662" s="56"/>
      <c r="D662" s="56"/>
      <c r="E662" s="120"/>
      <c r="F662" s="56"/>
      <c r="G662" s="56"/>
      <c r="H662" s="56"/>
      <c r="I662" s="56"/>
      <c r="J662" s="56"/>
      <c r="K662" s="56"/>
      <c r="L662" s="56"/>
      <c r="M662" s="56"/>
      <c r="N662" s="56"/>
      <c r="O662" s="56"/>
      <c r="P662" s="121"/>
      <c r="Q662" s="56"/>
      <c r="R662" s="56"/>
      <c r="S662" s="56"/>
      <c r="T662" s="56"/>
      <c r="U662" s="56"/>
      <c r="V662" s="56"/>
      <c r="W662" s="56"/>
      <c r="X662" s="56"/>
      <c r="Y662" s="56"/>
      <c r="Z662" s="56"/>
      <c r="AA662" s="56"/>
      <c r="AB662" s="56"/>
      <c r="AC662" s="56"/>
      <c r="AD662" s="56"/>
    </row>
    <row r="663">
      <c r="A663" s="56"/>
      <c r="B663" s="56"/>
      <c r="C663" s="56"/>
      <c r="D663" s="56"/>
      <c r="E663" s="120"/>
      <c r="F663" s="56"/>
      <c r="G663" s="56"/>
      <c r="H663" s="56"/>
      <c r="I663" s="56"/>
      <c r="J663" s="56"/>
      <c r="K663" s="56"/>
      <c r="L663" s="56"/>
      <c r="M663" s="56"/>
      <c r="N663" s="56"/>
      <c r="O663" s="56"/>
      <c r="P663" s="121"/>
      <c r="Q663" s="56"/>
      <c r="R663" s="56"/>
      <c r="S663" s="56"/>
      <c r="T663" s="56"/>
      <c r="U663" s="56"/>
      <c r="V663" s="56"/>
      <c r="W663" s="56"/>
      <c r="X663" s="56"/>
      <c r="Y663" s="56"/>
      <c r="Z663" s="56"/>
      <c r="AA663" s="56"/>
      <c r="AB663" s="56"/>
      <c r="AC663" s="56"/>
      <c r="AD663" s="56"/>
    </row>
    <row r="664">
      <c r="A664" s="56"/>
      <c r="B664" s="56"/>
      <c r="C664" s="56"/>
      <c r="D664" s="56"/>
      <c r="E664" s="120"/>
      <c r="F664" s="56"/>
      <c r="G664" s="56"/>
      <c r="H664" s="56"/>
      <c r="I664" s="56"/>
      <c r="J664" s="56"/>
      <c r="K664" s="56"/>
      <c r="L664" s="56"/>
      <c r="M664" s="56"/>
      <c r="N664" s="56"/>
      <c r="O664" s="56"/>
      <c r="P664" s="121"/>
      <c r="Q664" s="56"/>
      <c r="R664" s="56"/>
      <c r="S664" s="56"/>
      <c r="T664" s="56"/>
      <c r="U664" s="56"/>
      <c r="V664" s="56"/>
      <c r="W664" s="56"/>
      <c r="X664" s="56"/>
      <c r="Y664" s="56"/>
      <c r="Z664" s="56"/>
      <c r="AA664" s="56"/>
      <c r="AB664" s="56"/>
      <c r="AC664" s="56"/>
      <c r="AD664" s="56"/>
    </row>
    <row r="665">
      <c r="A665" s="56"/>
      <c r="B665" s="56"/>
      <c r="C665" s="56"/>
      <c r="D665" s="56"/>
      <c r="E665" s="120"/>
      <c r="F665" s="56"/>
      <c r="G665" s="56"/>
      <c r="H665" s="56"/>
      <c r="I665" s="56"/>
      <c r="J665" s="56"/>
      <c r="K665" s="56"/>
      <c r="L665" s="56"/>
      <c r="M665" s="56"/>
      <c r="N665" s="56"/>
      <c r="O665" s="56"/>
      <c r="P665" s="121"/>
      <c r="Q665" s="56"/>
      <c r="R665" s="56"/>
      <c r="S665" s="56"/>
      <c r="T665" s="56"/>
      <c r="U665" s="56"/>
      <c r="V665" s="56"/>
      <c r="W665" s="56"/>
      <c r="X665" s="56"/>
      <c r="Y665" s="56"/>
      <c r="Z665" s="56"/>
      <c r="AA665" s="56"/>
      <c r="AB665" s="56"/>
      <c r="AC665" s="56"/>
      <c r="AD665" s="56"/>
    </row>
    <row r="666">
      <c r="A666" s="56"/>
      <c r="B666" s="56"/>
      <c r="C666" s="56"/>
      <c r="D666" s="56"/>
      <c r="E666" s="120"/>
      <c r="F666" s="56"/>
      <c r="G666" s="56"/>
      <c r="H666" s="56"/>
      <c r="I666" s="56"/>
      <c r="J666" s="56"/>
      <c r="K666" s="56"/>
      <c r="L666" s="56"/>
      <c r="M666" s="56"/>
      <c r="N666" s="56"/>
      <c r="O666" s="56"/>
      <c r="P666" s="121"/>
      <c r="Q666" s="56"/>
      <c r="R666" s="56"/>
      <c r="S666" s="56"/>
      <c r="T666" s="56"/>
      <c r="U666" s="56"/>
      <c r="V666" s="56"/>
      <c r="W666" s="56"/>
      <c r="X666" s="56"/>
      <c r="Y666" s="56"/>
      <c r="Z666" s="56"/>
      <c r="AA666" s="56"/>
      <c r="AB666" s="56"/>
      <c r="AC666" s="56"/>
      <c r="AD666" s="56"/>
    </row>
    <row r="667">
      <c r="A667" s="56"/>
      <c r="B667" s="56"/>
      <c r="C667" s="56"/>
      <c r="D667" s="56"/>
      <c r="E667" s="120"/>
      <c r="F667" s="56"/>
      <c r="G667" s="56"/>
      <c r="H667" s="56"/>
      <c r="I667" s="56"/>
      <c r="J667" s="56"/>
      <c r="K667" s="56"/>
      <c r="L667" s="56"/>
      <c r="M667" s="56"/>
      <c r="N667" s="56"/>
      <c r="O667" s="56"/>
      <c r="P667" s="121"/>
      <c r="Q667" s="56"/>
      <c r="R667" s="56"/>
      <c r="S667" s="56"/>
      <c r="T667" s="56"/>
      <c r="U667" s="56"/>
      <c r="V667" s="56"/>
      <c r="W667" s="56"/>
      <c r="X667" s="56"/>
      <c r="Y667" s="56"/>
      <c r="Z667" s="56"/>
      <c r="AA667" s="56"/>
      <c r="AB667" s="56"/>
      <c r="AC667" s="56"/>
      <c r="AD667" s="56"/>
    </row>
    <row r="668">
      <c r="A668" s="56"/>
      <c r="B668" s="56"/>
      <c r="C668" s="56"/>
      <c r="D668" s="56"/>
      <c r="E668" s="120"/>
      <c r="F668" s="56"/>
      <c r="G668" s="56"/>
      <c r="H668" s="56"/>
      <c r="I668" s="56"/>
      <c r="J668" s="56"/>
      <c r="K668" s="56"/>
      <c r="L668" s="56"/>
      <c r="M668" s="56"/>
      <c r="N668" s="56"/>
      <c r="O668" s="56"/>
      <c r="P668" s="121"/>
      <c r="Q668" s="56"/>
      <c r="R668" s="56"/>
      <c r="S668" s="56"/>
      <c r="T668" s="56"/>
      <c r="U668" s="56"/>
      <c r="V668" s="56"/>
      <c r="W668" s="56"/>
      <c r="X668" s="56"/>
      <c r="Y668" s="56"/>
      <c r="Z668" s="56"/>
      <c r="AA668" s="56"/>
      <c r="AB668" s="56"/>
      <c r="AC668" s="56"/>
      <c r="AD668" s="56"/>
    </row>
    <row r="669">
      <c r="A669" s="56"/>
      <c r="B669" s="56"/>
      <c r="C669" s="56"/>
      <c r="D669" s="56"/>
      <c r="E669" s="120"/>
      <c r="F669" s="56"/>
      <c r="G669" s="56"/>
      <c r="H669" s="56"/>
      <c r="I669" s="56"/>
      <c r="J669" s="56"/>
      <c r="K669" s="56"/>
      <c r="L669" s="56"/>
      <c r="M669" s="56"/>
      <c r="N669" s="56"/>
      <c r="O669" s="56"/>
      <c r="P669" s="121"/>
      <c r="Q669" s="56"/>
      <c r="R669" s="56"/>
      <c r="S669" s="56"/>
      <c r="T669" s="56"/>
      <c r="U669" s="56"/>
      <c r="V669" s="56"/>
      <c r="W669" s="56"/>
      <c r="X669" s="56"/>
      <c r="Y669" s="56"/>
      <c r="Z669" s="56"/>
      <c r="AA669" s="56"/>
      <c r="AB669" s="56"/>
      <c r="AC669" s="56"/>
      <c r="AD669" s="56"/>
    </row>
    <row r="670">
      <c r="A670" s="56"/>
      <c r="B670" s="56"/>
      <c r="C670" s="56"/>
      <c r="D670" s="56"/>
      <c r="E670" s="120"/>
      <c r="F670" s="56"/>
      <c r="G670" s="56"/>
      <c r="H670" s="56"/>
      <c r="I670" s="56"/>
      <c r="J670" s="56"/>
      <c r="K670" s="56"/>
      <c r="L670" s="56"/>
      <c r="M670" s="56"/>
      <c r="N670" s="56"/>
      <c r="O670" s="56"/>
      <c r="P670" s="121"/>
      <c r="Q670" s="56"/>
      <c r="R670" s="56"/>
      <c r="S670" s="56"/>
      <c r="T670" s="56"/>
      <c r="U670" s="56"/>
      <c r="V670" s="56"/>
      <c r="W670" s="56"/>
      <c r="X670" s="56"/>
      <c r="Y670" s="56"/>
      <c r="Z670" s="56"/>
      <c r="AA670" s="56"/>
      <c r="AB670" s="56"/>
      <c r="AC670" s="56"/>
      <c r="AD670" s="56"/>
    </row>
    <row r="671">
      <c r="A671" s="56"/>
      <c r="B671" s="56"/>
      <c r="C671" s="56"/>
      <c r="D671" s="56"/>
      <c r="E671" s="120"/>
      <c r="F671" s="56"/>
      <c r="G671" s="56"/>
      <c r="H671" s="56"/>
      <c r="I671" s="56"/>
      <c r="J671" s="56"/>
      <c r="K671" s="56"/>
      <c r="L671" s="56"/>
      <c r="M671" s="56"/>
      <c r="N671" s="56"/>
      <c r="O671" s="56"/>
      <c r="P671" s="121"/>
      <c r="Q671" s="56"/>
      <c r="R671" s="56"/>
      <c r="S671" s="56"/>
      <c r="T671" s="56"/>
      <c r="U671" s="56"/>
      <c r="V671" s="56"/>
      <c r="W671" s="56"/>
      <c r="X671" s="56"/>
      <c r="Y671" s="56"/>
      <c r="Z671" s="56"/>
      <c r="AA671" s="56"/>
      <c r="AB671" s="56"/>
      <c r="AC671" s="56"/>
      <c r="AD671" s="56"/>
    </row>
    <row r="672">
      <c r="A672" s="56"/>
      <c r="B672" s="56"/>
      <c r="C672" s="56"/>
      <c r="D672" s="56"/>
      <c r="E672" s="120"/>
      <c r="F672" s="56"/>
      <c r="G672" s="56"/>
      <c r="H672" s="56"/>
      <c r="I672" s="56"/>
      <c r="J672" s="56"/>
      <c r="K672" s="56"/>
      <c r="L672" s="56"/>
      <c r="M672" s="56"/>
      <c r="N672" s="56"/>
      <c r="O672" s="56"/>
      <c r="P672" s="121"/>
      <c r="Q672" s="56"/>
      <c r="R672" s="56"/>
      <c r="S672" s="56"/>
      <c r="T672" s="56"/>
      <c r="U672" s="56"/>
      <c r="V672" s="56"/>
      <c r="W672" s="56"/>
      <c r="X672" s="56"/>
      <c r="Y672" s="56"/>
      <c r="Z672" s="56"/>
      <c r="AA672" s="56"/>
      <c r="AB672" s="56"/>
      <c r="AC672" s="56"/>
      <c r="AD672" s="56"/>
    </row>
    <row r="673">
      <c r="A673" s="56"/>
      <c r="B673" s="56"/>
      <c r="C673" s="56"/>
      <c r="D673" s="56"/>
      <c r="E673" s="120"/>
      <c r="F673" s="56"/>
      <c r="G673" s="56"/>
      <c r="H673" s="56"/>
      <c r="I673" s="56"/>
      <c r="J673" s="56"/>
      <c r="K673" s="56"/>
      <c r="L673" s="56"/>
      <c r="M673" s="56"/>
      <c r="N673" s="56"/>
      <c r="O673" s="56"/>
      <c r="P673" s="121"/>
      <c r="Q673" s="56"/>
      <c r="R673" s="56"/>
      <c r="S673" s="56"/>
      <c r="T673" s="56"/>
      <c r="U673" s="56"/>
      <c r="V673" s="56"/>
      <c r="W673" s="56"/>
      <c r="X673" s="56"/>
      <c r="Y673" s="56"/>
      <c r="Z673" s="56"/>
      <c r="AA673" s="56"/>
      <c r="AB673" s="56"/>
      <c r="AC673" s="56"/>
      <c r="AD673" s="56"/>
    </row>
    <row r="674">
      <c r="A674" s="56"/>
      <c r="B674" s="56"/>
      <c r="C674" s="56"/>
      <c r="D674" s="56"/>
      <c r="E674" s="120"/>
      <c r="F674" s="56"/>
      <c r="G674" s="56"/>
      <c r="H674" s="56"/>
      <c r="I674" s="56"/>
      <c r="J674" s="56"/>
      <c r="K674" s="56"/>
      <c r="L674" s="56"/>
      <c r="M674" s="56"/>
      <c r="N674" s="56"/>
      <c r="O674" s="56"/>
      <c r="P674" s="121"/>
      <c r="Q674" s="56"/>
      <c r="R674" s="56"/>
      <c r="S674" s="56"/>
      <c r="T674" s="56"/>
      <c r="U674" s="56"/>
      <c r="V674" s="56"/>
      <c r="W674" s="56"/>
      <c r="X674" s="56"/>
      <c r="Y674" s="56"/>
      <c r="Z674" s="56"/>
      <c r="AA674" s="56"/>
      <c r="AB674" s="56"/>
      <c r="AC674" s="56"/>
      <c r="AD674" s="56"/>
    </row>
    <row r="675">
      <c r="A675" s="56"/>
      <c r="B675" s="56"/>
      <c r="C675" s="56"/>
      <c r="D675" s="56"/>
      <c r="E675" s="120"/>
      <c r="F675" s="56"/>
      <c r="G675" s="56"/>
      <c r="H675" s="56"/>
      <c r="I675" s="56"/>
      <c r="J675" s="56"/>
      <c r="K675" s="56"/>
      <c r="L675" s="56"/>
      <c r="M675" s="56"/>
      <c r="N675" s="56"/>
      <c r="O675" s="56"/>
      <c r="P675" s="121"/>
      <c r="Q675" s="56"/>
      <c r="R675" s="56"/>
      <c r="S675" s="56"/>
      <c r="T675" s="56"/>
      <c r="U675" s="56"/>
      <c r="V675" s="56"/>
      <c r="W675" s="56"/>
      <c r="X675" s="56"/>
      <c r="Y675" s="56"/>
      <c r="Z675" s="56"/>
      <c r="AA675" s="56"/>
      <c r="AB675" s="56"/>
      <c r="AC675" s="56"/>
      <c r="AD675" s="56"/>
    </row>
    <row r="676">
      <c r="A676" s="56"/>
      <c r="B676" s="56"/>
      <c r="C676" s="56"/>
      <c r="D676" s="56"/>
      <c r="E676" s="120"/>
      <c r="F676" s="56"/>
      <c r="G676" s="56"/>
      <c r="H676" s="56"/>
      <c r="I676" s="56"/>
      <c r="J676" s="56"/>
      <c r="K676" s="56"/>
      <c r="L676" s="56"/>
      <c r="M676" s="56"/>
      <c r="N676" s="56"/>
      <c r="O676" s="56"/>
      <c r="P676" s="121"/>
      <c r="Q676" s="56"/>
      <c r="R676" s="56"/>
      <c r="S676" s="56"/>
      <c r="T676" s="56"/>
      <c r="U676" s="56"/>
      <c r="V676" s="56"/>
      <c r="W676" s="56"/>
      <c r="X676" s="56"/>
      <c r="Y676" s="56"/>
      <c r="Z676" s="56"/>
      <c r="AA676" s="56"/>
      <c r="AB676" s="56"/>
      <c r="AC676" s="56"/>
      <c r="AD676" s="56"/>
    </row>
    <row r="677">
      <c r="A677" s="56"/>
      <c r="B677" s="56"/>
      <c r="C677" s="56"/>
      <c r="D677" s="56"/>
      <c r="E677" s="120"/>
      <c r="F677" s="56"/>
      <c r="G677" s="56"/>
      <c r="H677" s="56"/>
      <c r="I677" s="56"/>
      <c r="J677" s="56"/>
      <c r="K677" s="56"/>
      <c r="L677" s="56"/>
      <c r="M677" s="56"/>
      <c r="N677" s="56"/>
      <c r="O677" s="56"/>
      <c r="P677" s="121"/>
      <c r="Q677" s="56"/>
      <c r="R677" s="56"/>
      <c r="S677" s="56"/>
      <c r="T677" s="56"/>
      <c r="U677" s="56"/>
      <c r="V677" s="56"/>
      <c r="W677" s="56"/>
      <c r="X677" s="56"/>
      <c r="Y677" s="56"/>
      <c r="Z677" s="56"/>
      <c r="AA677" s="56"/>
      <c r="AB677" s="56"/>
      <c r="AC677" s="56"/>
      <c r="AD677" s="56"/>
    </row>
    <row r="678">
      <c r="A678" s="56"/>
      <c r="B678" s="56"/>
      <c r="C678" s="56"/>
      <c r="D678" s="56"/>
      <c r="E678" s="120"/>
      <c r="F678" s="56"/>
      <c r="G678" s="56"/>
      <c r="H678" s="56"/>
      <c r="I678" s="56"/>
      <c r="J678" s="56"/>
      <c r="K678" s="56"/>
      <c r="L678" s="56"/>
      <c r="M678" s="56"/>
      <c r="N678" s="56"/>
      <c r="O678" s="56"/>
      <c r="P678" s="121"/>
      <c r="Q678" s="56"/>
      <c r="R678" s="56"/>
      <c r="S678" s="56"/>
      <c r="T678" s="56"/>
      <c r="U678" s="56"/>
      <c r="V678" s="56"/>
      <c r="W678" s="56"/>
      <c r="X678" s="56"/>
      <c r="Y678" s="56"/>
      <c r="Z678" s="56"/>
      <c r="AA678" s="56"/>
      <c r="AB678" s="56"/>
      <c r="AC678" s="56"/>
      <c r="AD678" s="56"/>
    </row>
    <row r="679">
      <c r="A679" s="56"/>
      <c r="B679" s="56"/>
      <c r="C679" s="56"/>
      <c r="D679" s="56"/>
      <c r="E679" s="120"/>
      <c r="F679" s="56"/>
      <c r="G679" s="56"/>
      <c r="H679" s="56"/>
      <c r="I679" s="56"/>
      <c r="J679" s="56"/>
      <c r="K679" s="56"/>
      <c r="L679" s="56"/>
      <c r="M679" s="56"/>
      <c r="N679" s="56"/>
      <c r="O679" s="56"/>
      <c r="P679" s="121"/>
      <c r="Q679" s="56"/>
      <c r="R679" s="56"/>
      <c r="S679" s="56"/>
      <c r="T679" s="56"/>
      <c r="U679" s="56"/>
      <c r="V679" s="56"/>
      <c r="W679" s="56"/>
      <c r="X679" s="56"/>
      <c r="Y679" s="56"/>
      <c r="Z679" s="56"/>
      <c r="AA679" s="56"/>
      <c r="AB679" s="56"/>
      <c r="AC679" s="56"/>
      <c r="AD679" s="56"/>
    </row>
    <row r="680">
      <c r="A680" s="56"/>
      <c r="B680" s="56"/>
      <c r="C680" s="56"/>
      <c r="D680" s="56"/>
      <c r="E680" s="120"/>
      <c r="F680" s="56"/>
      <c r="G680" s="56"/>
      <c r="H680" s="56"/>
      <c r="I680" s="56"/>
      <c r="J680" s="56"/>
      <c r="K680" s="56"/>
      <c r="L680" s="56"/>
      <c r="M680" s="56"/>
      <c r="N680" s="56"/>
      <c r="O680" s="56"/>
      <c r="P680" s="121"/>
      <c r="Q680" s="56"/>
      <c r="R680" s="56"/>
      <c r="S680" s="56"/>
      <c r="T680" s="56"/>
      <c r="U680" s="56"/>
      <c r="V680" s="56"/>
      <c r="W680" s="56"/>
      <c r="X680" s="56"/>
      <c r="Y680" s="56"/>
      <c r="Z680" s="56"/>
      <c r="AA680" s="56"/>
      <c r="AB680" s="56"/>
      <c r="AC680" s="56"/>
      <c r="AD680" s="56"/>
    </row>
    <row r="681">
      <c r="A681" s="56"/>
      <c r="B681" s="56"/>
      <c r="C681" s="56"/>
      <c r="D681" s="56"/>
      <c r="E681" s="120"/>
      <c r="F681" s="56"/>
      <c r="G681" s="56"/>
      <c r="H681" s="56"/>
      <c r="I681" s="56"/>
      <c r="J681" s="56"/>
      <c r="K681" s="56"/>
      <c r="L681" s="56"/>
      <c r="M681" s="56"/>
      <c r="N681" s="56"/>
      <c r="O681" s="56"/>
      <c r="P681" s="121"/>
      <c r="Q681" s="56"/>
      <c r="R681" s="56"/>
      <c r="S681" s="56"/>
      <c r="T681" s="56"/>
      <c r="U681" s="56"/>
      <c r="V681" s="56"/>
      <c r="W681" s="56"/>
      <c r="X681" s="56"/>
      <c r="Y681" s="56"/>
      <c r="Z681" s="56"/>
      <c r="AA681" s="56"/>
      <c r="AB681" s="56"/>
      <c r="AC681" s="56"/>
      <c r="AD681" s="56"/>
    </row>
    <row r="682">
      <c r="A682" s="56"/>
      <c r="B682" s="56"/>
      <c r="C682" s="56"/>
      <c r="D682" s="56"/>
      <c r="E682" s="120"/>
      <c r="F682" s="56"/>
      <c r="G682" s="56"/>
      <c r="H682" s="56"/>
      <c r="I682" s="56"/>
      <c r="J682" s="56"/>
      <c r="K682" s="56"/>
      <c r="L682" s="56"/>
      <c r="M682" s="56"/>
      <c r="N682" s="56"/>
      <c r="O682" s="56"/>
      <c r="P682" s="121"/>
      <c r="Q682" s="56"/>
      <c r="R682" s="56"/>
      <c r="S682" s="56"/>
      <c r="T682" s="56"/>
      <c r="U682" s="56"/>
      <c r="V682" s="56"/>
      <c r="W682" s="56"/>
      <c r="X682" s="56"/>
      <c r="Y682" s="56"/>
      <c r="Z682" s="56"/>
      <c r="AA682" s="56"/>
      <c r="AB682" s="56"/>
      <c r="AC682" s="56"/>
      <c r="AD682" s="56"/>
    </row>
    <row r="683">
      <c r="A683" s="56"/>
      <c r="B683" s="56"/>
      <c r="C683" s="56"/>
      <c r="D683" s="56"/>
      <c r="E683" s="120"/>
      <c r="F683" s="56"/>
      <c r="G683" s="56"/>
      <c r="H683" s="56"/>
      <c r="I683" s="56"/>
      <c r="J683" s="56"/>
      <c r="K683" s="56"/>
      <c r="L683" s="56"/>
      <c r="M683" s="56"/>
      <c r="N683" s="56"/>
      <c r="O683" s="56"/>
      <c r="P683" s="121"/>
      <c r="Q683" s="56"/>
      <c r="R683" s="56"/>
      <c r="S683" s="56"/>
      <c r="T683" s="56"/>
      <c r="U683" s="56"/>
      <c r="V683" s="56"/>
      <c r="W683" s="56"/>
      <c r="X683" s="56"/>
      <c r="Y683" s="56"/>
      <c r="Z683" s="56"/>
      <c r="AA683" s="56"/>
      <c r="AB683" s="56"/>
      <c r="AC683" s="56"/>
      <c r="AD683" s="56"/>
    </row>
    <row r="684">
      <c r="A684" s="56"/>
      <c r="B684" s="56"/>
      <c r="C684" s="56"/>
      <c r="D684" s="56"/>
      <c r="E684" s="120"/>
      <c r="F684" s="56"/>
      <c r="G684" s="56"/>
      <c r="H684" s="56"/>
      <c r="I684" s="56"/>
      <c r="J684" s="56"/>
      <c r="K684" s="56"/>
      <c r="L684" s="56"/>
      <c r="M684" s="56"/>
      <c r="N684" s="56"/>
      <c r="O684" s="56"/>
      <c r="P684" s="121"/>
      <c r="Q684" s="56"/>
      <c r="R684" s="56"/>
      <c r="S684" s="56"/>
      <c r="T684" s="56"/>
      <c r="U684" s="56"/>
      <c r="V684" s="56"/>
      <c r="W684" s="56"/>
      <c r="X684" s="56"/>
      <c r="Y684" s="56"/>
      <c r="Z684" s="56"/>
      <c r="AA684" s="56"/>
      <c r="AB684" s="56"/>
      <c r="AC684" s="56"/>
      <c r="AD684" s="56"/>
    </row>
    <row r="685">
      <c r="A685" s="56"/>
      <c r="B685" s="56"/>
      <c r="C685" s="56"/>
      <c r="D685" s="56"/>
      <c r="E685" s="120"/>
      <c r="F685" s="56"/>
      <c r="G685" s="56"/>
      <c r="H685" s="56"/>
      <c r="I685" s="56"/>
      <c r="J685" s="56"/>
      <c r="K685" s="56"/>
      <c r="L685" s="56"/>
      <c r="M685" s="56"/>
      <c r="N685" s="56"/>
      <c r="O685" s="56"/>
      <c r="P685" s="121"/>
      <c r="Q685" s="56"/>
      <c r="R685" s="56"/>
      <c r="S685" s="56"/>
      <c r="T685" s="56"/>
      <c r="U685" s="56"/>
      <c r="V685" s="56"/>
      <c r="W685" s="56"/>
      <c r="X685" s="56"/>
      <c r="Y685" s="56"/>
      <c r="Z685" s="56"/>
      <c r="AA685" s="56"/>
      <c r="AB685" s="56"/>
      <c r="AC685" s="56"/>
      <c r="AD685" s="56"/>
    </row>
    <row r="686">
      <c r="A686" s="56"/>
      <c r="B686" s="56"/>
      <c r="C686" s="56"/>
      <c r="D686" s="56"/>
      <c r="E686" s="120"/>
      <c r="F686" s="56"/>
      <c r="G686" s="56"/>
      <c r="H686" s="56"/>
      <c r="I686" s="56"/>
      <c r="J686" s="56"/>
      <c r="K686" s="56"/>
      <c r="L686" s="56"/>
      <c r="M686" s="56"/>
      <c r="N686" s="56"/>
      <c r="O686" s="56"/>
      <c r="P686" s="121"/>
      <c r="Q686" s="56"/>
      <c r="R686" s="56"/>
      <c r="S686" s="56"/>
      <c r="T686" s="56"/>
      <c r="U686" s="56"/>
      <c r="V686" s="56"/>
      <c r="W686" s="56"/>
      <c r="X686" s="56"/>
      <c r="Y686" s="56"/>
      <c r="Z686" s="56"/>
      <c r="AA686" s="56"/>
      <c r="AB686" s="56"/>
      <c r="AC686" s="56"/>
      <c r="AD686" s="56"/>
    </row>
    <row r="687">
      <c r="A687" s="56"/>
      <c r="B687" s="56"/>
      <c r="C687" s="56"/>
      <c r="D687" s="56"/>
      <c r="E687" s="120"/>
      <c r="F687" s="56"/>
      <c r="G687" s="56"/>
      <c r="H687" s="56"/>
      <c r="I687" s="56"/>
      <c r="J687" s="56"/>
      <c r="K687" s="56"/>
      <c r="L687" s="56"/>
      <c r="M687" s="56"/>
      <c r="N687" s="56"/>
      <c r="O687" s="56"/>
      <c r="P687" s="121"/>
      <c r="Q687" s="56"/>
      <c r="R687" s="56"/>
      <c r="S687" s="56"/>
      <c r="T687" s="56"/>
      <c r="U687" s="56"/>
      <c r="V687" s="56"/>
      <c r="W687" s="56"/>
      <c r="X687" s="56"/>
      <c r="Y687" s="56"/>
      <c r="Z687" s="56"/>
      <c r="AA687" s="56"/>
      <c r="AB687" s="56"/>
      <c r="AC687" s="56"/>
      <c r="AD687" s="56"/>
    </row>
    <row r="688">
      <c r="A688" s="56"/>
      <c r="B688" s="56"/>
      <c r="C688" s="56"/>
      <c r="D688" s="56"/>
      <c r="E688" s="120"/>
      <c r="F688" s="56"/>
      <c r="G688" s="56"/>
      <c r="H688" s="56"/>
      <c r="I688" s="56"/>
      <c r="J688" s="56"/>
      <c r="K688" s="56"/>
      <c r="L688" s="56"/>
      <c r="M688" s="56"/>
      <c r="N688" s="56"/>
      <c r="O688" s="56"/>
      <c r="P688" s="121"/>
      <c r="Q688" s="56"/>
      <c r="R688" s="56"/>
      <c r="S688" s="56"/>
      <c r="T688" s="56"/>
      <c r="U688" s="56"/>
      <c r="V688" s="56"/>
      <c r="W688" s="56"/>
      <c r="X688" s="56"/>
      <c r="Y688" s="56"/>
      <c r="Z688" s="56"/>
      <c r="AA688" s="56"/>
      <c r="AB688" s="56"/>
      <c r="AC688" s="56"/>
      <c r="AD688" s="56"/>
    </row>
    <row r="689">
      <c r="A689" s="56"/>
      <c r="B689" s="56"/>
      <c r="C689" s="56"/>
      <c r="D689" s="56"/>
      <c r="E689" s="120"/>
      <c r="F689" s="56"/>
      <c r="G689" s="56"/>
      <c r="H689" s="56"/>
      <c r="I689" s="56"/>
      <c r="J689" s="56"/>
      <c r="K689" s="56"/>
      <c r="L689" s="56"/>
      <c r="M689" s="56"/>
      <c r="N689" s="56"/>
      <c r="O689" s="56"/>
      <c r="P689" s="121"/>
      <c r="Q689" s="56"/>
      <c r="R689" s="56"/>
      <c r="S689" s="56"/>
      <c r="T689" s="56"/>
      <c r="U689" s="56"/>
      <c r="V689" s="56"/>
      <c r="W689" s="56"/>
      <c r="X689" s="56"/>
      <c r="Y689" s="56"/>
      <c r="Z689" s="56"/>
      <c r="AA689" s="56"/>
      <c r="AB689" s="56"/>
      <c r="AC689" s="56"/>
      <c r="AD689" s="56"/>
    </row>
    <row r="690">
      <c r="A690" s="56"/>
      <c r="B690" s="56"/>
      <c r="C690" s="56"/>
      <c r="D690" s="56"/>
      <c r="E690" s="120"/>
      <c r="F690" s="56"/>
      <c r="G690" s="56"/>
      <c r="H690" s="56"/>
      <c r="I690" s="56"/>
      <c r="J690" s="56"/>
      <c r="K690" s="56"/>
      <c r="L690" s="56"/>
      <c r="M690" s="56"/>
      <c r="N690" s="56"/>
      <c r="O690" s="56"/>
      <c r="P690" s="121"/>
      <c r="Q690" s="56"/>
      <c r="R690" s="56"/>
      <c r="S690" s="56"/>
      <c r="T690" s="56"/>
      <c r="U690" s="56"/>
      <c r="V690" s="56"/>
      <c r="W690" s="56"/>
      <c r="X690" s="56"/>
      <c r="Y690" s="56"/>
      <c r="Z690" s="56"/>
      <c r="AA690" s="56"/>
      <c r="AB690" s="56"/>
      <c r="AC690" s="56"/>
      <c r="AD690" s="56"/>
    </row>
    <row r="691">
      <c r="A691" s="56"/>
      <c r="B691" s="56"/>
      <c r="C691" s="56"/>
      <c r="D691" s="56"/>
      <c r="E691" s="120"/>
      <c r="F691" s="56"/>
      <c r="G691" s="56"/>
      <c r="H691" s="56"/>
      <c r="I691" s="56"/>
      <c r="J691" s="56"/>
      <c r="K691" s="56"/>
      <c r="L691" s="56"/>
      <c r="M691" s="56"/>
      <c r="N691" s="56"/>
      <c r="O691" s="56"/>
      <c r="P691" s="121"/>
      <c r="Q691" s="56"/>
      <c r="R691" s="56"/>
      <c r="S691" s="56"/>
      <c r="T691" s="56"/>
      <c r="U691" s="56"/>
      <c r="V691" s="56"/>
      <c r="W691" s="56"/>
      <c r="X691" s="56"/>
      <c r="Y691" s="56"/>
      <c r="Z691" s="56"/>
      <c r="AA691" s="56"/>
      <c r="AB691" s="56"/>
      <c r="AC691" s="56"/>
      <c r="AD691" s="56"/>
    </row>
    <row r="692">
      <c r="A692" s="56"/>
      <c r="B692" s="56"/>
      <c r="C692" s="56"/>
      <c r="D692" s="56"/>
      <c r="E692" s="120"/>
      <c r="F692" s="56"/>
      <c r="G692" s="56"/>
      <c r="H692" s="56"/>
      <c r="I692" s="56"/>
      <c r="J692" s="56"/>
      <c r="K692" s="56"/>
      <c r="L692" s="56"/>
      <c r="M692" s="56"/>
      <c r="N692" s="56"/>
      <c r="O692" s="56"/>
      <c r="P692" s="121"/>
      <c r="Q692" s="56"/>
      <c r="R692" s="56"/>
      <c r="S692" s="56"/>
      <c r="T692" s="56"/>
      <c r="U692" s="56"/>
      <c r="V692" s="56"/>
      <c r="W692" s="56"/>
      <c r="X692" s="56"/>
      <c r="Y692" s="56"/>
      <c r="Z692" s="56"/>
      <c r="AA692" s="56"/>
      <c r="AB692" s="56"/>
      <c r="AC692" s="56"/>
      <c r="AD692" s="56"/>
    </row>
    <row r="693">
      <c r="A693" s="56"/>
      <c r="B693" s="56"/>
      <c r="C693" s="56"/>
      <c r="D693" s="56"/>
      <c r="E693" s="120"/>
      <c r="F693" s="56"/>
      <c r="G693" s="56"/>
      <c r="H693" s="56"/>
      <c r="I693" s="56"/>
      <c r="J693" s="56"/>
      <c r="K693" s="56"/>
      <c r="L693" s="56"/>
      <c r="M693" s="56"/>
      <c r="N693" s="56"/>
      <c r="O693" s="56"/>
      <c r="P693" s="121"/>
      <c r="Q693" s="56"/>
      <c r="R693" s="56"/>
      <c r="S693" s="56"/>
      <c r="T693" s="56"/>
      <c r="U693" s="56"/>
      <c r="V693" s="56"/>
      <c r="W693" s="56"/>
      <c r="X693" s="56"/>
      <c r="Y693" s="56"/>
      <c r="Z693" s="56"/>
      <c r="AA693" s="56"/>
      <c r="AB693" s="56"/>
      <c r="AC693" s="56"/>
      <c r="AD693" s="56"/>
    </row>
    <row r="694">
      <c r="A694" s="56"/>
      <c r="B694" s="56"/>
      <c r="C694" s="56"/>
      <c r="D694" s="56"/>
      <c r="E694" s="120"/>
      <c r="F694" s="56"/>
      <c r="G694" s="56"/>
      <c r="H694" s="56"/>
      <c r="I694" s="56"/>
      <c r="J694" s="56"/>
      <c r="K694" s="56"/>
      <c r="L694" s="56"/>
      <c r="M694" s="56"/>
      <c r="N694" s="56"/>
      <c r="O694" s="56"/>
      <c r="P694" s="121"/>
      <c r="Q694" s="56"/>
      <c r="R694" s="56"/>
      <c r="S694" s="56"/>
      <c r="T694" s="56"/>
      <c r="U694" s="56"/>
      <c r="V694" s="56"/>
      <c r="W694" s="56"/>
      <c r="X694" s="56"/>
      <c r="Y694" s="56"/>
      <c r="Z694" s="56"/>
      <c r="AA694" s="56"/>
      <c r="AB694" s="56"/>
      <c r="AC694" s="56"/>
      <c r="AD694" s="56"/>
    </row>
    <row r="695">
      <c r="A695" s="56"/>
      <c r="B695" s="56"/>
      <c r="C695" s="56"/>
      <c r="D695" s="56"/>
      <c r="E695" s="120"/>
      <c r="F695" s="56"/>
      <c r="G695" s="56"/>
      <c r="H695" s="56"/>
      <c r="I695" s="56"/>
      <c r="J695" s="56"/>
      <c r="K695" s="56"/>
      <c r="L695" s="56"/>
      <c r="M695" s="56"/>
      <c r="N695" s="56"/>
      <c r="O695" s="56"/>
      <c r="P695" s="121"/>
      <c r="Q695" s="56"/>
      <c r="R695" s="56"/>
      <c r="S695" s="56"/>
      <c r="T695" s="56"/>
      <c r="U695" s="56"/>
      <c r="V695" s="56"/>
      <c r="W695" s="56"/>
      <c r="X695" s="56"/>
      <c r="Y695" s="56"/>
      <c r="Z695" s="56"/>
      <c r="AA695" s="56"/>
      <c r="AB695" s="56"/>
      <c r="AC695" s="56"/>
      <c r="AD695" s="56"/>
    </row>
    <row r="696">
      <c r="A696" s="56"/>
      <c r="B696" s="56"/>
      <c r="C696" s="56"/>
      <c r="D696" s="56"/>
      <c r="E696" s="120"/>
      <c r="F696" s="56"/>
      <c r="G696" s="56"/>
      <c r="H696" s="56"/>
      <c r="I696" s="56"/>
      <c r="J696" s="56"/>
      <c r="K696" s="56"/>
      <c r="L696" s="56"/>
      <c r="M696" s="56"/>
      <c r="N696" s="56"/>
      <c r="O696" s="56"/>
      <c r="P696" s="121"/>
      <c r="Q696" s="56"/>
      <c r="R696" s="56"/>
      <c r="S696" s="56"/>
      <c r="T696" s="56"/>
      <c r="U696" s="56"/>
      <c r="V696" s="56"/>
      <c r="W696" s="56"/>
      <c r="X696" s="56"/>
      <c r="Y696" s="56"/>
      <c r="Z696" s="56"/>
      <c r="AA696" s="56"/>
      <c r="AB696" s="56"/>
      <c r="AC696" s="56"/>
      <c r="AD696" s="56"/>
    </row>
    <row r="697">
      <c r="A697" s="56"/>
      <c r="B697" s="56"/>
      <c r="C697" s="56"/>
      <c r="D697" s="56"/>
      <c r="E697" s="120"/>
      <c r="F697" s="56"/>
      <c r="G697" s="56"/>
      <c r="H697" s="56"/>
      <c r="I697" s="56"/>
      <c r="J697" s="56"/>
      <c r="K697" s="56"/>
      <c r="L697" s="56"/>
      <c r="M697" s="56"/>
      <c r="N697" s="56"/>
      <c r="O697" s="56"/>
      <c r="P697" s="121"/>
      <c r="Q697" s="56"/>
      <c r="R697" s="56"/>
      <c r="S697" s="56"/>
      <c r="T697" s="56"/>
      <c r="U697" s="56"/>
      <c r="V697" s="56"/>
      <c r="W697" s="56"/>
      <c r="X697" s="56"/>
      <c r="Y697" s="56"/>
      <c r="Z697" s="56"/>
      <c r="AA697" s="56"/>
      <c r="AB697" s="56"/>
      <c r="AC697" s="56"/>
      <c r="AD697" s="56"/>
    </row>
    <row r="698">
      <c r="A698" s="56"/>
      <c r="B698" s="56"/>
      <c r="C698" s="56"/>
      <c r="D698" s="56"/>
      <c r="E698" s="120"/>
      <c r="F698" s="56"/>
      <c r="G698" s="56"/>
      <c r="H698" s="56"/>
      <c r="I698" s="56"/>
      <c r="J698" s="56"/>
      <c r="K698" s="56"/>
      <c r="L698" s="56"/>
      <c r="M698" s="56"/>
      <c r="N698" s="56"/>
      <c r="O698" s="56"/>
      <c r="P698" s="121"/>
      <c r="Q698" s="56"/>
      <c r="R698" s="56"/>
      <c r="S698" s="56"/>
      <c r="T698" s="56"/>
      <c r="U698" s="56"/>
      <c r="V698" s="56"/>
      <c r="W698" s="56"/>
      <c r="X698" s="56"/>
      <c r="Y698" s="56"/>
      <c r="Z698" s="56"/>
      <c r="AA698" s="56"/>
      <c r="AB698" s="56"/>
      <c r="AC698" s="56"/>
      <c r="AD698" s="56"/>
    </row>
    <row r="699">
      <c r="A699" s="56"/>
      <c r="B699" s="56"/>
      <c r="C699" s="56"/>
      <c r="D699" s="56"/>
      <c r="E699" s="120"/>
      <c r="F699" s="56"/>
      <c r="G699" s="56"/>
      <c r="H699" s="56"/>
      <c r="I699" s="56"/>
      <c r="J699" s="56"/>
      <c r="K699" s="56"/>
      <c r="L699" s="56"/>
      <c r="M699" s="56"/>
      <c r="N699" s="56"/>
      <c r="O699" s="56"/>
      <c r="P699" s="121"/>
      <c r="Q699" s="56"/>
      <c r="R699" s="56"/>
      <c r="S699" s="56"/>
      <c r="T699" s="56"/>
      <c r="U699" s="56"/>
      <c r="V699" s="56"/>
      <c r="W699" s="56"/>
      <c r="X699" s="56"/>
      <c r="Y699" s="56"/>
      <c r="Z699" s="56"/>
      <c r="AA699" s="56"/>
      <c r="AB699" s="56"/>
      <c r="AC699" s="56"/>
      <c r="AD699" s="56"/>
    </row>
    <row r="700">
      <c r="A700" s="56"/>
      <c r="B700" s="56"/>
      <c r="C700" s="56"/>
      <c r="D700" s="56"/>
      <c r="E700" s="120"/>
      <c r="F700" s="56"/>
      <c r="G700" s="56"/>
      <c r="H700" s="56"/>
      <c r="I700" s="56"/>
      <c r="J700" s="56"/>
      <c r="K700" s="56"/>
      <c r="L700" s="56"/>
      <c r="M700" s="56"/>
      <c r="N700" s="56"/>
      <c r="O700" s="56"/>
      <c r="P700" s="121"/>
      <c r="Q700" s="56"/>
      <c r="R700" s="56"/>
      <c r="S700" s="56"/>
      <c r="T700" s="56"/>
      <c r="U700" s="56"/>
      <c r="V700" s="56"/>
      <c r="W700" s="56"/>
      <c r="X700" s="56"/>
      <c r="Y700" s="56"/>
      <c r="Z700" s="56"/>
      <c r="AA700" s="56"/>
      <c r="AB700" s="56"/>
      <c r="AC700" s="56"/>
      <c r="AD700" s="56"/>
    </row>
    <row r="701">
      <c r="A701" s="56"/>
      <c r="B701" s="56"/>
      <c r="C701" s="56"/>
      <c r="D701" s="56"/>
      <c r="E701" s="120"/>
      <c r="F701" s="56"/>
      <c r="G701" s="56"/>
      <c r="H701" s="56"/>
      <c r="I701" s="56"/>
      <c r="J701" s="56"/>
      <c r="K701" s="56"/>
      <c r="L701" s="56"/>
      <c r="M701" s="56"/>
      <c r="N701" s="56"/>
      <c r="O701" s="56"/>
      <c r="P701" s="121"/>
      <c r="Q701" s="56"/>
      <c r="R701" s="56"/>
      <c r="S701" s="56"/>
      <c r="T701" s="56"/>
      <c r="U701" s="56"/>
      <c r="V701" s="56"/>
      <c r="W701" s="56"/>
      <c r="X701" s="56"/>
      <c r="Y701" s="56"/>
      <c r="Z701" s="56"/>
      <c r="AA701" s="56"/>
      <c r="AB701" s="56"/>
      <c r="AC701" s="56"/>
      <c r="AD701" s="56"/>
    </row>
    <row r="702">
      <c r="A702" s="56"/>
      <c r="B702" s="56"/>
      <c r="C702" s="56"/>
      <c r="D702" s="56"/>
      <c r="E702" s="120"/>
      <c r="F702" s="56"/>
      <c r="G702" s="56"/>
      <c r="H702" s="56"/>
      <c r="I702" s="56"/>
      <c r="J702" s="56"/>
      <c r="K702" s="56"/>
      <c r="L702" s="56"/>
      <c r="M702" s="56"/>
      <c r="N702" s="56"/>
      <c r="O702" s="56"/>
      <c r="P702" s="121"/>
      <c r="Q702" s="56"/>
      <c r="R702" s="56"/>
      <c r="S702" s="56"/>
      <c r="T702" s="56"/>
      <c r="U702" s="56"/>
      <c r="V702" s="56"/>
      <c r="W702" s="56"/>
      <c r="X702" s="56"/>
      <c r="Y702" s="56"/>
      <c r="Z702" s="56"/>
      <c r="AA702" s="56"/>
      <c r="AB702" s="56"/>
      <c r="AC702" s="56"/>
      <c r="AD702" s="56"/>
    </row>
    <row r="703">
      <c r="A703" s="56"/>
      <c r="B703" s="56"/>
      <c r="C703" s="56"/>
      <c r="D703" s="56"/>
      <c r="E703" s="120"/>
      <c r="F703" s="56"/>
      <c r="G703" s="56"/>
      <c r="H703" s="56"/>
      <c r="I703" s="56"/>
      <c r="J703" s="56"/>
      <c r="K703" s="56"/>
      <c r="L703" s="56"/>
      <c r="M703" s="56"/>
      <c r="N703" s="56"/>
      <c r="O703" s="56"/>
      <c r="P703" s="121"/>
      <c r="Q703" s="56"/>
      <c r="R703" s="56"/>
      <c r="S703" s="56"/>
      <c r="T703" s="56"/>
      <c r="U703" s="56"/>
      <c r="V703" s="56"/>
      <c r="W703" s="56"/>
      <c r="X703" s="56"/>
      <c r="Y703" s="56"/>
      <c r="Z703" s="56"/>
      <c r="AA703" s="56"/>
      <c r="AB703" s="56"/>
      <c r="AC703" s="56"/>
      <c r="AD703" s="56"/>
    </row>
    <row r="704">
      <c r="A704" s="56"/>
      <c r="B704" s="56"/>
      <c r="C704" s="56"/>
      <c r="D704" s="56"/>
      <c r="E704" s="120"/>
      <c r="F704" s="56"/>
      <c r="G704" s="56"/>
      <c r="H704" s="56"/>
      <c r="I704" s="56"/>
      <c r="J704" s="56"/>
      <c r="K704" s="56"/>
      <c r="L704" s="56"/>
      <c r="M704" s="56"/>
      <c r="N704" s="56"/>
      <c r="O704" s="56"/>
      <c r="P704" s="121"/>
      <c r="Q704" s="56"/>
      <c r="R704" s="56"/>
      <c r="S704" s="56"/>
      <c r="T704" s="56"/>
      <c r="U704" s="56"/>
      <c r="V704" s="56"/>
      <c r="W704" s="56"/>
      <c r="X704" s="56"/>
      <c r="Y704" s="56"/>
      <c r="Z704" s="56"/>
      <c r="AA704" s="56"/>
      <c r="AB704" s="56"/>
      <c r="AC704" s="56"/>
      <c r="AD704" s="56"/>
    </row>
    <row r="705">
      <c r="A705" s="56"/>
      <c r="B705" s="56"/>
      <c r="C705" s="56"/>
      <c r="D705" s="56"/>
      <c r="E705" s="120"/>
      <c r="F705" s="56"/>
      <c r="G705" s="56"/>
      <c r="H705" s="56"/>
      <c r="I705" s="56"/>
      <c r="J705" s="56"/>
      <c r="K705" s="56"/>
      <c r="L705" s="56"/>
      <c r="M705" s="56"/>
      <c r="N705" s="56"/>
      <c r="O705" s="56"/>
      <c r="P705" s="121"/>
      <c r="Q705" s="56"/>
      <c r="R705" s="56"/>
      <c r="S705" s="56"/>
      <c r="T705" s="56"/>
      <c r="U705" s="56"/>
      <c r="V705" s="56"/>
      <c r="W705" s="56"/>
      <c r="X705" s="56"/>
      <c r="Y705" s="56"/>
      <c r="Z705" s="56"/>
      <c r="AA705" s="56"/>
      <c r="AB705" s="56"/>
      <c r="AC705" s="56"/>
      <c r="AD705" s="56"/>
    </row>
    <row r="706">
      <c r="A706" s="56"/>
      <c r="B706" s="56"/>
      <c r="C706" s="56"/>
      <c r="D706" s="56"/>
      <c r="E706" s="120"/>
      <c r="F706" s="56"/>
      <c r="G706" s="56"/>
      <c r="H706" s="56"/>
      <c r="I706" s="56"/>
      <c r="J706" s="56"/>
      <c r="K706" s="56"/>
      <c r="L706" s="56"/>
      <c r="M706" s="56"/>
      <c r="N706" s="56"/>
      <c r="O706" s="56"/>
      <c r="P706" s="121"/>
      <c r="Q706" s="56"/>
      <c r="R706" s="56"/>
      <c r="S706" s="56"/>
      <c r="T706" s="56"/>
      <c r="U706" s="56"/>
      <c r="V706" s="56"/>
      <c r="W706" s="56"/>
      <c r="X706" s="56"/>
      <c r="Y706" s="56"/>
      <c r="Z706" s="56"/>
      <c r="AA706" s="56"/>
      <c r="AB706" s="56"/>
      <c r="AC706" s="56"/>
      <c r="AD706" s="56"/>
    </row>
    <row r="707">
      <c r="A707" s="56"/>
      <c r="B707" s="56"/>
      <c r="C707" s="56"/>
      <c r="D707" s="56"/>
      <c r="E707" s="120"/>
      <c r="F707" s="56"/>
      <c r="G707" s="56"/>
      <c r="H707" s="56"/>
      <c r="I707" s="56"/>
      <c r="J707" s="56"/>
      <c r="K707" s="56"/>
      <c r="L707" s="56"/>
      <c r="M707" s="56"/>
      <c r="N707" s="56"/>
      <c r="O707" s="56"/>
      <c r="P707" s="121"/>
      <c r="Q707" s="56"/>
      <c r="R707" s="56"/>
      <c r="S707" s="56"/>
      <c r="T707" s="56"/>
      <c r="U707" s="56"/>
      <c r="V707" s="56"/>
      <c r="W707" s="56"/>
      <c r="X707" s="56"/>
      <c r="Y707" s="56"/>
      <c r="Z707" s="56"/>
      <c r="AA707" s="56"/>
      <c r="AB707" s="56"/>
      <c r="AC707" s="56"/>
      <c r="AD707" s="56"/>
    </row>
    <row r="708">
      <c r="A708" s="56"/>
      <c r="B708" s="56"/>
      <c r="C708" s="56"/>
      <c r="D708" s="56"/>
      <c r="E708" s="120"/>
      <c r="F708" s="56"/>
      <c r="G708" s="56"/>
      <c r="H708" s="56"/>
      <c r="I708" s="56"/>
      <c r="J708" s="56"/>
      <c r="K708" s="56"/>
      <c r="L708" s="56"/>
      <c r="M708" s="56"/>
      <c r="N708" s="56"/>
      <c r="O708" s="56"/>
      <c r="P708" s="121"/>
      <c r="Q708" s="56"/>
      <c r="R708" s="56"/>
      <c r="S708" s="56"/>
      <c r="T708" s="56"/>
      <c r="U708" s="56"/>
      <c r="V708" s="56"/>
      <c r="W708" s="56"/>
      <c r="X708" s="56"/>
      <c r="Y708" s="56"/>
      <c r="Z708" s="56"/>
      <c r="AA708" s="56"/>
      <c r="AB708" s="56"/>
      <c r="AC708" s="56"/>
      <c r="AD708" s="56"/>
    </row>
    <row r="709">
      <c r="A709" s="56"/>
      <c r="B709" s="56"/>
      <c r="C709" s="56"/>
      <c r="D709" s="56"/>
      <c r="E709" s="120"/>
      <c r="F709" s="56"/>
      <c r="G709" s="56"/>
      <c r="H709" s="56"/>
      <c r="I709" s="56"/>
      <c r="J709" s="56"/>
      <c r="K709" s="56"/>
      <c r="L709" s="56"/>
      <c r="M709" s="56"/>
      <c r="N709" s="56"/>
      <c r="O709" s="56"/>
      <c r="P709" s="121"/>
      <c r="Q709" s="56"/>
      <c r="R709" s="56"/>
      <c r="S709" s="56"/>
      <c r="T709" s="56"/>
      <c r="U709" s="56"/>
      <c r="V709" s="56"/>
      <c r="W709" s="56"/>
      <c r="X709" s="56"/>
      <c r="Y709" s="56"/>
      <c r="Z709" s="56"/>
      <c r="AA709" s="56"/>
      <c r="AB709" s="56"/>
      <c r="AC709" s="56"/>
      <c r="AD709" s="56"/>
    </row>
    <row r="710">
      <c r="A710" s="56"/>
      <c r="B710" s="56"/>
      <c r="C710" s="56"/>
      <c r="D710" s="56"/>
      <c r="E710" s="120"/>
      <c r="F710" s="56"/>
      <c r="G710" s="56"/>
      <c r="H710" s="56"/>
      <c r="I710" s="56"/>
      <c r="J710" s="56"/>
      <c r="K710" s="56"/>
      <c r="L710" s="56"/>
      <c r="M710" s="56"/>
      <c r="N710" s="56"/>
      <c r="O710" s="56"/>
      <c r="P710" s="121"/>
      <c r="Q710" s="56"/>
      <c r="R710" s="56"/>
      <c r="S710" s="56"/>
      <c r="T710" s="56"/>
      <c r="U710" s="56"/>
      <c r="V710" s="56"/>
      <c r="W710" s="56"/>
      <c r="X710" s="56"/>
      <c r="Y710" s="56"/>
      <c r="Z710" s="56"/>
      <c r="AA710" s="56"/>
      <c r="AB710" s="56"/>
      <c r="AC710" s="56"/>
      <c r="AD710" s="56"/>
    </row>
    <row r="711">
      <c r="A711" s="56"/>
      <c r="B711" s="56"/>
      <c r="C711" s="56"/>
      <c r="D711" s="56"/>
      <c r="E711" s="120"/>
      <c r="F711" s="56"/>
      <c r="G711" s="56"/>
      <c r="H711" s="56"/>
      <c r="I711" s="56"/>
      <c r="J711" s="56"/>
      <c r="K711" s="56"/>
      <c r="L711" s="56"/>
      <c r="M711" s="56"/>
      <c r="N711" s="56"/>
      <c r="O711" s="56"/>
      <c r="P711" s="121"/>
      <c r="Q711" s="56"/>
      <c r="R711" s="56"/>
      <c r="S711" s="56"/>
      <c r="T711" s="56"/>
      <c r="U711" s="56"/>
      <c r="V711" s="56"/>
      <c r="W711" s="56"/>
      <c r="X711" s="56"/>
      <c r="Y711" s="56"/>
      <c r="Z711" s="56"/>
      <c r="AA711" s="56"/>
      <c r="AB711" s="56"/>
      <c r="AC711" s="56"/>
      <c r="AD711" s="56"/>
    </row>
    <row r="712">
      <c r="A712" s="56"/>
      <c r="B712" s="56"/>
      <c r="C712" s="56"/>
      <c r="D712" s="56"/>
      <c r="E712" s="120"/>
      <c r="F712" s="56"/>
      <c r="G712" s="56"/>
      <c r="H712" s="56"/>
      <c r="I712" s="56"/>
      <c r="J712" s="56"/>
      <c r="K712" s="56"/>
      <c r="L712" s="56"/>
      <c r="M712" s="56"/>
      <c r="N712" s="56"/>
      <c r="O712" s="56"/>
      <c r="P712" s="121"/>
      <c r="Q712" s="56"/>
      <c r="R712" s="56"/>
      <c r="S712" s="56"/>
      <c r="T712" s="56"/>
      <c r="U712" s="56"/>
      <c r="V712" s="56"/>
      <c r="W712" s="56"/>
      <c r="X712" s="56"/>
      <c r="Y712" s="56"/>
      <c r="Z712" s="56"/>
      <c r="AA712" s="56"/>
      <c r="AB712" s="56"/>
      <c r="AC712" s="56"/>
      <c r="AD712" s="56"/>
    </row>
    <row r="713">
      <c r="A713" s="56"/>
      <c r="B713" s="56"/>
      <c r="C713" s="56"/>
      <c r="D713" s="56"/>
      <c r="E713" s="120"/>
      <c r="F713" s="56"/>
      <c r="G713" s="56"/>
      <c r="H713" s="56"/>
      <c r="I713" s="56"/>
      <c r="J713" s="56"/>
      <c r="K713" s="56"/>
      <c r="L713" s="56"/>
      <c r="M713" s="56"/>
      <c r="N713" s="56"/>
      <c r="O713" s="56"/>
      <c r="P713" s="121"/>
      <c r="Q713" s="56"/>
      <c r="R713" s="56"/>
      <c r="S713" s="56"/>
      <c r="T713" s="56"/>
      <c r="U713" s="56"/>
      <c r="V713" s="56"/>
      <c r="W713" s="56"/>
      <c r="X713" s="56"/>
      <c r="Y713" s="56"/>
      <c r="Z713" s="56"/>
      <c r="AA713" s="56"/>
      <c r="AB713" s="56"/>
      <c r="AC713" s="56"/>
      <c r="AD713" s="56"/>
    </row>
    <row r="714">
      <c r="A714" s="56"/>
      <c r="B714" s="56"/>
      <c r="C714" s="56"/>
      <c r="D714" s="56"/>
      <c r="E714" s="120"/>
      <c r="F714" s="56"/>
      <c r="G714" s="56"/>
      <c r="H714" s="56"/>
      <c r="I714" s="56"/>
      <c r="J714" s="56"/>
      <c r="K714" s="56"/>
      <c r="L714" s="56"/>
      <c r="M714" s="56"/>
      <c r="N714" s="56"/>
      <c r="O714" s="56"/>
      <c r="P714" s="121"/>
      <c r="Q714" s="56"/>
      <c r="R714" s="56"/>
      <c r="S714" s="56"/>
      <c r="T714" s="56"/>
      <c r="U714" s="56"/>
      <c r="V714" s="56"/>
      <c r="W714" s="56"/>
      <c r="X714" s="56"/>
      <c r="Y714" s="56"/>
      <c r="Z714" s="56"/>
      <c r="AA714" s="56"/>
      <c r="AB714" s="56"/>
      <c r="AC714" s="56"/>
      <c r="AD714" s="56"/>
    </row>
    <row r="715">
      <c r="A715" s="56"/>
      <c r="B715" s="56"/>
      <c r="C715" s="56"/>
      <c r="D715" s="56"/>
      <c r="E715" s="120"/>
      <c r="F715" s="56"/>
      <c r="G715" s="56"/>
      <c r="H715" s="56"/>
      <c r="I715" s="56"/>
      <c r="J715" s="56"/>
      <c r="K715" s="56"/>
      <c r="L715" s="56"/>
      <c r="M715" s="56"/>
      <c r="N715" s="56"/>
      <c r="O715" s="56"/>
      <c r="P715" s="121"/>
      <c r="Q715" s="56"/>
      <c r="R715" s="56"/>
      <c r="S715" s="56"/>
      <c r="T715" s="56"/>
      <c r="U715" s="56"/>
      <c r="V715" s="56"/>
      <c r="W715" s="56"/>
      <c r="X715" s="56"/>
      <c r="Y715" s="56"/>
      <c r="Z715" s="56"/>
      <c r="AA715" s="56"/>
      <c r="AB715" s="56"/>
      <c r="AC715" s="56"/>
      <c r="AD715" s="56"/>
    </row>
    <row r="716">
      <c r="A716" s="56"/>
      <c r="B716" s="56"/>
      <c r="C716" s="56"/>
      <c r="D716" s="56"/>
      <c r="E716" s="120"/>
      <c r="F716" s="56"/>
      <c r="G716" s="56"/>
      <c r="H716" s="56"/>
      <c r="I716" s="56"/>
      <c r="J716" s="56"/>
      <c r="K716" s="56"/>
      <c r="L716" s="56"/>
      <c r="M716" s="56"/>
      <c r="N716" s="56"/>
      <c r="O716" s="56"/>
      <c r="P716" s="121"/>
      <c r="Q716" s="56"/>
      <c r="R716" s="56"/>
      <c r="S716" s="56"/>
      <c r="T716" s="56"/>
      <c r="U716" s="56"/>
      <c r="V716" s="56"/>
      <c r="W716" s="56"/>
      <c r="X716" s="56"/>
      <c r="Y716" s="56"/>
      <c r="Z716" s="56"/>
      <c r="AA716" s="56"/>
      <c r="AB716" s="56"/>
      <c r="AC716" s="56"/>
      <c r="AD716" s="56"/>
    </row>
    <row r="717">
      <c r="A717" s="56"/>
      <c r="B717" s="56"/>
      <c r="C717" s="56"/>
      <c r="D717" s="56"/>
      <c r="E717" s="120"/>
      <c r="F717" s="56"/>
      <c r="G717" s="56"/>
      <c r="H717" s="56"/>
      <c r="I717" s="56"/>
      <c r="J717" s="56"/>
      <c r="K717" s="56"/>
      <c r="L717" s="56"/>
      <c r="M717" s="56"/>
      <c r="N717" s="56"/>
      <c r="O717" s="56"/>
      <c r="P717" s="121"/>
      <c r="Q717" s="56"/>
      <c r="R717" s="56"/>
      <c r="S717" s="56"/>
      <c r="T717" s="56"/>
      <c r="U717" s="56"/>
      <c r="V717" s="56"/>
      <c r="W717" s="56"/>
      <c r="X717" s="56"/>
      <c r="Y717" s="56"/>
      <c r="Z717" s="56"/>
      <c r="AA717" s="56"/>
      <c r="AB717" s="56"/>
      <c r="AC717" s="56"/>
      <c r="AD717" s="56"/>
    </row>
    <row r="718">
      <c r="A718" s="56"/>
      <c r="B718" s="56"/>
      <c r="C718" s="56"/>
      <c r="D718" s="56"/>
      <c r="E718" s="120"/>
      <c r="F718" s="56"/>
      <c r="G718" s="56"/>
      <c r="H718" s="56"/>
      <c r="I718" s="56"/>
      <c r="J718" s="56"/>
      <c r="K718" s="56"/>
      <c r="L718" s="56"/>
      <c r="M718" s="56"/>
      <c r="N718" s="56"/>
      <c r="O718" s="56"/>
      <c r="P718" s="121"/>
      <c r="Q718" s="56"/>
      <c r="R718" s="56"/>
      <c r="S718" s="56"/>
      <c r="T718" s="56"/>
      <c r="U718" s="56"/>
      <c r="V718" s="56"/>
      <c r="W718" s="56"/>
      <c r="X718" s="56"/>
      <c r="Y718" s="56"/>
      <c r="Z718" s="56"/>
      <c r="AA718" s="56"/>
      <c r="AB718" s="56"/>
      <c r="AC718" s="56"/>
      <c r="AD718" s="56"/>
    </row>
    <row r="719">
      <c r="A719" s="56"/>
      <c r="B719" s="56"/>
      <c r="C719" s="56"/>
      <c r="D719" s="56"/>
      <c r="E719" s="120"/>
      <c r="F719" s="56"/>
      <c r="G719" s="56"/>
      <c r="H719" s="56"/>
      <c r="I719" s="56"/>
      <c r="J719" s="56"/>
      <c r="K719" s="56"/>
      <c r="L719" s="56"/>
      <c r="M719" s="56"/>
      <c r="N719" s="56"/>
      <c r="O719" s="56"/>
      <c r="P719" s="121"/>
      <c r="Q719" s="56"/>
      <c r="R719" s="56"/>
      <c r="S719" s="56"/>
      <c r="T719" s="56"/>
      <c r="U719" s="56"/>
      <c r="V719" s="56"/>
      <c r="W719" s="56"/>
      <c r="X719" s="56"/>
      <c r="Y719" s="56"/>
      <c r="Z719" s="56"/>
      <c r="AA719" s="56"/>
      <c r="AB719" s="56"/>
      <c r="AC719" s="56"/>
      <c r="AD719" s="56"/>
    </row>
    <row r="720">
      <c r="A720" s="56"/>
      <c r="B720" s="56"/>
      <c r="C720" s="56"/>
      <c r="D720" s="56"/>
      <c r="E720" s="120"/>
      <c r="F720" s="56"/>
      <c r="G720" s="56"/>
      <c r="H720" s="56"/>
      <c r="I720" s="56"/>
      <c r="J720" s="56"/>
      <c r="K720" s="56"/>
      <c r="L720" s="56"/>
      <c r="M720" s="56"/>
      <c r="N720" s="56"/>
      <c r="O720" s="56"/>
      <c r="P720" s="121"/>
      <c r="Q720" s="56"/>
      <c r="R720" s="56"/>
      <c r="S720" s="56"/>
      <c r="T720" s="56"/>
      <c r="U720" s="56"/>
      <c r="V720" s="56"/>
      <c r="W720" s="56"/>
      <c r="X720" s="56"/>
      <c r="Y720" s="56"/>
      <c r="Z720" s="56"/>
      <c r="AA720" s="56"/>
      <c r="AB720" s="56"/>
      <c r="AC720" s="56"/>
      <c r="AD720" s="56"/>
    </row>
    <row r="721">
      <c r="A721" s="56"/>
      <c r="B721" s="56"/>
      <c r="C721" s="56"/>
      <c r="D721" s="56"/>
      <c r="E721" s="120"/>
      <c r="F721" s="56"/>
      <c r="G721" s="56"/>
      <c r="H721" s="56"/>
      <c r="I721" s="56"/>
      <c r="J721" s="56"/>
      <c r="K721" s="56"/>
      <c r="L721" s="56"/>
      <c r="M721" s="56"/>
      <c r="N721" s="56"/>
      <c r="O721" s="56"/>
      <c r="P721" s="121"/>
      <c r="Q721" s="56"/>
      <c r="R721" s="56"/>
      <c r="S721" s="56"/>
      <c r="T721" s="56"/>
      <c r="U721" s="56"/>
      <c r="V721" s="56"/>
      <c r="W721" s="56"/>
      <c r="X721" s="56"/>
      <c r="Y721" s="56"/>
      <c r="Z721" s="56"/>
      <c r="AA721" s="56"/>
      <c r="AB721" s="56"/>
      <c r="AC721" s="56"/>
      <c r="AD721" s="56"/>
    </row>
    <row r="722">
      <c r="A722" s="56"/>
      <c r="B722" s="56"/>
      <c r="C722" s="56"/>
      <c r="D722" s="56"/>
      <c r="E722" s="120"/>
      <c r="F722" s="56"/>
      <c r="G722" s="56"/>
      <c r="H722" s="56"/>
      <c r="I722" s="56"/>
      <c r="J722" s="56"/>
      <c r="K722" s="56"/>
      <c r="L722" s="56"/>
      <c r="M722" s="56"/>
      <c r="N722" s="56"/>
      <c r="O722" s="56"/>
      <c r="P722" s="121"/>
      <c r="Q722" s="56"/>
      <c r="R722" s="56"/>
      <c r="S722" s="56"/>
      <c r="T722" s="56"/>
      <c r="U722" s="56"/>
      <c r="V722" s="56"/>
      <c r="W722" s="56"/>
      <c r="X722" s="56"/>
      <c r="Y722" s="56"/>
      <c r="Z722" s="56"/>
      <c r="AA722" s="56"/>
      <c r="AB722" s="56"/>
      <c r="AC722" s="56"/>
      <c r="AD722" s="56"/>
    </row>
    <row r="723">
      <c r="A723" s="56"/>
      <c r="B723" s="56"/>
      <c r="C723" s="56"/>
      <c r="D723" s="56"/>
      <c r="E723" s="120"/>
      <c r="F723" s="56"/>
      <c r="G723" s="56"/>
      <c r="H723" s="56"/>
      <c r="I723" s="56"/>
      <c r="J723" s="56"/>
      <c r="K723" s="56"/>
      <c r="L723" s="56"/>
      <c r="M723" s="56"/>
      <c r="N723" s="56"/>
      <c r="O723" s="56"/>
      <c r="P723" s="121"/>
      <c r="Q723" s="56"/>
      <c r="R723" s="56"/>
      <c r="S723" s="56"/>
      <c r="T723" s="56"/>
      <c r="U723" s="56"/>
      <c r="V723" s="56"/>
      <c r="W723" s="56"/>
      <c r="X723" s="56"/>
      <c r="Y723" s="56"/>
      <c r="Z723" s="56"/>
      <c r="AA723" s="56"/>
      <c r="AB723" s="56"/>
      <c r="AC723" s="56"/>
      <c r="AD723" s="56"/>
    </row>
    <row r="724">
      <c r="A724" s="56"/>
      <c r="B724" s="56"/>
      <c r="C724" s="56"/>
      <c r="D724" s="56"/>
      <c r="E724" s="120"/>
      <c r="F724" s="56"/>
      <c r="G724" s="56"/>
      <c r="H724" s="56"/>
      <c r="I724" s="56"/>
      <c r="J724" s="56"/>
      <c r="K724" s="56"/>
      <c r="L724" s="56"/>
      <c r="M724" s="56"/>
      <c r="N724" s="56"/>
      <c r="O724" s="56"/>
      <c r="P724" s="121"/>
      <c r="Q724" s="56"/>
      <c r="R724" s="56"/>
      <c r="S724" s="56"/>
      <c r="T724" s="56"/>
      <c r="U724" s="56"/>
      <c r="V724" s="56"/>
      <c r="W724" s="56"/>
      <c r="X724" s="56"/>
      <c r="Y724" s="56"/>
      <c r="Z724" s="56"/>
      <c r="AA724" s="56"/>
      <c r="AB724" s="56"/>
      <c r="AC724" s="56"/>
      <c r="AD724" s="56"/>
    </row>
    <row r="725">
      <c r="A725" s="56"/>
      <c r="B725" s="56"/>
      <c r="C725" s="56"/>
      <c r="D725" s="56"/>
      <c r="E725" s="120"/>
      <c r="F725" s="56"/>
      <c r="G725" s="56"/>
      <c r="H725" s="56"/>
      <c r="I725" s="56"/>
      <c r="J725" s="56"/>
      <c r="K725" s="56"/>
      <c r="L725" s="56"/>
      <c r="M725" s="56"/>
      <c r="N725" s="56"/>
      <c r="O725" s="56"/>
      <c r="P725" s="121"/>
      <c r="Q725" s="56"/>
      <c r="R725" s="56"/>
      <c r="S725" s="56"/>
      <c r="T725" s="56"/>
      <c r="U725" s="56"/>
      <c r="V725" s="56"/>
      <c r="W725" s="56"/>
      <c r="X725" s="56"/>
      <c r="Y725" s="56"/>
      <c r="Z725" s="56"/>
      <c r="AA725" s="56"/>
      <c r="AB725" s="56"/>
      <c r="AC725" s="56"/>
      <c r="AD725" s="56"/>
    </row>
    <row r="726">
      <c r="A726" s="56"/>
      <c r="B726" s="56"/>
      <c r="C726" s="56"/>
      <c r="D726" s="56"/>
      <c r="E726" s="120"/>
      <c r="F726" s="56"/>
      <c r="G726" s="56"/>
      <c r="H726" s="56"/>
      <c r="I726" s="56"/>
      <c r="J726" s="56"/>
      <c r="K726" s="56"/>
      <c r="L726" s="56"/>
      <c r="M726" s="56"/>
      <c r="N726" s="56"/>
      <c r="O726" s="56"/>
      <c r="P726" s="121"/>
      <c r="Q726" s="56"/>
      <c r="R726" s="56"/>
      <c r="S726" s="56"/>
      <c r="T726" s="56"/>
      <c r="U726" s="56"/>
      <c r="V726" s="56"/>
      <c r="W726" s="56"/>
      <c r="X726" s="56"/>
      <c r="Y726" s="56"/>
      <c r="Z726" s="56"/>
      <c r="AA726" s="56"/>
      <c r="AB726" s="56"/>
      <c r="AC726" s="56"/>
      <c r="AD726" s="56"/>
    </row>
    <row r="727">
      <c r="A727" s="56"/>
      <c r="B727" s="56"/>
      <c r="C727" s="56"/>
      <c r="D727" s="56"/>
      <c r="E727" s="120"/>
      <c r="F727" s="56"/>
      <c r="G727" s="56"/>
      <c r="H727" s="56"/>
      <c r="I727" s="56"/>
      <c r="J727" s="56"/>
      <c r="K727" s="56"/>
      <c r="L727" s="56"/>
      <c r="M727" s="56"/>
      <c r="N727" s="56"/>
      <c r="O727" s="56"/>
      <c r="P727" s="121"/>
      <c r="Q727" s="56"/>
      <c r="R727" s="56"/>
      <c r="S727" s="56"/>
      <c r="T727" s="56"/>
      <c r="U727" s="56"/>
      <c r="V727" s="56"/>
      <c r="W727" s="56"/>
      <c r="X727" s="56"/>
      <c r="Y727" s="56"/>
      <c r="Z727" s="56"/>
      <c r="AA727" s="56"/>
      <c r="AB727" s="56"/>
      <c r="AC727" s="56"/>
      <c r="AD727" s="56"/>
    </row>
    <row r="728">
      <c r="A728" s="56"/>
      <c r="B728" s="56"/>
      <c r="C728" s="56"/>
      <c r="D728" s="56"/>
      <c r="E728" s="120"/>
      <c r="F728" s="56"/>
      <c r="G728" s="56"/>
      <c r="H728" s="56"/>
      <c r="I728" s="56"/>
      <c r="J728" s="56"/>
      <c r="K728" s="56"/>
      <c r="L728" s="56"/>
      <c r="M728" s="56"/>
      <c r="N728" s="56"/>
      <c r="O728" s="56"/>
      <c r="P728" s="121"/>
      <c r="Q728" s="56"/>
      <c r="R728" s="56"/>
      <c r="S728" s="56"/>
      <c r="T728" s="56"/>
      <c r="U728" s="56"/>
      <c r="V728" s="56"/>
      <c r="W728" s="56"/>
      <c r="X728" s="56"/>
      <c r="Y728" s="56"/>
      <c r="Z728" s="56"/>
      <c r="AA728" s="56"/>
      <c r="AB728" s="56"/>
      <c r="AC728" s="56"/>
      <c r="AD728" s="56"/>
    </row>
    <row r="729">
      <c r="A729" s="56"/>
      <c r="B729" s="56"/>
      <c r="C729" s="56"/>
      <c r="D729" s="56"/>
      <c r="E729" s="120"/>
      <c r="F729" s="56"/>
      <c r="G729" s="56"/>
      <c r="H729" s="56"/>
      <c r="I729" s="56"/>
      <c r="J729" s="56"/>
      <c r="K729" s="56"/>
      <c r="L729" s="56"/>
      <c r="M729" s="56"/>
      <c r="N729" s="56"/>
      <c r="O729" s="56"/>
      <c r="P729" s="121"/>
      <c r="Q729" s="56"/>
      <c r="R729" s="56"/>
      <c r="S729" s="56"/>
      <c r="T729" s="56"/>
      <c r="U729" s="56"/>
      <c r="V729" s="56"/>
      <c r="W729" s="56"/>
      <c r="X729" s="56"/>
      <c r="Y729" s="56"/>
      <c r="Z729" s="56"/>
      <c r="AA729" s="56"/>
      <c r="AB729" s="56"/>
      <c r="AC729" s="56"/>
      <c r="AD729" s="56"/>
    </row>
    <row r="730">
      <c r="A730" s="56"/>
      <c r="B730" s="56"/>
      <c r="C730" s="56"/>
      <c r="D730" s="56"/>
      <c r="E730" s="120"/>
      <c r="F730" s="56"/>
      <c r="G730" s="56"/>
      <c r="H730" s="56"/>
      <c r="I730" s="56"/>
      <c r="J730" s="56"/>
      <c r="K730" s="56"/>
      <c r="L730" s="56"/>
      <c r="M730" s="56"/>
      <c r="N730" s="56"/>
      <c r="O730" s="56"/>
      <c r="P730" s="121"/>
      <c r="Q730" s="56"/>
      <c r="R730" s="56"/>
      <c r="S730" s="56"/>
      <c r="T730" s="56"/>
      <c r="U730" s="56"/>
      <c r="V730" s="56"/>
      <c r="W730" s="56"/>
      <c r="X730" s="56"/>
      <c r="Y730" s="56"/>
      <c r="Z730" s="56"/>
      <c r="AA730" s="56"/>
      <c r="AB730" s="56"/>
      <c r="AC730" s="56"/>
      <c r="AD730" s="56"/>
    </row>
    <row r="731">
      <c r="A731" s="56"/>
      <c r="B731" s="56"/>
      <c r="C731" s="56"/>
      <c r="D731" s="56"/>
      <c r="E731" s="120"/>
      <c r="F731" s="56"/>
      <c r="G731" s="56"/>
      <c r="H731" s="56"/>
      <c r="I731" s="56"/>
      <c r="J731" s="56"/>
      <c r="K731" s="56"/>
      <c r="L731" s="56"/>
      <c r="M731" s="56"/>
      <c r="N731" s="56"/>
      <c r="O731" s="56"/>
      <c r="P731" s="121"/>
      <c r="Q731" s="56"/>
      <c r="R731" s="56"/>
      <c r="S731" s="56"/>
      <c r="T731" s="56"/>
      <c r="U731" s="56"/>
      <c r="V731" s="56"/>
      <c r="W731" s="56"/>
      <c r="X731" s="56"/>
      <c r="Y731" s="56"/>
      <c r="Z731" s="56"/>
      <c r="AA731" s="56"/>
      <c r="AB731" s="56"/>
      <c r="AC731" s="56"/>
      <c r="AD731" s="56"/>
    </row>
    <row r="732">
      <c r="A732" s="56"/>
      <c r="B732" s="56"/>
      <c r="C732" s="56"/>
      <c r="D732" s="56"/>
      <c r="E732" s="120"/>
      <c r="F732" s="56"/>
      <c r="G732" s="56"/>
      <c r="H732" s="56"/>
      <c r="I732" s="56"/>
      <c r="J732" s="56"/>
      <c r="K732" s="56"/>
      <c r="L732" s="56"/>
      <c r="M732" s="56"/>
      <c r="N732" s="56"/>
      <c r="O732" s="56"/>
      <c r="P732" s="121"/>
      <c r="Q732" s="56"/>
      <c r="R732" s="56"/>
      <c r="S732" s="56"/>
      <c r="T732" s="56"/>
      <c r="U732" s="56"/>
      <c r="V732" s="56"/>
      <c r="W732" s="56"/>
      <c r="X732" s="56"/>
      <c r="Y732" s="56"/>
      <c r="Z732" s="56"/>
      <c r="AA732" s="56"/>
      <c r="AB732" s="56"/>
      <c r="AC732" s="56"/>
      <c r="AD732" s="56"/>
    </row>
    <row r="733">
      <c r="A733" s="56"/>
      <c r="B733" s="56"/>
      <c r="C733" s="56"/>
      <c r="D733" s="56"/>
      <c r="E733" s="120"/>
      <c r="F733" s="56"/>
      <c r="G733" s="56"/>
      <c r="H733" s="56"/>
      <c r="I733" s="56"/>
      <c r="J733" s="56"/>
      <c r="K733" s="56"/>
      <c r="L733" s="56"/>
      <c r="M733" s="56"/>
      <c r="N733" s="56"/>
      <c r="O733" s="56"/>
      <c r="P733" s="121"/>
      <c r="Q733" s="56"/>
      <c r="R733" s="56"/>
      <c r="S733" s="56"/>
      <c r="T733" s="56"/>
      <c r="U733" s="56"/>
      <c r="V733" s="56"/>
      <c r="W733" s="56"/>
      <c r="X733" s="56"/>
      <c r="Y733" s="56"/>
      <c r="Z733" s="56"/>
      <c r="AA733" s="56"/>
      <c r="AB733" s="56"/>
      <c r="AC733" s="56"/>
      <c r="AD733" s="56"/>
    </row>
    <row r="734">
      <c r="A734" s="56"/>
      <c r="B734" s="56"/>
      <c r="C734" s="56"/>
      <c r="D734" s="56"/>
      <c r="E734" s="120"/>
      <c r="F734" s="56"/>
      <c r="G734" s="56"/>
      <c r="H734" s="56"/>
      <c r="I734" s="56"/>
      <c r="J734" s="56"/>
      <c r="K734" s="56"/>
      <c r="L734" s="56"/>
      <c r="M734" s="56"/>
      <c r="N734" s="56"/>
      <c r="O734" s="56"/>
      <c r="P734" s="121"/>
      <c r="Q734" s="56"/>
      <c r="R734" s="56"/>
      <c r="S734" s="56"/>
      <c r="T734" s="56"/>
      <c r="U734" s="56"/>
      <c r="V734" s="56"/>
      <c r="W734" s="56"/>
      <c r="X734" s="56"/>
      <c r="Y734" s="56"/>
      <c r="Z734" s="56"/>
      <c r="AA734" s="56"/>
      <c r="AB734" s="56"/>
      <c r="AC734" s="56"/>
      <c r="AD734" s="56"/>
    </row>
    <row r="735">
      <c r="A735" s="56"/>
      <c r="B735" s="56"/>
      <c r="C735" s="56"/>
      <c r="D735" s="56"/>
      <c r="E735" s="120"/>
      <c r="F735" s="56"/>
      <c r="G735" s="56"/>
      <c r="H735" s="56"/>
      <c r="I735" s="56"/>
      <c r="J735" s="56"/>
      <c r="K735" s="56"/>
      <c r="L735" s="56"/>
      <c r="M735" s="56"/>
      <c r="N735" s="56"/>
      <c r="O735" s="56"/>
      <c r="P735" s="121"/>
      <c r="Q735" s="56"/>
      <c r="R735" s="56"/>
      <c r="S735" s="56"/>
      <c r="T735" s="56"/>
      <c r="U735" s="56"/>
      <c r="V735" s="56"/>
      <c r="W735" s="56"/>
      <c r="X735" s="56"/>
      <c r="Y735" s="56"/>
      <c r="Z735" s="56"/>
      <c r="AA735" s="56"/>
      <c r="AB735" s="56"/>
      <c r="AC735" s="56"/>
      <c r="AD735" s="56"/>
    </row>
    <row r="736">
      <c r="A736" s="56"/>
      <c r="B736" s="56"/>
      <c r="C736" s="56"/>
      <c r="D736" s="56"/>
      <c r="E736" s="120"/>
      <c r="F736" s="56"/>
      <c r="G736" s="56"/>
      <c r="H736" s="56"/>
      <c r="I736" s="56"/>
      <c r="J736" s="56"/>
      <c r="K736" s="56"/>
      <c r="L736" s="56"/>
      <c r="M736" s="56"/>
      <c r="N736" s="56"/>
      <c r="O736" s="56"/>
      <c r="P736" s="121"/>
      <c r="Q736" s="56"/>
      <c r="R736" s="56"/>
      <c r="S736" s="56"/>
      <c r="T736" s="56"/>
      <c r="U736" s="56"/>
      <c r="V736" s="56"/>
      <c r="W736" s="56"/>
      <c r="X736" s="56"/>
      <c r="Y736" s="56"/>
      <c r="Z736" s="56"/>
      <c r="AA736" s="56"/>
      <c r="AB736" s="56"/>
      <c r="AC736" s="56"/>
      <c r="AD736" s="56"/>
    </row>
    <row r="737">
      <c r="A737" s="56"/>
      <c r="B737" s="56"/>
      <c r="C737" s="56"/>
      <c r="D737" s="56"/>
      <c r="E737" s="120"/>
      <c r="F737" s="56"/>
      <c r="G737" s="56"/>
      <c r="H737" s="56"/>
      <c r="I737" s="56"/>
      <c r="J737" s="56"/>
      <c r="K737" s="56"/>
      <c r="L737" s="56"/>
      <c r="M737" s="56"/>
      <c r="N737" s="56"/>
      <c r="O737" s="56"/>
      <c r="P737" s="121"/>
      <c r="Q737" s="56"/>
      <c r="R737" s="56"/>
      <c r="S737" s="56"/>
      <c r="T737" s="56"/>
      <c r="U737" s="56"/>
      <c r="V737" s="56"/>
      <c r="W737" s="56"/>
      <c r="X737" s="56"/>
      <c r="Y737" s="56"/>
      <c r="Z737" s="56"/>
      <c r="AA737" s="56"/>
      <c r="AB737" s="56"/>
      <c r="AC737" s="56"/>
      <c r="AD737" s="56"/>
    </row>
    <row r="738">
      <c r="A738" s="56"/>
      <c r="B738" s="56"/>
      <c r="C738" s="56"/>
      <c r="D738" s="56"/>
      <c r="E738" s="120"/>
      <c r="F738" s="56"/>
      <c r="G738" s="56"/>
      <c r="H738" s="56"/>
      <c r="I738" s="56"/>
      <c r="J738" s="56"/>
      <c r="K738" s="56"/>
      <c r="L738" s="56"/>
      <c r="M738" s="56"/>
      <c r="N738" s="56"/>
      <c r="O738" s="56"/>
      <c r="P738" s="121"/>
      <c r="Q738" s="56"/>
      <c r="R738" s="56"/>
      <c r="S738" s="56"/>
      <c r="T738" s="56"/>
      <c r="U738" s="56"/>
      <c r="V738" s="56"/>
      <c r="W738" s="56"/>
      <c r="X738" s="56"/>
      <c r="Y738" s="56"/>
      <c r="Z738" s="56"/>
      <c r="AA738" s="56"/>
      <c r="AB738" s="56"/>
      <c r="AC738" s="56"/>
      <c r="AD738" s="56"/>
    </row>
    <row r="739">
      <c r="A739" s="56"/>
      <c r="B739" s="56"/>
      <c r="C739" s="56"/>
      <c r="D739" s="56"/>
      <c r="E739" s="120"/>
      <c r="F739" s="56"/>
      <c r="G739" s="56"/>
      <c r="H739" s="56"/>
      <c r="I739" s="56"/>
      <c r="J739" s="56"/>
      <c r="K739" s="56"/>
      <c r="L739" s="56"/>
      <c r="M739" s="56"/>
      <c r="N739" s="56"/>
      <c r="O739" s="56"/>
      <c r="P739" s="121"/>
      <c r="Q739" s="56"/>
      <c r="R739" s="56"/>
      <c r="S739" s="56"/>
      <c r="T739" s="56"/>
      <c r="U739" s="56"/>
      <c r="V739" s="56"/>
      <c r="W739" s="56"/>
      <c r="X739" s="56"/>
      <c r="Y739" s="56"/>
      <c r="Z739" s="56"/>
      <c r="AA739" s="56"/>
      <c r="AB739" s="56"/>
      <c r="AC739" s="56"/>
      <c r="AD739" s="56"/>
    </row>
    <row r="740">
      <c r="A740" s="56"/>
      <c r="B740" s="56"/>
      <c r="C740" s="56"/>
      <c r="D740" s="56"/>
      <c r="E740" s="120"/>
      <c r="F740" s="56"/>
      <c r="G740" s="56"/>
      <c r="H740" s="56"/>
      <c r="I740" s="56"/>
      <c r="J740" s="56"/>
      <c r="K740" s="56"/>
      <c r="L740" s="56"/>
      <c r="M740" s="56"/>
      <c r="N740" s="56"/>
      <c r="O740" s="56"/>
      <c r="P740" s="121"/>
      <c r="Q740" s="56"/>
      <c r="R740" s="56"/>
      <c r="S740" s="56"/>
      <c r="T740" s="56"/>
      <c r="U740" s="56"/>
      <c r="V740" s="56"/>
      <c r="W740" s="56"/>
      <c r="X740" s="56"/>
      <c r="Y740" s="56"/>
      <c r="Z740" s="56"/>
      <c r="AA740" s="56"/>
      <c r="AB740" s="56"/>
      <c r="AC740" s="56"/>
      <c r="AD740" s="56"/>
    </row>
    <row r="741">
      <c r="A741" s="56"/>
      <c r="B741" s="56"/>
      <c r="C741" s="56"/>
      <c r="D741" s="56"/>
      <c r="E741" s="120"/>
      <c r="F741" s="56"/>
      <c r="G741" s="56"/>
      <c r="H741" s="56"/>
      <c r="I741" s="56"/>
      <c r="J741" s="56"/>
      <c r="K741" s="56"/>
      <c r="L741" s="56"/>
      <c r="M741" s="56"/>
      <c r="N741" s="56"/>
      <c r="O741" s="56"/>
      <c r="P741" s="121"/>
      <c r="Q741" s="56"/>
      <c r="R741" s="56"/>
      <c r="S741" s="56"/>
      <c r="T741" s="56"/>
      <c r="U741" s="56"/>
      <c r="V741" s="56"/>
      <c r="W741" s="56"/>
      <c r="X741" s="56"/>
      <c r="Y741" s="56"/>
      <c r="Z741" s="56"/>
      <c r="AA741" s="56"/>
      <c r="AB741" s="56"/>
      <c r="AC741" s="56"/>
      <c r="AD741" s="56"/>
    </row>
    <row r="742">
      <c r="A742" s="56"/>
      <c r="B742" s="56"/>
      <c r="C742" s="56"/>
      <c r="D742" s="56"/>
      <c r="E742" s="120"/>
      <c r="F742" s="56"/>
      <c r="G742" s="56"/>
      <c r="H742" s="56"/>
      <c r="I742" s="56"/>
      <c r="J742" s="56"/>
      <c r="K742" s="56"/>
      <c r="L742" s="56"/>
      <c r="M742" s="56"/>
      <c r="N742" s="56"/>
      <c r="O742" s="56"/>
      <c r="P742" s="121"/>
      <c r="Q742" s="56"/>
      <c r="R742" s="56"/>
      <c r="S742" s="56"/>
      <c r="T742" s="56"/>
      <c r="U742" s="56"/>
      <c r="V742" s="56"/>
      <c r="W742" s="56"/>
      <c r="X742" s="56"/>
      <c r="Y742" s="56"/>
      <c r="Z742" s="56"/>
      <c r="AA742" s="56"/>
      <c r="AB742" s="56"/>
      <c r="AC742" s="56"/>
      <c r="AD742" s="56"/>
    </row>
    <row r="743">
      <c r="A743" s="56"/>
      <c r="B743" s="56"/>
      <c r="C743" s="56"/>
      <c r="D743" s="56"/>
      <c r="E743" s="120"/>
      <c r="F743" s="56"/>
      <c r="G743" s="56"/>
      <c r="H743" s="56"/>
      <c r="I743" s="56"/>
      <c r="J743" s="56"/>
      <c r="K743" s="56"/>
      <c r="L743" s="56"/>
      <c r="M743" s="56"/>
      <c r="N743" s="56"/>
      <c r="O743" s="56"/>
      <c r="P743" s="121"/>
      <c r="Q743" s="56"/>
      <c r="R743" s="56"/>
      <c r="S743" s="56"/>
      <c r="T743" s="56"/>
      <c r="U743" s="56"/>
      <c r="V743" s="56"/>
      <c r="W743" s="56"/>
      <c r="X743" s="56"/>
      <c r="Y743" s="56"/>
      <c r="Z743" s="56"/>
      <c r="AA743" s="56"/>
      <c r="AB743" s="56"/>
      <c r="AC743" s="56"/>
      <c r="AD743" s="56"/>
    </row>
    <row r="744">
      <c r="A744" s="56"/>
      <c r="B744" s="56"/>
      <c r="C744" s="56"/>
      <c r="D744" s="56"/>
      <c r="E744" s="120"/>
      <c r="F744" s="56"/>
      <c r="G744" s="56"/>
      <c r="H744" s="56"/>
      <c r="I744" s="56"/>
      <c r="J744" s="56"/>
      <c r="K744" s="56"/>
      <c r="L744" s="56"/>
      <c r="M744" s="56"/>
      <c r="N744" s="56"/>
      <c r="O744" s="56"/>
      <c r="P744" s="121"/>
      <c r="Q744" s="56"/>
      <c r="R744" s="56"/>
      <c r="S744" s="56"/>
      <c r="T744" s="56"/>
      <c r="U744" s="56"/>
      <c r="V744" s="56"/>
      <c r="W744" s="56"/>
      <c r="X744" s="56"/>
      <c r="Y744" s="56"/>
      <c r="Z744" s="56"/>
      <c r="AA744" s="56"/>
      <c r="AB744" s="56"/>
      <c r="AC744" s="56"/>
      <c r="AD744" s="56"/>
    </row>
    <row r="745">
      <c r="A745" s="56"/>
      <c r="B745" s="56"/>
      <c r="C745" s="56"/>
      <c r="D745" s="56"/>
      <c r="E745" s="120"/>
      <c r="F745" s="56"/>
      <c r="G745" s="56"/>
      <c r="H745" s="56"/>
      <c r="I745" s="56"/>
      <c r="J745" s="56"/>
      <c r="K745" s="56"/>
      <c r="L745" s="56"/>
      <c r="M745" s="56"/>
      <c r="N745" s="56"/>
      <c r="O745" s="56"/>
      <c r="P745" s="121"/>
      <c r="Q745" s="56"/>
      <c r="R745" s="56"/>
      <c r="S745" s="56"/>
      <c r="T745" s="56"/>
      <c r="U745" s="56"/>
      <c r="V745" s="56"/>
      <c r="W745" s="56"/>
      <c r="X745" s="56"/>
      <c r="Y745" s="56"/>
      <c r="Z745" s="56"/>
      <c r="AA745" s="56"/>
      <c r="AB745" s="56"/>
      <c r="AC745" s="56"/>
      <c r="AD745" s="56"/>
    </row>
    <row r="746">
      <c r="A746" s="56"/>
      <c r="B746" s="56"/>
      <c r="C746" s="56"/>
      <c r="D746" s="56"/>
      <c r="E746" s="120"/>
      <c r="F746" s="56"/>
      <c r="G746" s="56"/>
      <c r="H746" s="56"/>
      <c r="I746" s="56"/>
      <c r="J746" s="56"/>
      <c r="K746" s="56"/>
      <c r="L746" s="56"/>
      <c r="M746" s="56"/>
      <c r="N746" s="56"/>
      <c r="O746" s="56"/>
      <c r="P746" s="121"/>
      <c r="Q746" s="56"/>
      <c r="R746" s="56"/>
      <c r="S746" s="56"/>
      <c r="T746" s="56"/>
      <c r="U746" s="56"/>
      <c r="V746" s="56"/>
      <c r="W746" s="56"/>
      <c r="X746" s="56"/>
      <c r="Y746" s="56"/>
      <c r="Z746" s="56"/>
      <c r="AA746" s="56"/>
      <c r="AB746" s="56"/>
      <c r="AC746" s="56"/>
      <c r="AD746" s="56"/>
    </row>
    <row r="747">
      <c r="A747" s="56"/>
      <c r="B747" s="56"/>
      <c r="C747" s="56"/>
      <c r="D747" s="56"/>
      <c r="E747" s="120"/>
      <c r="F747" s="56"/>
      <c r="G747" s="56"/>
      <c r="H747" s="56"/>
      <c r="I747" s="56"/>
      <c r="J747" s="56"/>
      <c r="K747" s="56"/>
      <c r="L747" s="56"/>
      <c r="M747" s="56"/>
      <c r="N747" s="56"/>
      <c r="O747" s="56"/>
      <c r="P747" s="121"/>
      <c r="Q747" s="56"/>
      <c r="R747" s="56"/>
      <c r="S747" s="56"/>
      <c r="T747" s="56"/>
      <c r="U747" s="56"/>
      <c r="V747" s="56"/>
      <c r="W747" s="56"/>
      <c r="X747" s="56"/>
      <c r="Y747" s="56"/>
      <c r="Z747" s="56"/>
      <c r="AA747" s="56"/>
      <c r="AB747" s="56"/>
      <c r="AC747" s="56"/>
      <c r="AD747" s="56"/>
    </row>
    <row r="748">
      <c r="A748" s="56"/>
      <c r="B748" s="56"/>
      <c r="C748" s="56"/>
      <c r="D748" s="56"/>
      <c r="E748" s="120"/>
      <c r="F748" s="56"/>
      <c r="G748" s="56"/>
      <c r="H748" s="56"/>
      <c r="I748" s="56"/>
      <c r="J748" s="56"/>
      <c r="K748" s="56"/>
      <c r="L748" s="56"/>
      <c r="M748" s="56"/>
      <c r="N748" s="56"/>
      <c r="O748" s="56"/>
      <c r="P748" s="121"/>
      <c r="Q748" s="56"/>
      <c r="R748" s="56"/>
      <c r="S748" s="56"/>
      <c r="T748" s="56"/>
      <c r="U748" s="56"/>
      <c r="V748" s="56"/>
      <c r="W748" s="56"/>
      <c r="X748" s="56"/>
      <c r="Y748" s="56"/>
      <c r="Z748" s="56"/>
      <c r="AA748" s="56"/>
      <c r="AB748" s="56"/>
      <c r="AC748" s="56"/>
      <c r="AD748" s="56"/>
    </row>
    <row r="749">
      <c r="A749" s="56"/>
      <c r="B749" s="56"/>
      <c r="C749" s="56"/>
      <c r="D749" s="56"/>
      <c r="E749" s="120"/>
      <c r="F749" s="56"/>
      <c r="G749" s="56"/>
      <c r="H749" s="56"/>
      <c r="I749" s="56"/>
      <c r="J749" s="56"/>
      <c r="K749" s="56"/>
      <c r="L749" s="56"/>
      <c r="M749" s="56"/>
      <c r="N749" s="56"/>
      <c r="O749" s="56"/>
      <c r="P749" s="121"/>
      <c r="Q749" s="56"/>
      <c r="R749" s="56"/>
      <c r="S749" s="56"/>
      <c r="T749" s="56"/>
      <c r="U749" s="56"/>
      <c r="V749" s="56"/>
      <c r="W749" s="56"/>
      <c r="X749" s="56"/>
      <c r="Y749" s="56"/>
      <c r="Z749" s="56"/>
      <c r="AA749" s="56"/>
      <c r="AB749" s="56"/>
      <c r="AC749" s="56"/>
      <c r="AD749" s="56"/>
    </row>
    <row r="750">
      <c r="A750" s="56"/>
      <c r="B750" s="56"/>
      <c r="C750" s="56"/>
      <c r="D750" s="56"/>
      <c r="E750" s="120"/>
      <c r="F750" s="56"/>
      <c r="G750" s="56"/>
      <c r="H750" s="56"/>
      <c r="I750" s="56"/>
      <c r="J750" s="56"/>
      <c r="K750" s="56"/>
      <c r="L750" s="56"/>
      <c r="M750" s="56"/>
      <c r="N750" s="56"/>
      <c r="O750" s="56"/>
      <c r="P750" s="121"/>
      <c r="Q750" s="56"/>
      <c r="R750" s="56"/>
      <c r="S750" s="56"/>
      <c r="T750" s="56"/>
      <c r="U750" s="56"/>
      <c r="V750" s="56"/>
      <c r="W750" s="56"/>
      <c r="X750" s="56"/>
      <c r="Y750" s="56"/>
      <c r="Z750" s="56"/>
      <c r="AA750" s="56"/>
      <c r="AB750" s="56"/>
      <c r="AC750" s="56"/>
      <c r="AD750" s="56"/>
    </row>
    <row r="751">
      <c r="A751" s="56"/>
      <c r="B751" s="56"/>
      <c r="C751" s="56"/>
      <c r="D751" s="56"/>
      <c r="E751" s="120"/>
      <c r="F751" s="56"/>
      <c r="G751" s="56"/>
      <c r="H751" s="56"/>
      <c r="I751" s="56"/>
      <c r="J751" s="56"/>
      <c r="K751" s="56"/>
      <c r="L751" s="56"/>
      <c r="M751" s="56"/>
      <c r="N751" s="56"/>
      <c r="O751" s="56"/>
      <c r="P751" s="121"/>
      <c r="Q751" s="56"/>
      <c r="R751" s="56"/>
      <c r="S751" s="56"/>
      <c r="T751" s="56"/>
      <c r="U751" s="56"/>
      <c r="V751" s="56"/>
      <c r="W751" s="56"/>
      <c r="X751" s="56"/>
      <c r="Y751" s="56"/>
      <c r="Z751" s="56"/>
      <c r="AA751" s="56"/>
      <c r="AB751" s="56"/>
      <c r="AC751" s="56"/>
      <c r="AD751" s="56"/>
    </row>
    <row r="752">
      <c r="A752" s="56"/>
      <c r="B752" s="56"/>
      <c r="C752" s="56"/>
      <c r="D752" s="56"/>
      <c r="E752" s="120"/>
      <c r="F752" s="56"/>
      <c r="G752" s="56"/>
      <c r="H752" s="56"/>
      <c r="I752" s="56"/>
      <c r="J752" s="56"/>
      <c r="K752" s="56"/>
      <c r="L752" s="56"/>
      <c r="M752" s="56"/>
      <c r="N752" s="56"/>
      <c r="O752" s="56"/>
      <c r="P752" s="121"/>
      <c r="Q752" s="56"/>
      <c r="R752" s="56"/>
      <c r="S752" s="56"/>
      <c r="T752" s="56"/>
      <c r="U752" s="56"/>
      <c r="V752" s="56"/>
      <c r="W752" s="56"/>
      <c r="X752" s="56"/>
      <c r="Y752" s="56"/>
      <c r="Z752" s="56"/>
      <c r="AA752" s="56"/>
      <c r="AB752" s="56"/>
      <c r="AC752" s="56"/>
      <c r="AD752" s="56"/>
    </row>
    <row r="753">
      <c r="A753" s="56"/>
      <c r="B753" s="56"/>
      <c r="C753" s="56"/>
      <c r="D753" s="56"/>
      <c r="E753" s="120"/>
      <c r="F753" s="56"/>
      <c r="G753" s="56"/>
      <c r="H753" s="56"/>
      <c r="I753" s="56"/>
      <c r="J753" s="56"/>
      <c r="K753" s="56"/>
      <c r="L753" s="56"/>
      <c r="M753" s="56"/>
      <c r="N753" s="56"/>
      <c r="O753" s="56"/>
      <c r="P753" s="121"/>
      <c r="Q753" s="56"/>
      <c r="R753" s="56"/>
      <c r="S753" s="56"/>
      <c r="T753" s="56"/>
      <c r="U753" s="56"/>
      <c r="V753" s="56"/>
      <c r="W753" s="56"/>
      <c r="X753" s="56"/>
      <c r="Y753" s="56"/>
      <c r="Z753" s="56"/>
      <c r="AA753" s="56"/>
      <c r="AB753" s="56"/>
      <c r="AC753" s="56"/>
      <c r="AD753" s="56"/>
    </row>
    <row r="754">
      <c r="A754" s="56"/>
      <c r="B754" s="56"/>
      <c r="C754" s="56"/>
      <c r="D754" s="56"/>
      <c r="E754" s="120"/>
      <c r="F754" s="56"/>
      <c r="G754" s="56"/>
      <c r="H754" s="56"/>
      <c r="I754" s="56"/>
      <c r="J754" s="56"/>
      <c r="K754" s="56"/>
      <c r="L754" s="56"/>
      <c r="M754" s="56"/>
      <c r="N754" s="56"/>
      <c r="O754" s="56"/>
      <c r="P754" s="121"/>
      <c r="Q754" s="56"/>
      <c r="R754" s="56"/>
      <c r="S754" s="56"/>
      <c r="T754" s="56"/>
      <c r="U754" s="56"/>
      <c r="V754" s="56"/>
      <c r="W754" s="56"/>
      <c r="X754" s="56"/>
      <c r="Y754" s="56"/>
      <c r="Z754" s="56"/>
      <c r="AA754" s="56"/>
      <c r="AB754" s="56"/>
      <c r="AC754" s="56"/>
      <c r="AD754" s="56"/>
    </row>
    <row r="755">
      <c r="A755" s="56"/>
      <c r="B755" s="56"/>
      <c r="C755" s="56"/>
      <c r="D755" s="56"/>
      <c r="E755" s="120"/>
      <c r="F755" s="56"/>
      <c r="G755" s="56"/>
      <c r="H755" s="56"/>
      <c r="I755" s="56"/>
      <c r="J755" s="56"/>
      <c r="K755" s="56"/>
      <c r="L755" s="56"/>
      <c r="M755" s="56"/>
      <c r="N755" s="56"/>
      <c r="O755" s="56"/>
      <c r="P755" s="121"/>
      <c r="Q755" s="56"/>
      <c r="R755" s="56"/>
      <c r="S755" s="56"/>
      <c r="T755" s="56"/>
      <c r="U755" s="56"/>
      <c r="V755" s="56"/>
      <c r="W755" s="56"/>
      <c r="X755" s="56"/>
      <c r="Y755" s="56"/>
      <c r="Z755" s="56"/>
      <c r="AA755" s="56"/>
      <c r="AB755" s="56"/>
      <c r="AC755" s="56"/>
      <c r="AD755" s="56"/>
    </row>
    <row r="756">
      <c r="A756" s="56"/>
      <c r="B756" s="56"/>
      <c r="C756" s="56"/>
      <c r="D756" s="56"/>
      <c r="E756" s="120"/>
      <c r="F756" s="56"/>
      <c r="G756" s="56"/>
      <c r="H756" s="56"/>
      <c r="I756" s="56"/>
      <c r="J756" s="56"/>
      <c r="K756" s="56"/>
      <c r="L756" s="56"/>
      <c r="M756" s="56"/>
      <c r="N756" s="56"/>
      <c r="O756" s="56"/>
      <c r="P756" s="121"/>
      <c r="Q756" s="56"/>
      <c r="R756" s="56"/>
      <c r="S756" s="56"/>
      <c r="T756" s="56"/>
      <c r="U756" s="56"/>
      <c r="V756" s="56"/>
      <c r="W756" s="56"/>
      <c r="X756" s="56"/>
      <c r="Y756" s="56"/>
      <c r="Z756" s="56"/>
      <c r="AA756" s="56"/>
      <c r="AB756" s="56"/>
      <c r="AC756" s="56"/>
      <c r="AD756" s="56"/>
    </row>
    <row r="757">
      <c r="A757" s="56"/>
      <c r="B757" s="56"/>
      <c r="C757" s="56"/>
      <c r="D757" s="56"/>
      <c r="E757" s="120"/>
      <c r="F757" s="56"/>
      <c r="G757" s="56"/>
      <c r="H757" s="56"/>
      <c r="I757" s="56"/>
      <c r="J757" s="56"/>
      <c r="K757" s="56"/>
      <c r="L757" s="56"/>
      <c r="M757" s="56"/>
      <c r="N757" s="56"/>
      <c r="O757" s="56"/>
      <c r="P757" s="121"/>
      <c r="Q757" s="56"/>
      <c r="R757" s="56"/>
      <c r="S757" s="56"/>
      <c r="T757" s="56"/>
      <c r="U757" s="56"/>
      <c r="V757" s="56"/>
      <c r="W757" s="56"/>
      <c r="X757" s="56"/>
      <c r="Y757" s="56"/>
      <c r="Z757" s="56"/>
      <c r="AA757" s="56"/>
      <c r="AB757" s="56"/>
      <c r="AC757" s="56"/>
      <c r="AD757" s="56"/>
    </row>
    <row r="758">
      <c r="A758" s="56"/>
      <c r="B758" s="56"/>
      <c r="C758" s="56"/>
      <c r="D758" s="56"/>
      <c r="E758" s="120"/>
      <c r="F758" s="56"/>
      <c r="G758" s="56"/>
      <c r="H758" s="56"/>
      <c r="I758" s="56"/>
      <c r="J758" s="56"/>
      <c r="K758" s="56"/>
      <c r="L758" s="56"/>
      <c r="M758" s="56"/>
      <c r="N758" s="56"/>
      <c r="O758" s="56"/>
      <c r="P758" s="121"/>
      <c r="Q758" s="56"/>
      <c r="R758" s="56"/>
      <c r="S758" s="56"/>
      <c r="T758" s="56"/>
      <c r="U758" s="56"/>
      <c r="V758" s="56"/>
      <c r="W758" s="56"/>
      <c r="X758" s="56"/>
      <c r="Y758" s="56"/>
      <c r="Z758" s="56"/>
      <c r="AA758" s="56"/>
      <c r="AB758" s="56"/>
      <c r="AC758" s="56"/>
      <c r="AD758" s="56"/>
    </row>
    <row r="759">
      <c r="A759" s="56"/>
      <c r="B759" s="56"/>
      <c r="C759" s="56"/>
      <c r="D759" s="56"/>
      <c r="E759" s="120"/>
      <c r="F759" s="56"/>
      <c r="G759" s="56"/>
      <c r="H759" s="56"/>
      <c r="I759" s="56"/>
      <c r="J759" s="56"/>
      <c r="K759" s="56"/>
      <c r="L759" s="56"/>
      <c r="M759" s="56"/>
      <c r="N759" s="56"/>
      <c r="O759" s="56"/>
      <c r="P759" s="121"/>
      <c r="Q759" s="56"/>
      <c r="R759" s="56"/>
      <c r="S759" s="56"/>
      <c r="T759" s="56"/>
      <c r="U759" s="56"/>
      <c r="V759" s="56"/>
      <c r="W759" s="56"/>
      <c r="X759" s="56"/>
      <c r="Y759" s="56"/>
      <c r="Z759" s="56"/>
      <c r="AA759" s="56"/>
      <c r="AB759" s="56"/>
      <c r="AC759" s="56"/>
      <c r="AD759" s="56"/>
    </row>
    <row r="760">
      <c r="A760" s="56"/>
      <c r="B760" s="56"/>
      <c r="C760" s="56"/>
      <c r="D760" s="56"/>
      <c r="E760" s="120"/>
      <c r="F760" s="56"/>
      <c r="G760" s="56"/>
      <c r="H760" s="56"/>
      <c r="I760" s="56"/>
      <c r="J760" s="56"/>
      <c r="K760" s="56"/>
      <c r="L760" s="56"/>
      <c r="M760" s="56"/>
      <c r="N760" s="56"/>
      <c r="O760" s="56"/>
      <c r="P760" s="121"/>
      <c r="Q760" s="56"/>
      <c r="R760" s="56"/>
      <c r="S760" s="56"/>
      <c r="T760" s="56"/>
      <c r="U760" s="56"/>
      <c r="V760" s="56"/>
      <c r="W760" s="56"/>
      <c r="X760" s="56"/>
      <c r="Y760" s="56"/>
      <c r="Z760" s="56"/>
      <c r="AA760" s="56"/>
      <c r="AB760" s="56"/>
      <c r="AC760" s="56"/>
      <c r="AD760" s="56"/>
    </row>
    <row r="761">
      <c r="A761" s="56"/>
      <c r="B761" s="56"/>
      <c r="C761" s="56"/>
      <c r="D761" s="56"/>
      <c r="E761" s="120"/>
      <c r="F761" s="56"/>
      <c r="G761" s="56"/>
      <c r="H761" s="56"/>
      <c r="I761" s="56"/>
      <c r="J761" s="56"/>
      <c r="K761" s="56"/>
      <c r="L761" s="56"/>
      <c r="M761" s="56"/>
      <c r="N761" s="56"/>
      <c r="O761" s="56"/>
      <c r="P761" s="121"/>
      <c r="Q761" s="56"/>
      <c r="R761" s="56"/>
      <c r="S761" s="56"/>
      <c r="T761" s="56"/>
      <c r="U761" s="56"/>
      <c r="V761" s="56"/>
      <c r="W761" s="56"/>
      <c r="X761" s="56"/>
      <c r="Y761" s="56"/>
      <c r="Z761" s="56"/>
      <c r="AA761" s="56"/>
      <c r="AB761" s="56"/>
      <c r="AC761" s="56"/>
      <c r="AD761" s="56"/>
    </row>
    <row r="762">
      <c r="A762" s="56"/>
      <c r="B762" s="56"/>
      <c r="C762" s="56"/>
      <c r="D762" s="56"/>
      <c r="E762" s="120"/>
      <c r="F762" s="56"/>
      <c r="G762" s="56"/>
      <c r="H762" s="56"/>
      <c r="I762" s="56"/>
      <c r="J762" s="56"/>
      <c r="K762" s="56"/>
      <c r="L762" s="56"/>
      <c r="M762" s="56"/>
      <c r="N762" s="56"/>
      <c r="O762" s="56"/>
      <c r="P762" s="121"/>
      <c r="Q762" s="56"/>
      <c r="R762" s="56"/>
      <c r="S762" s="56"/>
      <c r="T762" s="56"/>
      <c r="U762" s="56"/>
      <c r="V762" s="56"/>
      <c r="W762" s="56"/>
      <c r="X762" s="56"/>
      <c r="Y762" s="56"/>
      <c r="Z762" s="56"/>
      <c r="AA762" s="56"/>
      <c r="AB762" s="56"/>
      <c r="AC762" s="56"/>
      <c r="AD762" s="56"/>
    </row>
    <row r="763">
      <c r="A763" s="56"/>
      <c r="B763" s="56"/>
      <c r="C763" s="56"/>
      <c r="D763" s="56"/>
      <c r="E763" s="120"/>
      <c r="F763" s="56"/>
      <c r="G763" s="56"/>
      <c r="H763" s="56"/>
      <c r="I763" s="56"/>
      <c r="J763" s="56"/>
      <c r="K763" s="56"/>
      <c r="L763" s="56"/>
      <c r="M763" s="56"/>
      <c r="N763" s="56"/>
      <c r="O763" s="56"/>
      <c r="P763" s="121"/>
      <c r="Q763" s="56"/>
      <c r="R763" s="56"/>
      <c r="S763" s="56"/>
      <c r="T763" s="56"/>
      <c r="U763" s="56"/>
      <c r="V763" s="56"/>
      <c r="W763" s="56"/>
      <c r="X763" s="56"/>
      <c r="Y763" s="56"/>
      <c r="Z763" s="56"/>
      <c r="AA763" s="56"/>
      <c r="AB763" s="56"/>
      <c r="AC763" s="56"/>
      <c r="AD763" s="56"/>
    </row>
    <row r="764">
      <c r="A764" s="56"/>
      <c r="B764" s="56"/>
      <c r="C764" s="56"/>
      <c r="D764" s="56"/>
      <c r="E764" s="120"/>
      <c r="F764" s="56"/>
      <c r="G764" s="56"/>
      <c r="H764" s="56"/>
      <c r="I764" s="56"/>
      <c r="J764" s="56"/>
      <c r="K764" s="56"/>
      <c r="L764" s="56"/>
      <c r="M764" s="56"/>
      <c r="N764" s="56"/>
      <c r="O764" s="56"/>
      <c r="P764" s="121"/>
      <c r="Q764" s="56"/>
      <c r="R764" s="56"/>
      <c r="S764" s="56"/>
      <c r="T764" s="56"/>
      <c r="U764" s="56"/>
      <c r="V764" s="56"/>
      <c r="W764" s="56"/>
      <c r="X764" s="56"/>
      <c r="Y764" s="56"/>
      <c r="Z764" s="56"/>
      <c r="AA764" s="56"/>
      <c r="AB764" s="56"/>
      <c r="AC764" s="56"/>
      <c r="AD764" s="56"/>
    </row>
    <row r="765">
      <c r="A765" s="56"/>
      <c r="B765" s="56"/>
      <c r="C765" s="56"/>
      <c r="D765" s="56"/>
      <c r="E765" s="120"/>
      <c r="F765" s="56"/>
      <c r="G765" s="56"/>
      <c r="H765" s="56"/>
      <c r="I765" s="56"/>
      <c r="J765" s="56"/>
      <c r="K765" s="56"/>
      <c r="L765" s="56"/>
      <c r="M765" s="56"/>
      <c r="N765" s="56"/>
      <c r="O765" s="56"/>
      <c r="P765" s="121"/>
      <c r="Q765" s="56"/>
      <c r="R765" s="56"/>
      <c r="S765" s="56"/>
      <c r="T765" s="56"/>
      <c r="U765" s="56"/>
      <c r="V765" s="56"/>
      <c r="W765" s="56"/>
      <c r="X765" s="56"/>
      <c r="Y765" s="56"/>
      <c r="Z765" s="56"/>
      <c r="AA765" s="56"/>
      <c r="AB765" s="56"/>
      <c r="AC765" s="56"/>
      <c r="AD765" s="56"/>
    </row>
    <row r="766">
      <c r="A766" s="56"/>
      <c r="B766" s="56"/>
      <c r="C766" s="56"/>
      <c r="D766" s="56"/>
      <c r="E766" s="120"/>
      <c r="F766" s="56"/>
      <c r="G766" s="56"/>
      <c r="H766" s="56"/>
      <c r="I766" s="56"/>
      <c r="J766" s="56"/>
      <c r="K766" s="56"/>
      <c r="L766" s="56"/>
      <c r="M766" s="56"/>
      <c r="N766" s="56"/>
      <c r="O766" s="56"/>
      <c r="P766" s="121"/>
      <c r="Q766" s="56"/>
      <c r="R766" s="56"/>
      <c r="S766" s="56"/>
      <c r="T766" s="56"/>
      <c r="U766" s="56"/>
      <c r="V766" s="56"/>
      <c r="W766" s="56"/>
      <c r="X766" s="56"/>
      <c r="Y766" s="56"/>
      <c r="Z766" s="56"/>
      <c r="AA766" s="56"/>
      <c r="AB766" s="56"/>
      <c r="AC766" s="56"/>
      <c r="AD766" s="56"/>
    </row>
    <row r="767">
      <c r="A767" s="56"/>
      <c r="B767" s="56"/>
      <c r="C767" s="56"/>
      <c r="D767" s="56"/>
      <c r="E767" s="120"/>
      <c r="F767" s="56"/>
      <c r="G767" s="56"/>
      <c r="H767" s="56"/>
      <c r="I767" s="56"/>
      <c r="J767" s="56"/>
      <c r="K767" s="56"/>
      <c r="L767" s="56"/>
      <c r="M767" s="56"/>
      <c r="N767" s="56"/>
      <c r="O767" s="56"/>
      <c r="P767" s="121"/>
      <c r="Q767" s="56"/>
      <c r="R767" s="56"/>
      <c r="S767" s="56"/>
      <c r="T767" s="56"/>
      <c r="U767" s="56"/>
      <c r="V767" s="56"/>
      <c r="W767" s="56"/>
      <c r="X767" s="56"/>
      <c r="Y767" s="56"/>
      <c r="Z767" s="56"/>
      <c r="AA767" s="56"/>
      <c r="AB767" s="56"/>
      <c r="AC767" s="56"/>
      <c r="AD767" s="56"/>
    </row>
    <row r="768">
      <c r="A768" s="56"/>
      <c r="B768" s="56"/>
      <c r="C768" s="56"/>
      <c r="D768" s="56"/>
      <c r="E768" s="120"/>
      <c r="F768" s="56"/>
      <c r="G768" s="56"/>
      <c r="H768" s="56"/>
      <c r="I768" s="56"/>
      <c r="J768" s="56"/>
      <c r="K768" s="56"/>
      <c r="L768" s="56"/>
      <c r="M768" s="56"/>
      <c r="N768" s="56"/>
      <c r="O768" s="56"/>
      <c r="P768" s="121"/>
      <c r="Q768" s="56"/>
      <c r="R768" s="56"/>
      <c r="S768" s="56"/>
      <c r="T768" s="56"/>
      <c r="U768" s="56"/>
      <c r="V768" s="56"/>
      <c r="W768" s="56"/>
      <c r="X768" s="56"/>
      <c r="Y768" s="56"/>
      <c r="Z768" s="56"/>
      <c r="AA768" s="56"/>
      <c r="AB768" s="56"/>
      <c r="AC768" s="56"/>
      <c r="AD768" s="56"/>
    </row>
    <row r="769">
      <c r="A769" s="56"/>
      <c r="B769" s="56"/>
      <c r="C769" s="56"/>
      <c r="D769" s="56"/>
      <c r="E769" s="120"/>
      <c r="F769" s="56"/>
      <c r="G769" s="56"/>
      <c r="H769" s="56"/>
      <c r="I769" s="56"/>
      <c r="J769" s="56"/>
      <c r="K769" s="56"/>
      <c r="L769" s="56"/>
      <c r="M769" s="56"/>
      <c r="N769" s="56"/>
      <c r="O769" s="56"/>
      <c r="P769" s="121"/>
      <c r="Q769" s="56"/>
      <c r="R769" s="56"/>
      <c r="S769" s="56"/>
      <c r="T769" s="56"/>
      <c r="U769" s="56"/>
      <c r="V769" s="56"/>
      <c r="W769" s="56"/>
      <c r="X769" s="56"/>
      <c r="Y769" s="56"/>
      <c r="Z769" s="56"/>
      <c r="AA769" s="56"/>
      <c r="AB769" s="56"/>
      <c r="AC769" s="56"/>
      <c r="AD769" s="56"/>
    </row>
    <row r="770">
      <c r="A770" s="56"/>
      <c r="B770" s="56"/>
      <c r="C770" s="56"/>
      <c r="D770" s="56"/>
      <c r="E770" s="120"/>
      <c r="F770" s="56"/>
      <c r="G770" s="56"/>
      <c r="H770" s="56"/>
      <c r="I770" s="56"/>
      <c r="J770" s="56"/>
      <c r="K770" s="56"/>
      <c r="L770" s="56"/>
      <c r="M770" s="56"/>
      <c r="N770" s="56"/>
      <c r="O770" s="56"/>
      <c r="P770" s="121"/>
      <c r="Q770" s="56"/>
      <c r="R770" s="56"/>
      <c r="S770" s="56"/>
      <c r="T770" s="56"/>
      <c r="U770" s="56"/>
      <c r="V770" s="56"/>
      <c r="W770" s="56"/>
      <c r="X770" s="56"/>
      <c r="Y770" s="56"/>
      <c r="Z770" s="56"/>
      <c r="AA770" s="56"/>
      <c r="AB770" s="56"/>
      <c r="AC770" s="56"/>
      <c r="AD770" s="56"/>
    </row>
    <row r="771">
      <c r="A771" s="56"/>
      <c r="B771" s="56"/>
      <c r="C771" s="56"/>
      <c r="D771" s="56"/>
      <c r="E771" s="120"/>
      <c r="F771" s="56"/>
      <c r="G771" s="56"/>
      <c r="H771" s="56"/>
      <c r="I771" s="56"/>
      <c r="J771" s="56"/>
      <c r="K771" s="56"/>
      <c r="L771" s="56"/>
      <c r="M771" s="56"/>
      <c r="N771" s="56"/>
      <c r="O771" s="56"/>
      <c r="P771" s="121"/>
      <c r="Q771" s="56"/>
      <c r="R771" s="56"/>
      <c r="S771" s="56"/>
      <c r="T771" s="56"/>
      <c r="U771" s="56"/>
      <c r="V771" s="56"/>
      <c r="W771" s="56"/>
      <c r="X771" s="56"/>
      <c r="Y771" s="56"/>
      <c r="Z771" s="56"/>
      <c r="AA771" s="56"/>
      <c r="AB771" s="56"/>
      <c r="AC771" s="56"/>
      <c r="AD771" s="56"/>
    </row>
    <row r="772">
      <c r="A772" s="56"/>
      <c r="B772" s="56"/>
      <c r="C772" s="56"/>
      <c r="D772" s="56"/>
      <c r="E772" s="120"/>
      <c r="F772" s="56"/>
      <c r="G772" s="56"/>
      <c r="H772" s="56"/>
      <c r="I772" s="56"/>
      <c r="J772" s="56"/>
      <c r="K772" s="56"/>
      <c r="L772" s="56"/>
      <c r="M772" s="56"/>
      <c r="N772" s="56"/>
      <c r="O772" s="56"/>
      <c r="P772" s="121"/>
      <c r="Q772" s="56"/>
      <c r="R772" s="56"/>
      <c r="S772" s="56"/>
      <c r="T772" s="56"/>
      <c r="U772" s="56"/>
      <c r="V772" s="56"/>
      <c r="W772" s="56"/>
      <c r="X772" s="56"/>
      <c r="Y772" s="56"/>
      <c r="Z772" s="56"/>
      <c r="AA772" s="56"/>
      <c r="AB772" s="56"/>
      <c r="AC772" s="56"/>
      <c r="AD772" s="56"/>
    </row>
    <row r="773">
      <c r="A773" s="56"/>
      <c r="B773" s="56"/>
      <c r="C773" s="56"/>
      <c r="D773" s="56"/>
      <c r="E773" s="120"/>
      <c r="F773" s="56"/>
      <c r="G773" s="56"/>
      <c r="H773" s="56"/>
      <c r="I773" s="56"/>
      <c r="J773" s="56"/>
      <c r="K773" s="56"/>
      <c r="L773" s="56"/>
      <c r="M773" s="56"/>
      <c r="N773" s="56"/>
      <c r="O773" s="56"/>
      <c r="P773" s="121"/>
      <c r="Q773" s="56"/>
      <c r="R773" s="56"/>
      <c r="S773" s="56"/>
      <c r="T773" s="56"/>
      <c r="U773" s="56"/>
      <c r="V773" s="56"/>
      <c r="W773" s="56"/>
      <c r="X773" s="56"/>
      <c r="Y773" s="56"/>
      <c r="Z773" s="56"/>
      <c r="AA773" s="56"/>
      <c r="AB773" s="56"/>
      <c r="AC773" s="56"/>
      <c r="AD773" s="56"/>
    </row>
    <row r="774">
      <c r="A774" s="56"/>
      <c r="B774" s="56"/>
      <c r="C774" s="56"/>
      <c r="D774" s="56"/>
      <c r="E774" s="120"/>
      <c r="F774" s="56"/>
      <c r="G774" s="56"/>
      <c r="H774" s="56"/>
      <c r="I774" s="56"/>
      <c r="J774" s="56"/>
      <c r="K774" s="56"/>
      <c r="L774" s="56"/>
      <c r="M774" s="56"/>
      <c r="N774" s="56"/>
      <c r="O774" s="56"/>
      <c r="P774" s="121"/>
      <c r="Q774" s="56"/>
      <c r="R774" s="56"/>
      <c r="S774" s="56"/>
      <c r="T774" s="56"/>
      <c r="U774" s="56"/>
      <c r="V774" s="56"/>
      <c r="W774" s="56"/>
      <c r="X774" s="56"/>
      <c r="Y774" s="56"/>
      <c r="Z774" s="56"/>
      <c r="AA774" s="56"/>
      <c r="AB774" s="56"/>
      <c r="AC774" s="56"/>
      <c r="AD774" s="56"/>
    </row>
    <row r="775">
      <c r="A775" s="56"/>
      <c r="B775" s="56"/>
      <c r="C775" s="56"/>
      <c r="D775" s="56"/>
      <c r="E775" s="120"/>
      <c r="F775" s="56"/>
      <c r="G775" s="56"/>
      <c r="H775" s="56"/>
      <c r="I775" s="56"/>
      <c r="J775" s="56"/>
      <c r="K775" s="56"/>
      <c r="L775" s="56"/>
      <c r="M775" s="56"/>
      <c r="N775" s="56"/>
      <c r="O775" s="56"/>
      <c r="P775" s="121"/>
      <c r="Q775" s="56"/>
      <c r="R775" s="56"/>
      <c r="S775" s="56"/>
      <c r="T775" s="56"/>
      <c r="U775" s="56"/>
      <c r="V775" s="56"/>
      <c r="W775" s="56"/>
      <c r="X775" s="56"/>
      <c r="Y775" s="56"/>
      <c r="Z775" s="56"/>
      <c r="AA775" s="56"/>
      <c r="AB775" s="56"/>
      <c r="AC775" s="56"/>
      <c r="AD775" s="56"/>
    </row>
    <row r="776">
      <c r="A776" s="56"/>
      <c r="B776" s="56"/>
      <c r="C776" s="56"/>
      <c r="D776" s="56"/>
      <c r="E776" s="120"/>
      <c r="F776" s="56"/>
      <c r="G776" s="56"/>
      <c r="H776" s="56"/>
      <c r="I776" s="56"/>
      <c r="J776" s="56"/>
      <c r="K776" s="56"/>
      <c r="L776" s="56"/>
      <c r="M776" s="56"/>
      <c r="N776" s="56"/>
      <c r="O776" s="56"/>
      <c r="P776" s="121"/>
      <c r="Q776" s="56"/>
      <c r="R776" s="56"/>
      <c r="S776" s="56"/>
      <c r="T776" s="56"/>
      <c r="U776" s="56"/>
      <c r="V776" s="56"/>
      <c r="W776" s="56"/>
      <c r="X776" s="56"/>
      <c r="Y776" s="56"/>
      <c r="Z776" s="56"/>
      <c r="AA776" s="56"/>
      <c r="AB776" s="56"/>
      <c r="AC776" s="56"/>
      <c r="AD776" s="56"/>
    </row>
    <row r="777">
      <c r="A777" s="56"/>
      <c r="B777" s="56"/>
      <c r="C777" s="56"/>
      <c r="D777" s="56"/>
      <c r="E777" s="120"/>
      <c r="F777" s="56"/>
      <c r="G777" s="56"/>
      <c r="H777" s="56"/>
      <c r="I777" s="56"/>
      <c r="J777" s="56"/>
      <c r="K777" s="56"/>
      <c r="L777" s="56"/>
      <c r="M777" s="56"/>
      <c r="N777" s="56"/>
      <c r="O777" s="56"/>
      <c r="P777" s="121"/>
      <c r="Q777" s="56"/>
      <c r="R777" s="56"/>
      <c r="S777" s="56"/>
      <c r="T777" s="56"/>
      <c r="U777" s="56"/>
      <c r="V777" s="56"/>
      <c r="W777" s="56"/>
      <c r="X777" s="56"/>
      <c r="Y777" s="56"/>
      <c r="Z777" s="56"/>
      <c r="AA777" s="56"/>
      <c r="AB777" s="56"/>
      <c r="AC777" s="56"/>
      <c r="AD777" s="56"/>
    </row>
    <row r="778">
      <c r="A778" s="56"/>
      <c r="B778" s="56"/>
      <c r="C778" s="56"/>
      <c r="D778" s="56"/>
      <c r="E778" s="120"/>
      <c r="F778" s="56"/>
      <c r="G778" s="56"/>
      <c r="H778" s="56"/>
      <c r="I778" s="56"/>
      <c r="J778" s="56"/>
      <c r="K778" s="56"/>
      <c r="L778" s="56"/>
      <c r="M778" s="56"/>
      <c r="N778" s="56"/>
      <c r="O778" s="56"/>
      <c r="P778" s="121"/>
      <c r="Q778" s="56"/>
      <c r="R778" s="56"/>
      <c r="S778" s="56"/>
      <c r="T778" s="56"/>
      <c r="U778" s="56"/>
      <c r="V778" s="56"/>
      <c r="W778" s="56"/>
      <c r="X778" s="56"/>
      <c r="Y778" s="56"/>
      <c r="Z778" s="56"/>
      <c r="AA778" s="56"/>
      <c r="AB778" s="56"/>
      <c r="AC778" s="56"/>
      <c r="AD778" s="56"/>
    </row>
    <row r="779">
      <c r="A779" s="56"/>
      <c r="B779" s="56"/>
      <c r="C779" s="56"/>
      <c r="D779" s="56"/>
      <c r="E779" s="120"/>
      <c r="F779" s="56"/>
      <c r="G779" s="56"/>
      <c r="H779" s="56"/>
      <c r="I779" s="56"/>
      <c r="J779" s="56"/>
      <c r="K779" s="56"/>
      <c r="L779" s="56"/>
      <c r="M779" s="56"/>
      <c r="N779" s="56"/>
      <c r="O779" s="56"/>
      <c r="P779" s="121"/>
      <c r="Q779" s="56"/>
      <c r="R779" s="56"/>
      <c r="S779" s="56"/>
      <c r="T779" s="56"/>
      <c r="U779" s="56"/>
      <c r="V779" s="56"/>
      <c r="W779" s="56"/>
      <c r="X779" s="56"/>
      <c r="Y779" s="56"/>
      <c r="Z779" s="56"/>
      <c r="AA779" s="56"/>
      <c r="AB779" s="56"/>
      <c r="AC779" s="56"/>
      <c r="AD779" s="56"/>
    </row>
    <row r="780">
      <c r="A780" s="56"/>
      <c r="B780" s="56"/>
      <c r="C780" s="56"/>
      <c r="D780" s="56"/>
      <c r="E780" s="120"/>
      <c r="F780" s="56"/>
      <c r="G780" s="56"/>
      <c r="H780" s="56"/>
      <c r="I780" s="56"/>
      <c r="J780" s="56"/>
      <c r="K780" s="56"/>
      <c r="L780" s="56"/>
      <c r="M780" s="56"/>
      <c r="N780" s="56"/>
      <c r="O780" s="56"/>
      <c r="P780" s="121"/>
      <c r="Q780" s="56"/>
      <c r="R780" s="56"/>
      <c r="S780" s="56"/>
      <c r="T780" s="56"/>
      <c r="U780" s="56"/>
      <c r="V780" s="56"/>
      <c r="W780" s="56"/>
      <c r="X780" s="56"/>
      <c r="Y780" s="56"/>
      <c r="Z780" s="56"/>
      <c r="AA780" s="56"/>
      <c r="AB780" s="56"/>
      <c r="AC780" s="56"/>
      <c r="AD780" s="56"/>
    </row>
    <row r="781">
      <c r="A781" s="56"/>
      <c r="B781" s="56"/>
      <c r="C781" s="56"/>
      <c r="D781" s="56"/>
      <c r="E781" s="120"/>
      <c r="F781" s="56"/>
      <c r="G781" s="56"/>
      <c r="H781" s="56"/>
      <c r="I781" s="56"/>
      <c r="J781" s="56"/>
      <c r="K781" s="56"/>
      <c r="L781" s="56"/>
      <c r="M781" s="56"/>
      <c r="N781" s="56"/>
      <c r="O781" s="56"/>
      <c r="P781" s="121"/>
      <c r="Q781" s="56"/>
      <c r="R781" s="56"/>
      <c r="S781" s="56"/>
      <c r="T781" s="56"/>
      <c r="U781" s="56"/>
      <c r="V781" s="56"/>
      <c r="W781" s="56"/>
      <c r="X781" s="56"/>
      <c r="Y781" s="56"/>
      <c r="Z781" s="56"/>
      <c r="AA781" s="56"/>
      <c r="AB781" s="56"/>
      <c r="AC781" s="56"/>
      <c r="AD781" s="56"/>
    </row>
    <row r="782">
      <c r="A782" s="56"/>
      <c r="B782" s="56"/>
      <c r="C782" s="56"/>
      <c r="D782" s="56"/>
      <c r="E782" s="120"/>
      <c r="F782" s="56"/>
      <c r="G782" s="56"/>
      <c r="H782" s="56"/>
      <c r="I782" s="56"/>
      <c r="J782" s="56"/>
      <c r="K782" s="56"/>
      <c r="L782" s="56"/>
      <c r="M782" s="56"/>
      <c r="N782" s="56"/>
      <c r="O782" s="56"/>
      <c r="P782" s="121"/>
      <c r="Q782" s="56"/>
      <c r="R782" s="56"/>
      <c r="S782" s="56"/>
      <c r="T782" s="56"/>
      <c r="U782" s="56"/>
      <c r="V782" s="56"/>
      <c r="W782" s="56"/>
      <c r="X782" s="56"/>
      <c r="Y782" s="56"/>
      <c r="Z782" s="56"/>
      <c r="AA782" s="56"/>
      <c r="AB782" s="56"/>
      <c r="AC782" s="56"/>
      <c r="AD782" s="56"/>
    </row>
    <row r="783">
      <c r="A783" s="56"/>
      <c r="B783" s="56"/>
      <c r="C783" s="56"/>
      <c r="D783" s="56"/>
      <c r="E783" s="120"/>
      <c r="F783" s="56"/>
      <c r="G783" s="56"/>
      <c r="H783" s="56"/>
      <c r="I783" s="56"/>
      <c r="J783" s="56"/>
      <c r="K783" s="56"/>
      <c r="L783" s="56"/>
      <c r="M783" s="56"/>
      <c r="N783" s="56"/>
      <c r="O783" s="56"/>
      <c r="P783" s="121"/>
      <c r="Q783" s="56"/>
      <c r="R783" s="56"/>
      <c r="S783" s="56"/>
      <c r="T783" s="56"/>
      <c r="U783" s="56"/>
      <c r="V783" s="56"/>
      <c r="W783" s="56"/>
      <c r="X783" s="56"/>
      <c r="Y783" s="56"/>
      <c r="Z783" s="56"/>
      <c r="AA783" s="56"/>
      <c r="AB783" s="56"/>
      <c r="AC783" s="56"/>
      <c r="AD783" s="56"/>
    </row>
    <row r="784">
      <c r="A784" s="56"/>
      <c r="B784" s="56"/>
      <c r="C784" s="56"/>
      <c r="D784" s="56"/>
      <c r="E784" s="120"/>
      <c r="F784" s="56"/>
      <c r="G784" s="56"/>
      <c r="H784" s="56"/>
      <c r="I784" s="56"/>
      <c r="J784" s="56"/>
      <c r="K784" s="56"/>
      <c r="L784" s="56"/>
      <c r="M784" s="56"/>
      <c r="N784" s="56"/>
      <c r="O784" s="56"/>
      <c r="P784" s="121"/>
      <c r="Q784" s="56"/>
      <c r="R784" s="56"/>
      <c r="S784" s="56"/>
      <c r="T784" s="56"/>
      <c r="U784" s="56"/>
      <c r="V784" s="56"/>
      <c r="W784" s="56"/>
      <c r="X784" s="56"/>
      <c r="Y784" s="56"/>
      <c r="Z784" s="56"/>
      <c r="AA784" s="56"/>
      <c r="AB784" s="56"/>
      <c r="AC784" s="56"/>
      <c r="AD784" s="56"/>
    </row>
    <row r="785">
      <c r="A785" s="56"/>
      <c r="B785" s="56"/>
      <c r="C785" s="56"/>
      <c r="D785" s="56"/>
      <c r="E785" s="120"/>
      <c r="F785" s="56"/>
      <c r="G785" s="56"/>
      <c r="H785" s="56"/>
      <c r="I785" s="56"/>
      <c r="J785" s="56"/>
      <c r="K785" s="56"/>
      <c r="L785" s="56"/>
      <c r="M785" s="56"/>
      <c r="N785" s="56"/>
      <c r="O785" s="56"/>
      <c r="P785" s="121"/>
      <c r="Q785" s="56"/>
      <c r="R785" s="56"/>
      <c r="S785" s="56"/>
      <c r="T785" s="56"/>
      <c r="U785" s="56"/>
      <c r="V785" s="56"/>
      <c r="W785" s="56"/>
      <c r="X785" s="56"/>
      <c r="Y785" s="56"/>
      <c r="Z785" s="56"/>
      <c r="AA785" s="56"/>
      <c r="AB785" s="56"/>
      <c r="AC785" s="56"/>
      <c r="AD785" s="56"/>
    </row>
    <row r="786">
      <c r="A786" s="56"/>
      <c r="B786" s="56"/>
      <c r="C786" s="56"/>
      <c r="D786" s="56"/>
      <c r="E786" s="120"/>
      <c r="F786" s="56"/>
      <c r="G786" s="56"/>
      <c r="H786" s="56"/>
      <c r="I786" s="56"/>
      <c r="J786" s="56"/>
      <c r="K786" s="56"/>
      <c r="L786" s="56"/>
      <c r="M786" s="56"/>
      <c r="N786" s="56"/>
      <c r="O786" s="56"/>
      <c r="P786" s="121"/>
      <c r="Q786" s="56"/>
      <c r="R786" s="56"/>
      <c r="S786" s="56"/>
      <c r="T786" s="56"/>
      <c r="U786" s="56"/>
      <c r="V786" s="56"/>
      <c r="W786" s="56"/>
      <c r="X786" s="56"/>
      <c r="Y786" s="56"/>
      <c r="Z786" s="56"/>
      <c r="AA786" s="56"/>
      <c r="AB786" s="56"/>
      <c r="AC786" s="56"/>
      <c r="AD786" s="56"/>
    </row>
    <row r="787">
      <c r="A787" s="56"/>
      <c r="B787" s="56"/>
      <c r="C787" s="56"/>
      <c r="D787" s="56"/>
      <c r="E787" s="120"/>
      <c r="F787" s="56"/>
      <c r="G787" s="56"/>
      <c r="H787" s="56"/>
      <c r="I787" s="56"/>
      <c r="J787" s="56"/>
      <c r="K787" s="56"/>
      <c r="L787" s="56"/>
      <c r="M787" s="56"/>
      <c r="N787" s="56"/>
      <c r="O787" s="56"/>
      <c r="P787" s="121"/>
      <c r="Q787" s="56"/>
      <c r="R787" s="56"/>
      <c r="S787" s="56"/>
      <c r="T787" s="56"/>
      <c r="U787" s="56"/>
      <c r="V787" s="56"/>
      <c r="W787" s="56"/>
      <c r="X787" s="56"/>
      <c r="Y787" s="56"/>
      <c r="Z787" s="56"/>
      <c r="AA787" s="56"/>
      <c r="AB787" s="56"/>
      <c r="AC787" s="56"/>
      <c r="AD787" s="56"/>
    </row>
    <row r="788">
      <c r="A788" s="56"/>
      <c r="B788" s="56"/>
      <c r="C788" s="56"/>
      <c r="D788" s="56"/>
      <c r="E788" s="120"/>
      <c r="F788" s="56"/>
      <c r="G788" s="56"/>
      <c r="H788" s="56"/>
      <c r="I788" s="56"/>
      <c r="J788" s="56"/>
      <c r="K788" s="56"/>
      <c r="L788" s="56"/>
      <c r="M788" s="56"/>
      <c r="N788" s="56"/>
      <c r="O788" s="56"/>
      <c r="P788" s="121"/>
      <c r="Q788" s="56"/>
      <c r="R788" s="56"/>
      <c r="S788" s="56"/>
      <c r="T788" s="56"/>
      <c r="U788" s="56"/>
      <c r="V788" s="56"/>
      <c r="W788" s="56"/>
      <c r="X788" s="56"/>
      <c r="Y788" s="56"/>
      <c r="Z788" s="56"/>
      <c r="AA788" s="56"/>
      <c r="AB788" s="56"/>
      <c r="AC788" s="56"/>
      <c r="AD788" s="56"/>
    </row>
    <row r="789">
      <c r="A789" s="56"/>
      <c r="B789" s="56"/>
      <c r="C789" s="56"/>
      <c r="D789" s="56"/>
      <c r="E789" s="120"/>
      <c r="F789" s="56"/>
      <c r="G789" s="56"/>
      <c r="H789" s="56"/>
      <c r="I789" s="56"/>
      <c r="J789" s="56"/>
      <c r="K789" s="56"/>
      <c r="L789" s="56"/>
      <c r="M789" s="56"/>
      <c r="N789" s="56"/>
      <c r="O789" s="56"/>
      <c r="P789" s="121"/>
      <c r="Q789" s="56"/>
      <c r="R789" s="56"/>
      <c r="S789" s="56"/>
      <c r="T789" s="56"/>
      <c r="U789" s="56"/>
      <c r="V789" s="56"/>
      <c r="W789" s="56"/>
      <c r="X789" s="56"/>
      <c r="Y789" s="56"/>
      <c r="Z789" s="56"/>
      <c r="AA789" s="56"/>
      <c r="AB789" s="56"/>
      <c r="AC789" s="56"/>
      <c r="AD789" s="56"/>
    </row>
    <row r="790">
      <c r="A790" s="56"/>
      <c r="B790" s="56"/>
      <c r="C790" s="56"/>
      <c r="D790" s="56"/>
      <c r="E790" s="120"/>
      <c r="F790" s="56"/>
      <c r="G790" s="56"/>
      <c r="H790" s="56"/>
      <c r="I790" s="56"/>
      <c r="J790" s="56"/>
      <c r="K790" s="56"/>
      <c r="L790" s="56"/>
      <c r="M790" s="56"/>
      <c r="N790" s="56"/>
      <c r="O790" s="56"/>
      <c r="P790" s="121"/>
      <c r="Q790" s="56"/>
      <c r="R790" s="56"/>
      <c r="S790" s="56"/>
      <c r="T790" s="56"/>
      <c r="U790" s="56"/>
      <c r="V790" s="56"/>
      <c r="W790" s="56"/>
      <c r="X790" s="56"/>
      <c r="Y790" s="56"/>
      <c r="Z790" s="56"/>
      <c r="AA790" s="56"/>
      <c r="AB790" s="56"/>
      <c r="AC790" s="56"/>
      <c r="AD790" s="56"/>
    </row>
    <row r="791">
      <c r="A791" s="56"/>
      <c r="B791" s="56"/>
      <c r="C791" s="56"/>
      <c r="D791" s="56"/>
      <c r="E791" s="120"/>
      <c r="F791" s="56"/>
      <c r="G791" s="56"/>
      <c r="H791" s="56"/>
      <c r="I791" s="56"/>
      <c r="J791" s="56"/>
      <c r="K791" s="56"/>
      <c r="L791" s="56"/>
      <c r="M791" s="56"/>
      <c r="N791" s="56"/>
      <c r="O791" s="56"/>
      <c r="P791" s="121"/>
      <c r="Q791" s="56"/>
      <c r="R791" s="56"/>
      <c r="S791" s="56"/>
      <c r="T791" s="56"/>
      <c r="U791" s="56"/>
      <c r="V791" s="56"/>
      <c r="W791" s="56"/>
      <c r="X791" s="56"/>
      <c r="Y791" s="56"/>
      <c r="Z791" s="56"/>
      <c r="AA791" s="56"/>
      <c r="AB791" s="56"/>
      <c r="AC791" s="56"/>
      <c r="AD791" s="56"/>
    </row>
    <row r="792">
      <c r="A792" s="56"/>
      <c r="B792" s="56"/>
      <c r="C792" s="56"/>
      <c r="D792" s="56"/>
      <c r="E792" s="120"/>
      <c r="F792" s="56"/>
      <c r="G792" s="56"/>
      <c r="H792" s="56"/>
      <c r="I792" s="56"/>
      <c r="J792" s="56"/>
      <c r="K792" s="56"/>
      <c r="L792" s="56"/>
      <c r="M792" s="56"/>
      <c r="N792" s="56"/>
      <c r="O792" s="56"/>
      <c r="P792" s="121"/>
      <c r="Q792" s="56"/>
      <c r="R792" s="56"/>
      <c r="S792" s="56"/>
      <c r="T792" s="56"/>
      <c r="U792" s="56"/>
      <c r="V792" s="56"/>
      <c r="W792" s="56"/>
      <c r="X792" s="56"/>
      <c r="Y792" s="56"/>
      <c r="Z792" s="56"/>
      <c r="AA792" s="56"/>
      <c r="AB792" s="56"/>
      <c r="AC792" s="56"/>
      <c r="AD792" s="56"/>
    </row>
    <row r="793">
      <c r="A793" s="56"/>
      <c r="B793" s="56"/>
      <c r="C793" s="56"/>
      <c r="D793" s="56"/>
      <c r="E793" s="120"/>
      <c r="F793" s="56"/>
      <c r="G793" s="56"/>
      <c r="H793" s="56"/>
      <c r="I793" s="56"/>
      <c r="J793" s="56"/>
      <c r="K793" s="56"/>
      <c r="L793" s="56"/>
      <c r="M793" s="56"/>
      <c r="N793" s="56"/>
      <c r="O793" s="56"/>
      <c r="P793" s="121"/>
      <c r="Q793" s="56"/>
      <c r="R793" s="56"/>
      <c r="S793" s="56"/>
      <c r="T793" s="56"/>
      <c r="U793" s="56"/>
      <c r="V793" s="56"/>
      <c r="W793" s="56"/>
      <c r="X793" s="56"/>
      <c r="Y793" s="56"/>
      <c r="Z793" s="56"/>
      <c r="AA793" s="56"/>
      <c r="AB793" s="56"/>
      <c r="AC793" s="56"/>
      <c r="AD793" s="56"/>
    </row>
    <row r="794">
      <c r="A794" s="56"/>
      <c r="B794" s="56"/>
      <c r="C794" s="56"/>
      <c r="D794" s="56"/>
      <c r="E794" s="120"/>
      <c r="F794" s="56"/>
      <c r="G794" s="56"/>
      <c r="H794" s="56"/>
      <c r="I794" s="56"/>
      <c r="J794" s="56"/>
      <c r="K794" s="56"/>
      <c r="L794" s="56"/>
      <c r="M794" s="56"/>
      <c r="N794" s="56"/>
      <c r="O794" s="56"/>
      <c r="P794" s="121"/>
      <c r="Q794" s="56"/>
      <c r="R794" s="56"/>
      <c r="S794" s="56"/>
      <c r="T794" s="56"/>
      <c r="U794" s="56"/>
      <c r="V794" s="56"/>
      <c r="W794" s="56"/>
      <c r="X794" s="56"/>
      <c r="Y794" s="56"/>
      <c r="Z794" s="56"/>
      <c r="AA794" s="56"/>
      <c r="AB794" s="56"/>
      <c r="AC794" s="56"/>
      <c r="AD794" s="56"/>
    </row>
    <row r="795">
      <c r="A795" s="56"/>
      <c r="B795" s="56"/>
      <c r="C795" s="56"/>
      <c r="D795" s="56"/>
      <c r="E795" s="120"/>
      <c r="F795" s="56"/>
      <c r="G795" s="56"/>
      <c r="H795" s="56"/>
      <c r="I795" s="56"/>
      <c r="J795" s="56"/>
      <c r="K795" s="56"/>
      <c r="L795" s="56"/>
      <c r="M795" s="56"/>
      <c r="N795" s="56"/>
      <c r="O795" s="56"/>
      <c r="P795" s="121"/>
      <c r="Q795" s="56"/>
      <c r="R795" s="56"/>
      <c r="S795" s="56"/>
      <c r="T795" s="56"/>
      <c r="U795" s="56"/>
      <c r="V795" s="56"/>
      <c r="W795" s="56"/>
      <c r="X795" s="56"/>
      <c r="Y795" s="56"/>
      <c r="Z795" s="56"/>
      <c r="AA795" s="56"/>
      <c r="AB795" s="56"/>
      <c r="AC795" s="56"/>
      <c r="AD795" s="56"/>
    </row>
    <row r="796">
      <c r="A796" s="56"/>
      <c r="B796" s="56"/>
      <c r="C796" s="56"/>
      <c r="D796" s="56"/>
      <c r="E796" s="120"/>
      <c r="F796" s="56"/>
      <c r="G796" s="56"/>
      <c r="H796" s="56"/>
      <c r="I796" s="56"/>
      <c r="J796" s="56"/>
      <c r="K796" s="56"/>
      <c r="L796" s="56"/>
      <c r="M796" s="56"/>
      <c r="N796" s="56"/>
      <c r="O796" s="56"/>
      <c r="P796" s="121"/>
      <c r="Q796" s="56"/>
      <c r="R796" s="56"/>
      <c r="S796" s="56"/>
      <c r="T796" s="56"/>
      <c r="U796" s="56"/>
      <c r="V796" s="56"/>
      <c r="W796" s="56"/>
      <c r="X796" s="56"/>
      <c r="Y796" s="56"/>
      <c r="Z796" s="56"/>
      <c r="AA796" s="56"/>
      <c r="AB796" s="56"/>
      <c r="AC796" s="56"/>
      <c r="AD796" s="56"/>
    </row>
    <row r="797">
      <c r="A797" s="56"/>
      <c r="B797" s="56"/>
      <c r="C797" s="56"/>
      <c r="D797" s="56"/>
      <c r="E797" s="120"/>
      <c r="F797" s="56"/>
      <c r="G797" s="56"/>
      <c r="H797" s="56"/>
      <c r="I797" s="56"/>
      <c r="J797" s="56"/>
      <c r="K797" s="56"/>
      <c r="L797" s="56"/>
      <c r="M797" s="56"/>
      <c r="N797" s="56"/>
      <c r="O797" s="56"/>
      <c r="P797" s="121"/>
      <c r="Q797" s="56"/>
      <c r="R797" s="56"/>
      <c r="S797" s="56"/>
      <c r="T797" s="56"/>
      <c r="U797" s="56"/>
      <c r="V797" s="56"/>
      <c r="W797" s="56"/>
      <c r="X797" s="56"/>
      <c r="Y797" s="56"/>
      <c r="Z797" s="56"/>
      <c r="AA797" s="56"/>
      <c r="AB797" s="56"/>
      <c r="AC797" s="56"/>
      <c r="AD797" s="56"/>
    </row>
    <row r="798">
      <c r="A798" s="56"/>
      <c r="B798" s="56"/>
      <c r="C798" s="56"/>
      <c r="D798" s="56"/>
      <c r="E798" s="120"/>
      <c r="F798" s="56"/>
      <c r="G798" s="56"/>
      <c r="H798" s="56"/>
      <c r="I798" s="56"/>
      <c r="J798" s="56"/>
      <c r="K798" s="56"/>
      <c r="L798" s="56"/>
      <c r="M798" s="56"/>
      <c r="N798" s="56"/>
      <c r="O798" s="56"/>
      <c r="P798" s="121"/>
      <c r="Q798" s="56"/>
      <c r="R798" s="56"/>
      <c r="S798" s="56"/>
      <c r="T798" s="56"/>
      <c r="U798" s="56"/>
      <c r="V798" s="56"/>
      <c r="W798" s="56"/>
      <c r="X798" s="56"/>
      <c r="Y798" s="56"/>
      <c r="Z798" s="56"/>
      <c r="AA798" s="56"/>
      <c r="AB798" s="56"/>
      <c r="AC798" s="56"/>
      <c r="AD798" s="56"/>
    </row>
    <row r="799">
      <c r="A799" s="56"/>
      <c r="B799" s="56"/>
      <c r="C799" s="56"/>
      <c r="D799" s="56"/>
      <c r="E799" s="120"/>
      <c r="F799" s="56"/>
      <c r="G799" s="56"/>
      <c r="H799" s="56"/>
      <c r="I799" s="56"/>
      <c r="J799" s="56"/>
      <c r="K799" s="56"/>
      <c r="L799" s="56"/>
      <c r="M799" s="56"/>
      <c r="N799" s="56"/>
      <c r="O799" s="56"/>
      <c r="P799" s="121"/>
      <c r="Q799" s="56"/>
      <c r="R799" s="56"/>
      <c r="S799" s="56"/>
      <c r="T799" s="56"/>
      <c r="U799" s="56"/>
      <c r="V799" s="56"/>
      <c r="W799" s="56"/>
      <c r="X799" s="56"/>
      <c r="Y799" s="56"/>
      <c r="Z799" s="56"/>
      <c r="AA799" s="56"/>
      <c r="AB799" s="56"/>
      <c r="AC799" s="56"/>
      <c r="AD799" s="56"/>
    </row>
    <row r="800">
      <c r="A800" s="56"/>
      <c r="B800" s="56"/>
      <c r="C800" s="56"/>
      <c r="D800" s="56"/>
      <c r="E800" s="120"/>
      <c r="F800" s="56"/>
      <c r="G800" s="56"/>
      <c r="H800" s="56"/>
      <c r="I800" s="56"/>
      <c r="J800" s="56"/>
      <c r="K800" s="56"/>
      <c r="L800" s="56"/>
      <c r="M800" s="56"/>
      <c r="N800" s="56"/>
      <c r="O800" s="56"/>
      <c r="P800" s="121"/>
      <c r="Q800" s="56"/>
      <c r="R800" s="56"/>
      <c r="S800" s="56"/>
      <c r="T800" s="56"/>
      <c r="U800" s="56"/>
      <c r="V800" s="56"/>
      <c r="W800" s="56"/>
      <c r="X800" s="56"/>
      <c r="Y800" s="56"/>
      <c r="Z800" s="56"/>
      <c r="AA800" s="56"/>
      <c r="AB800" s="56"/>
      <c r="AC800" s="56"/>
      <c r="AD800" s="56"/>
    </row>
    <row r="801">
      <c r="A801" s="56"/>
      <c r="B801" s="56"/>
      <c r="C801" s="56"/>
      <c r="D801" s="56"/>
      <c r="E801" s="120"/>
      <c r="F801" s="56"/>
      <c r="G801" s="56"/>
      <c r="H801" s="56"/>
      <c r="I801" s="56"/>
      <c r="J801" s="56"/>
      <c r="K801" s="56"/>
      <c r="L801" s="56"/>
      <c r="M801" s="56"/>
      <c r="N801" s="56"/>
      <c r="O801" s="56"/>
      <c r="P801" s="121"/>
      <c r="Q801" s="56"/>
      <c r="R801" s="56"/>
      <c r="S801" s="56"/>
      <c r="T801" s="56"/>
      <c r="U801" s="56"/>
      <c r="V801" s="56"/>
      <c r="W801" s="56"/>
      <c r="X801" s="56"/>
      <c r="Y801" s="56"/>
      <c r="Z801" s="56"/>
      <c r="AA801" s="56"/>
      <c r="AB801" s="56"/>
      <c r="AC801" s="56"/>
      <c r="AD801" s="56"/>
    </row>
    <row r="802">
      <c r="A802" s="56"/>
      <c r="B802" s="56"/>
      <c r="C802" s="56"/>
      <c r="D802" s="56"/>
      <c r="E802" s="120"/>
      <c r="F802" s="56"/>
      <c r="G802" s="56"/>
      <c r="H802" s="56"/>
      <c r="I802" s="56"/>
      <c r="J802" s="56"/>
      <c r="K802" s="56"/>
      <c r="L802" s="56"/>
      <c r="M802" s="56"/>
      <c r="N802" s="56"/>
      <c r="O802" s="56"/>
      <c r="P802" s="121"/>
      <c r="Q802" s="56"/>
      <c r="R802" s="56"/>
      <c r="S802" s="56"/>
      <c r="T802" s="56"/>
      <c r="U802" s="56"/>
      <c r="V802" s="56"/>
      <c r="W802" s="56"/>
      <c r="X802" s="56"/>
      <c r="Y802" s="56"/>
      <c r="Z802" s="56"/>
      <c r="AA802" s="56"/>
      <c r="AB802" s="56"/>
      <c r="AC802" s="56"/>
      <c r="AD802" s="56"/>
    </row>
    <row r="803">
      <c r="A803" s="56"/>
      <c r="B803" s="56"/>
      <c r="C803" s="56"/>
      <c r="D803" s="56"/>
      <c r="E803" s="120"/>
      <c r="F803" s="56"/>
      <c r="G803" s="56"/>
      <c r="H803" s="56"/>
      <c r="I803" s="56"/>
      <c r="J803" s="56"/>
      <c r="K803" s="56"/>
      <c r="L803" s="56"/>
      <c r="M803" s="56"/>
      <c r="N803" s="56"/>
      <c r="O803" s="56"/>
      <c r="P803" s="121"/>
      <c r="Q803" s="56"/>
      <c r="R803" s="56"/>
      <c r="S803" s="56"/>
      <c r="T803" s="56"/>
      <c r="U803" s="56"/>
      <c r="V803" s="56"/>
      <c r="W803" s="56"/>
      <c r="X803" s="56"/>
      <c r="Y803" s="56"/>
      <c r="Z803" s="56"/>
      <c r="AA803" s="56"/>
      <c r="AB803" s="56"/>
      <c r="AC803" s="56"/>
      <c r="AD803" s="56"/>
    </row>
    <row r="804">
      <c r="A804" s="56"/>
      <c r="B804" s="56"/>
      <c r="C804" s="56"/>
      <c r="D804" s="56"/>
      <c r="E804" s="120"/>
      <c r="F804" s="56"/>
      <c r="G804" s="56"/>
      <c r="H804" s="56"/>
      <c r="I804" s="56"/>
      <c r="J804" s="56"/>
      <c r="K804" s="56"/>
      <c r="L804" s="56"/>
      <c r="M804" s="56"/>
      <c r="N804" s="56"/>
      <c r="O804" s="56"/>
      <c r="P804" s="121"/>
      <c r="Q804" s="56"/>
      <c r="R804" s="56"/>
      <c r="S804" s="56"/>
      <c r="T804" s="56"/>
      <c r="U804" s="56"/>
      <c r="V804" s="56"/>
      <c r="W804" s="56"/>
      <c r="X804" s="56"/>
      <c r="Y804" s="56"/>
      <c r="Z804" s="56"/>
      <c r="AA804" s="56"/>
      <c r="AB804" s="56"/>
      <c r="AC804" s="56"/>
      <c r="AD804" s="56"/>
    </row>
    <row r="805">
      <c r="A805" s="56"/>
      <c r="B805" s="56"/>
      <c r="C805" s="56"/>
      <c r="D805" s="56"/>
      <c r="E805" s="120"/>
      <c r="F805" s="56"/>
      <c r="G805" s="56"/>
      <c r="H805" s="56"/>
      <c r="I805" s="56"/>
      <c r="J805" s="56"/>
      <c r="K805" s="56"/>
      <c r="L805" s="56"/>
      <c r="M805" s="56"/>
      <c r="N805" s="56"/>
      <c r="O805" s="56"/>
      <c r="P805" s="121"/>
      <c r="Q805" s="56"/>
      <c r="R805" s="56"/>
      <c r="S805" s="56"/>
      <c r="T805" s="56"/>
      <c r="U805" s="56"/>
      <c r="V805" s="56"/>
      <c r="W805" s="56"/>
      <c r="X805" s="56"/>
      <c r="Y805" s="56"/>
      <c r="Z805" s="56"/>
      <c r="AA805" s="56"/>
      <c r="AB805" s="56"/>
      <c r="AC805" s="56"/>
      <c r="AD805" s="56"/>
    </row>
    <row r="806">
      <c r="A806" s="56"/>
      <c r="B806" s="56"/>
      <c r="C806" s="56"/>
      <c r="D806" s="56"/>
      <c r="E806" s="120"/>
      <c r="F806" s="56"/>
      <c r="G806" s="56"/>
      <c r="H806" s="56"/>
      <c r="I806" s="56"/>
      <c r="J806" s="56"/>
      <c r="K806" s="56"/>
      <c r="L806" s="56"/>
      <c r="M806" s="56"/>
      <c r="N806" s="56"/>
      <c r="O806" s="56"/>
      <c r="P806" s="121"/>
      <c r="Q806" s="56"/>
      <c r="R806" s="56"/>
      <c r="S806" s="56"/>
      <c r="T806" s="56"/>
      <c r="U806" s="56"/>
      <c r="V806" s="56"/>
      <c r="W806" s="56"/>
      <c r="X806" s="56"/>
      <c r="Y806" s="56"/>
      <c r="Z806" s="56"/>
      <c r="AA806" s="56"/>
      <c r="AB806" s="56"/>
      <c r="AC806" s="56"/>
      <c r="AD806" s="56"/>
    </row>
    <row r="807">
      <c r="A807" s="56"/>
      <c r="B807" s="56"/>
      <c r="C807" s="56"/>
      <c r="D807" s="56"/>
      <c r="E807" s="120"/>
      <c r="F807" s="56"/>
      <c r="G807" s="56"/>
      <c r="H807" s="56"/>
      <c r="I807" s="56"/>
      <c r="J807" s="56"/>
      <c r="K807" s="56"/>
      <c r="L807" s="56"/>
      <c r="M807" s="56"/>
      <c r="N807" s="56"/>
      <c r="O807" s="56"/>
      <c r="P807" s="121"/>
      <c r="Q807" s="56"/>
      <c r="R807" s="56"/>
      <c r="S807" s="56"/>
      <c r="T807" s="56"/>
      <c r="U807" s="56"/>
      <c r="V807" s="56"/>
      <c r="W807" s="56"/>
      <c r="X807" s="56"/>
      <c r="Y807" s="56"/>
      <c r="Z807" s="56"/>
      <c r="AA807" s="56"/>
      <c r="AB807" s="56"/>
      <c r="AC807" s="56"/>
      <c r="AD807" s="56"/>
    </row>
    <row r="808">
      <c r="A808" s="56"/>
      <c r="B808" s="56"/>
      <c r="C808" s="56"/>
      <c r="D808" s="56"/>
      <c r="E808" s="120"/>
      <c r="F808" s="56"/>
      <c r="G808" s="56"/>
      <c r="H808" s="56"/>
      <c r="I808" s="56"/>
      <c r="J808" s="56"/>
      <c r="K808" s="56"/>
      <c r="L808" s="56"/>
      <c r="M808" s="56"/>
      <c r="N808" s="56"/>
      <c r="O808" s="56"/>
      <c r="P808" s="121"/>
      <c r="Q808" s="56"/>
      <c r="R808" s="56"/>
      <c r="S808" s="56"/>
      <c r="T808" s="56"/>
      <c r="U808" s="56"/>
      <c r="V808" s="56"/>
      <c r="W808" s="56"/>
      <c r="X808" s="56"/>
      <c r="Y808" s="56"/>
      <c r="Z808" s="56"/>
      <c r="AA808" s="56"/>
      <c r="AB808" s="56"/>
      <c r="AC808" s="56"/>
      <c r="AD808" s="56"/>
    </row>
    <row r="809">
      <c r="A809" s="56"/>
      <c r="B809" s="56"/>
      <c r="C809" s="56"/>
      <c r="D809" s="56"/>
      <c r="E809" s="120"/>
      <c r="F809" s="56"/>
      <c r="G809" s="56"/>
      <c r="H809" s="56"/>
      <c r="I809" s="56"/>
      <c r="J809" s="56"/>
      <c r="K809" s="56"/>
      <c r="L809" s="56"/>
      <c r="M809" s="56"/>
      <c r="N809" s="56"/>
      <c r="O809" s="56"/>
      <c r="P809" s="121"/>
      <c r="Q809" s="56"/>
      <c r="R809" s="56"/>
      <c r="S809" s="56"/>
      <c r="T809" s="56"/>
      <c r="U809" s="56"/>
      <c r="V809" s="56"/>
      <c r="W809" s="56"/>
      <c r="X809" s="56"/>
      <c r="Y809" s="56"/>
      <c r="Z809" s="56"/>
      <c r="AA809" s="56"/>
      <c r="AB809" s="56"/>
      <c r="AC809" s="56"/>
      <c r="AD809" s="56"/>
    </row>
    <row r="810">
      <c r="A810" s="56"/>
      <c r="B810" s="56"/>
      <c r="C810" s="56"/>
      <c r="D810" s="56"/>
      <c r="E810" s="120"/>
      <c r="F810" s="56"/>
      <c r="G810" s="56"/>
      <c r="H810" s="56"/>
      <c r="I810" s="56"/>
      <c r="J810" s="56"/>
      <c r="K810" s="56"/>
      <c r="L810" s="56"/>
      <c r="M810" s="56"/>
      <c r="N810" s="56"/>
      <c r="O810" s="56"/>
      <c r="P810" s="121"/>
      <c r="Q810" s="56"/>
      <c r="R810" s="56"/>
      <c r="S810" s="56"/>
      <c r="T810" s="56"/>
      <c r="U810" s="56"/>
      <c r="V810" s="56"/>
      <c r="W810" s="56"/>
      <c r="X810" s="56"/>
      <c r="Y810" s="56"/>
      <c r="Z810" s="56"/>
      <c r="AA810" s="56"/>
      <c r="AB810" s="56"/>
      <c r="AC810" s="56"/>
      <c r="AD810" s="56"/>
    </row>
    <row r="811">
      <c r="A811" s="56"/>
      <c r="B811" s="56"/>
      <c r="C811" s="56"/>
      <c r="D811" s="56"/>
      <c r="E811" s="120"/>
      <c r="F811" s="56"/>
      <c r="G811" s="56"/>
      <c r="H811" s="56"/>
      <c r="I811" s="56"/>
      <c r="J811" s="56"/>
      <c r="K811" s="56"/>
      <c r="L811" s="56"/>
      <c r="M811" s="56"/>
      <c r="N811" s="56"/>
      <c r="O811" s="56"/>
      <c r="P811" s="121"/>
      <c r="Q811" s="56"/>
      <c r="R811" s="56"/>
      <c r="S811" s="56"/>
      <c r="T811" s="56"/>
      <c r="U811" s="56"/>
      <c r="V811" s="56"/>
      <c r="W811" s="56"/>
      <c r="X811" s="56"/>
      <c r="Y811" s="56"/>
      <c r="Z811" s="56"/>
      <c r="AA811" s="56"/>
      <c r="AB811" s="56"/>
      <c r="AC811" s="56"/>
      <c r="AD811" s="56"/>
    </row>
    <row r="812">
      <c r="A812" s="56"/>
      <c r="B812" s="56"/>
      <c r="C812" s="56"/>
      <c r="D812" s="56"/>
      <c r="E812" s="120"/>
      <c r="F812" s="56"/>
      <c r="G812" s="56"/>
      <c r="H812" s="56"/>
      <c r="I812" s="56"/>
      <c r="J812" s="56"/>
      <c r="K812" s="56"/>
      <c r="L812" s="56"/>
      <c r="M812" s="56"/>
      <c r="N812" s="56"/>
      <c r="O812" s="56"/>
      <c r="P812" s="121"/>
      <c r="Q812" s="56"/>
      <c r="R812" s="56"/>
      <c r="S812" s="56"/>
      <c r="T812" s="56"/>
      <c r="U812" s="56"/>
      <c r="V812" s="56"/>
      <c r="W812" s="56"/>
      <c r="X812" s="56"/>
      <c r="Y812" s="56"/>
      <c r="Z812" s="56"/>
      <c r="AA812" s="56"/>
      <c r="AB812" s="56"/>
      <c r="AC812" s="56"/>
      <c r="AD812" s="56"/>
    </row>
    <row r="813">
      <c r="A813" s="56"/>
      <c r="B813" s="56"/>
      <c r="C813" s="56"/>
      <c r="D813" s="56"/>
      <c r="E813" s="120"/>
      <c r="F813" s="56"/>
      <c r="G813" s="56"/>
      <c r="H813" s="56"/>
      <c r="I813" s="56"/>
      <c r="J813" s="56"/>
      <c r="K813" s="56"/>
      <c r="L813" s="56"/>
      <c r="M813" s="56"/>
      <c r="N813" s="56"/>
      <c r="O813" s="56"/>
      <c r="P813" s="121"/>
      <c r="Q813" s="56"/>
      <c r="R813" s="56"/>
      <c r="S813" s="56"/>
      <c r="T813" s="56"/>
      <c r="U813" s="56"/>
      <c r="V813" s="56"/>
      <c r="W813" s="56"/>
      <c r="X813" s="56"/>
      <c r="Y813" s="56"/>
      <c r="Z813" s="56"/>
      <c r="AA813" s="56"/>
      <c r="AB813" s="56"/>
      <c r="AC813" s="56"/>
      <c r="AD813" s="56"/>
    </row>
    <row r="814">
      <c r="A814" s="56"/>
      <c r="B814" s="56"/>
      <c r="C814" s="56"/>
      <c r="D814" s="56"/>
      <c r="E814" s="120"/>
      <c r="F814" s="56"/>
      <c r="G814" s="56"/>
      <c r="H814" s="56"/>
      <c r="I814" s="56"/>
      <c r="J814" s="56"/>
      <c r="K814" s="56"/>
      <c r="L814" s="56"/>
      <c r="M814" s="56"/>
      <c r="N814" s="56"/>
      <c r="O814" s="56"/>
      <c r="P814" s="121"/>
      <c r="Q814" s="56"/>
      <c r="R814" s="56"/>
      <c r="S814" s="56"/>
      <c r="T814" s="56"/>
      <c r="U814" s="56"/>
      <c r="V814" s="56"/>
      <c r="W814" s="56"/>
      <c r="X814" s="56"/>
      <c r="Y814" s="56"/>
      <c r="Z814" s="56"/>
      <c r="AA814" s="56"/>
      <c r="AB814" s="56"/>
      <c r="AC814" s="56"/>
      <c r="AD814" s="56"/>
    </row>
    <row r="815">
      <c r="A815" s="56"/>
      <c r="B815" s="56"/>
      <c r="C815" s="56"/>
      <c r="D815" s="56"/>
      <c r="E815" s="120"/>
      <c r="F815" s="56"/>
      <c r="G815" s="56"/>
      <c r="H815" s="56"/>
      <c r="I815" s="56"/>
      <c r="J815" s="56"/>
      <c r="K815" s="56"/>
      <c r="L815" s="56"/>
      <c r="M815" s="56"/>
      <c r="N815" s="56"/>
      <c r="O815" s="56"/>
      <c r="P815" s="121"/>
      <c r="Q815" s="56"/>
      <c r="R815" s="56"/>
      <c r="S815" s="56"/>
      <c r="T815" s="56"/>
      <c r="U815" s="56"/>
      <c r="V815" s="56"/>
      <c r="W815" s="56"/>
      <c r="X815" s="56"/>
      <c r="Y815" s="56"/>
      <c r="Z815" s="56"/>
      <c r="AA815" s="56"/>
      <c r="AB815" s="56"/>
      <c r="AC815" s="56"/>
      <c r="AD815" s="56"/>
    </row>
    <row r="816">
      <c r="A816" s="56"/>
      <c r="B816" s="56"/>
      <c r="C816" s="56"/>
      <c r="D816" s="56"/>
      <c r="E816" s="120"/>
      <c r="F816" s="56"/>
      <c r="G816" s="56"/>
      <c r="H816" s="56"/>
      <c r="I816" s="56"/>
      <c r="J816" s="56"/>
      <c r="K816" s="56"/>
      <c r="L816" s="56"/>
      <c r="M816" s="56"/>
      <c r="N816" s="56"/>
      <c r="O816" s="56"/>
      <c r="P816" s="121"/>
      <c r="Q816" s="56"/>
      <c r="R816" s="56"/>
      <c r="S816" s="56"/>
      <c r="T816" s="56"/>
      <c r="U816" s="56"/>
      <c r="V816" s="56"/>
      <c r="W816" s="56"/>
      <c r="X816" s="56"/>
      <c r="Y816" s="56"/>
      <c r="Z816" s="56"/>
      <c r="AA816" s="56"/>
      <c r="AB816" s="56"/>
      <c r="AC816" s="56"/>
      <c r="AD816" s="56"/>
    </row>
    <row r="817">
      <c r="A817" s="56"/>
      <c r="B817" s="56"/>
      <c r="C817" s="56"/>
      <c r="D817" s="56"/>
      <c r="E817" s="120"/>
      <c r="F817" s="56"/>
      <c r="G817" s="56"/>
      <c r="H817" s="56"/>
      <c r="I817" s="56"/>
      <c r="J817" s="56"/>
      <c r="K817" s="56"/>
      <c r="L817" s="56"/>
      <c r="M817" s="56"/>
      <c r="N817" s="56"/>
      <c r="O817" s="56"/>
      <c r="P817" s="121"/>
      <c r="Q817" s="56"/>
      <c r="R817" s="56"/>
      <c r="S817" s="56"/>
      <c r="T817" s="56"/>
      <c r="U817" s="56"/>
      <c r="V817" s="56"/>
      <c r="W817" s="56"/>
      <c r="X817" s="56"/>
      <c r="Y817" s="56"/>
      <c r="Z817" s="56"/>
      <c r="AA817" s="56"/>
      <c r="AB817" s="56"/>
      <c r="AC817" s="56"/>
      <c r="AD817" s="56"/>
    </row>
    <row r="818">
      <c r="A818" s="56"/>
      <c r="B818" s="56"/>
      <c r="C818" s="56"/>
      <c r="D818" s="56"/>
      <c r="E818" s="120"/>
      <c r="F818" s="56"/>
      <c r="G818" s="56"/>
      <c r="H818" s="56"/>
      <c r="I818" s="56"/>
      <c r="J818" s="56"/>
      <c r="K818" s="56"/>
      <c r="L818" s="56"/>
      <c r="M818" s="56"/>
      <c r="N818" s="56"/>
      <c r="O818" s="56"/>
      <c r="P818" s="121"/>
      <c r="Q818" s="56"/>
      <c r="R818" s="56"/>
      <c r="S818" s="56"/>
      <c r="T818" s="56"/>
      <c r="U818" s="56"/>
      <c r="V818" s="56"/>
      <c r="W818" s="56"/>
      <c r="X818" s="56"/>
      <c r="Y818" s="56"/>
      <c r="Z818" s="56"/>
      <c r="AA818" s="56"/>
      <c r="AB818" s="56"/>
      <c r="AC818" s="56"/>
      <c r="AD818" s="56"/>
    </row>
    <row r="819">
      <c r="A819" s="56"/>
      <c r="B819" s="56"/>
      <c r="C819" s="56"/>
      <c r="D819" s="56"/>
      <c r="E819" s="120"/>
      <c r="F819" s="56"/>
      <c r="G819" s="56"/>
      <c r="H819" s="56"/>
      <c r="I819" s="56"/>
      <c r="J819" s="56"/>
      <c r="K819" s="56"/>
      <c r="L819" s="56"/>
      <c r="M819" s="56"/>
      <c r="N819" s="56"/>
      <c r="O819" s="56"/>
      <c r="P819" s="121"/>
      <c r="Q819" s="56"/>
      <c r="R819" s="56"/>
      <c r="S819" s="56"/>
      <c r="T819" s="56"/>
      <c r="U819" s="56"/>
      <c r="V819" s="56"/>
      <c r="W819" s="56"/>
      <c r="X819" s="56"/>
      <c r="Y819" s="56"/>
      <c r="Z819" s="56"/>
      <c r="AA819" s="56"/>
      <c r="AB819" s="56"/>
      <c r="AC819" s="56"/>
      <c r="AD819" s="56"/>
    </row>
    <row r="820">
      <c r="A820" s="56"/>
      <c r="B820" s="56"/>
      <c r="C820" s="56"/>
      <c r="D820" s="56"/>
      <c r="E820" s="120"/>
      <c r="F820" s="56"/>
      <c r="G820" s="56"/>
      <c r="H820" s="56"/>
      <c r="I820" s="56"/>
      <c r="J820" s="56"/>
      <c r="K820" s="56"/>
      <c r="L820" s="56"/>
      <c r="M820" s="56"/>
      <c r="N820" s="56"/>
      <c r="O820" s="56"/>
      <c r="P820" s="121"/>
      <c r="Q820" s="56"/>
      <c r="R820" s="56"/>
      <c r="S820" s="56"/>
      <c r="T820" s="56"/>
      <c r="U820" s="56"/>
      <c r="V820" s="56"/>
      <c r="W820" s="56"/>
      <c r="X820" s="56"/>
      <c r="Y820" s="56"/>
      <c r="Z820" s="56"/>
      <c r="AA820" s="56"/>
      <c r="AB820" s="56"/>
      <c r="AC820" s="56"/>
      <c r="AD820" s="56"/>
    </row>
    <row r="821">
      <c r="A821" s="56"/>
      <c r="B821" s="56"/>
      <c r="C821" s="56"/>
      <c r="D821" s="56"/>
      <c r="E821" s="120"/>
      <c r="F821" s="56"/>
      <c r="G821" s="56"/>
      <c r="H821" s="56"/>
      <c r="I821" s="56"/>
      <c r="J821" s="56"/>
      <c r="K821" s="56"/>
      <c r="L821" s="56"/>
      <c r="M821" s="56"/>
      <c r="N821" s="56"/>
      <c r="O821" s="56"/>
      <c r="P821" s="121"/>
      <c r="Q821" s="56"/>
      <c r="R821" s="56"/>
      <c r="S821" s="56"/>
      <c r="T821" s="56"/>
      <c r="U821" s="56"/>
      <c r="V821" s="56"/>
      <c r="W821" s="56"/>
      <c r="X821" s="56"/>
      <c r="Y821" s="56"/>
      <c r="Z821" s="56"/>
      <c r="AA821" s="56"/>
      <c r="AB821" s="56"/>
      <c r="AC821" s="56"/>
      <c r="AD821" s="56"/>
    </row>
    <row r="822">
      <c r="A822" s="56"/>
      <c r="B822" s="56"/>
      <c r="C822" s="56"/>
      <c r="D822" s="56"/>
      <c r="E822" s="120"/>
      <c r="F822" s="56"/>
      <c r="G822" s="56"/>
      <c r="H822" s="56"/>
      <c r="I822" s="56"/>
      <c r="J822" s="56"/>
      <c r="K822" s="56"/>
      <c r="L822" s="56"/>
      <c r="M822" s="56"/>
      <c r="N822" s="56"/>
      <c r="O822" s="56"/>
      <c r="P822" s="121"/>
      <c r="Q822" s="56"/>
      <c r="R822" s="56"/>
      <c r="S822" s="56"/>
      <c r="T822" s="56"/>
      <c r="U822" s="56"/>
      <c r="V822" s="56"/>
      <c r="W822" s="56"/>
      <c r="X822" s="56"/>
      <c r="Y822" s="56"/>
      <c r="Z822" s="56"/>
      <c r="AA822" s="56"/>
      <c r="AB822" s="56"/>
      <c r="AC822" s="56"/>
      <c r="AD822" s="56"/>
    </row>
    <row r="823">
      <c r="A823" s="56"/>
      <c r="B823" s="56"/>
      <c r="C823" s="56"/>
      <c r="D823" s="56"/>
      <c r="E823" s="120"/>
      <c r="F823" s="56"/>
      <c r="G823" s="56"/>
      <c r="H823" s="56"/>
      <c r="I823" s="56"/>
      <c r="J823" s="56"/>
      <c r="K823" s="56"/>
      <c r="L823" s="56"/>
      <c r="M823" s="56"/>
      <c r="N823" s="56"/>
      <c r="O823" s="56"/>
      <c r="P823" s="121"/>
      <c r="Q823" s="56"/>
      <c r="R823" s="56"/>
      <c r="S823" s="56"/>
      <c r="T823" s="56"/>
      <c r="U823" s="56"/>
      <c r="V823" s="56"/>
      <c r="W823" s="56"/>
      <c r="X823" s="56"/>
      <c r="Y823" s="56"/>
      <c r="Z823" s="56"/>
      <c r="AA823" s="56"/>
      <c r="AB823" s="56"/>
      <c r="AC823" s="56"/>
      <c r="AD823" s="56"/>
    </row>
    <row r="824">
      <c r="A824" s="56"/>
      <c r="B824" s="56"/>
      <c r="C824" s="56"/>
      <c r="D824" s="56"/>
      <c r="E824" s="120"/>
      <c r="F824" s="56"/>
      <c r="G824" s="56"/>
      <c r="H824" s="56"/>
      <c r="I824" s="56"/>
      <c r="J824" s="56"/>
      <c r="K824" s="56"/>
      <c r="L824" s="56"/>
      <c r="M824" s="56"/>
      <c r="N824" s="56"/>
      <c r="O824" s="56"/>
      <c r="P824" s="121"/>
      <c r="Q824" s="56"/>
      <c r="R824" s="56"/>
      <c r="S824" s="56"/>
      <c r="T824" s="56"/>
      <c r="U824" s="56"/>
      <c r="V824" s="56"/>
      <c r="W824" s="56"/>
      <c r="X824" s="56"/>
      <c r="Y824" s="56"/>
      <c r="Z824" s="56"/>
      <c r="AA824" s="56"/>
      <c r="AB824" s="56"/>
      <c r="AC824" s="56"/>
      <c r="AD824" s="56"/>
    </row>
    <row r="825">
      <c r="A825" s="56"/>
      <c r="B825" s="56"/>
      <c r="C825" s="56"/>
      <c r="D825" s="56"/>
      <c r="E825" s="120"/>
      <c r="F825" s="56"/>
      <c r="G825" s="56"/>
      <c r="H825" s="56"/>
      <c r="I825" s="56"/>
      <c r="J825" s="56"/>
      <c r="K825" s="56"/>
      <c r="L825" s="56"/>
      <c r="M825" s="56"/>
      <c r="N825" s="56"/>
      <c r="O825" s="56"/>
      <c r="P825" s="121"/>
      <c r="Q825" s="56"/>
      <c r="R825" s="56"/>
      <c r="S825" s="56"/>
      <c r="T825" s="56"/>
      <c r="U825" s="56"/>
      <c r="V825" s="56"/>
      <c r="W825" s="56"/>
      <c r="X825" s="56"/>
      <c r="Y825" s="56"/>
      <c r="Z825" s="56"/>
      <c r="AA825" s="56"/>
      <c r="AB825" s="56"/>
      <c r="AC825" s="56"/>
      <c r="AD825" s="56"/>
    </row>
    <row r="826">
      <c r="A826" s="56"/>
      <c r="B826" s="56"/>
      <c r="C826" s="56"/>
      <c r="D826" s="56"/>
      <c r="E826" s="120"/>
      <c r="F826" s="56"/>
      <c r="G826" s="56"/>
      <c r="H826" s="56"/>
      <c r="I826" s="56"/>
      <c r="J826" s="56"/>
      <c r="K826" s="56"/>
      <c r="L826" s="56"/>
      <c r="M826" s="56"/>
      <c r="N826" s="56"/>
      <c r="O826" s="56"/>
      <c r="P826" s="121"/>
      <c r="Q826" s="56"/>
      <c r="R826" s="56"/>
      <c r="S826" s="56"/>
      <c r="T826" s="56"/>
      <c r="U826" s="56"/>
      <c r="V826" s="56"/>
      <c r="W826" s="56"/>
      <c r="X826" s="56"/>
      <c r="Y826" s="56"/>
      <c r="Z826" s="56"/>
      <c r="AA826" s="56"/>
      <c r="AB826" s="56"/>
      <c r="AC826" s="56"/>
      <c r="AD826" s="56"/>
    </row>
    <row r="827">
      <c r="A827" s="56"/>
      <c r="B827" s="56"/>
      <c r="C827" s="56"/>
      <c r="D827" s="56"/>
      <c r="E827" s="120"/>
      <c r="F827" s="56"/>
      <c r="G827" s="56"/>
      <c r="H827" s="56"/>
      <c r="I827" s="56"/>
      <c r="J827" s="56"/>
      <c r="K827" s="56"/>
      <c r="L827" s="56"/>
      <c r="M827" s="56"/>
      <c r="N827" s="56"/>
      <c r="O827" s="56"/>
      <c r="P827" s="121"/>
      <c r="Q827" s="56"/>
      <c r="R827" s="56"/>
      <c r="S827" s="56"/>
      <c r="T827" s="56"/>
      <c r="U827" s="56"/>
      <c r="V827" s="56"/>
      <c r="W827" s="56"/>
      <c r="X827" s="56"/>
      <c r="Y827" s="56"/>
      <c r="Z827" s="56"/>
      <c r="AA827" s="56"/>
      <c r="AB827" s="56"/>
      <c r="AC827" s="56"/>
      <c r="AD827" s="56"/>
    </row>
    <row r="828">
      <c r="A828" s="56"/>
      <c r="B828" s="56"/>
      <c r="C828" s="56"/>
      <c r="D828" s="56"/>
      <c r="E828" s="120"/>
      <c r="F828" s="56"/>
      <c r="G828" s="56"/>
      <c r="H828" s="56"/>
      <c r="I828" s="56"/>
      <c r="J828" s="56"/>
      <c r="K828" s="56"/>
      <c r="L828" s="56"/>
      <c r="M828" s="56"/>
      <c r="N828" s="56"/>
      <c r="O828" s="56"/>
      <c r="P828" s="121"/>
      <c r="Q828" s="56"/>
      <c r="R828" s="56"/>
      <c r="S828" s="56"/>
      <c r="T828" s="56"/>
      <c r="U828" s="56"/>
      <c r="V828" s="56"/>
      <c r="W828" s="56"/>
      <c r="X828" s="56"/>
      <c r="Y828" s="56"/>
      <c r="Z828" s="56"/>
      <c r="AA828" s="56"/>
      <c r="AB828" s="56"/>
      <c r="AC828" s="56"/>
      <c r="AD828" s="56"/>
    </row>
    <row r="829">
      <c r="A829" s="56"/>
      <c r="B829" s="56"/>
      <c r="C829" s="56"/>
      <c r="D829" s="56"/>
      <c r="E829" s="120"/>
      <c r="F829" s="56"/>
      <c r="G829" s="56"/>
      <c r="H829" s="56"/>
      <c r="I829" s="56"/>
      <c r="J829" s="56"/>
      <c r="K829" s="56"/>
      <c r="L829" s="56"/>
      <c r="M829" s="56"/>
      <c r="N829" s="56"/>
      <c r="O829" s="56"/>
      <c r="P829" s="121"/>
      <c r="Q829" s="56"/>
      <c r="R829" s="56"/>
      <c r="S829" s="56"/>
      <c r="T829" s="56"/>
      <c r="U829" s="56"/>
      <c r="V829" s="56"/>
      <c r="W829" s="56"/>
      <c r="X829" s="56"/>
      <c r="Y829" s="56"/>
      <c r="Z829" s="56"/>
      <c r="AA829" s="56"/>
      <c r="AB829" s="56"/>
      <c r="AC829" s="56"/>
      <c r="AD829" s="56"/>
    </row>
    <row r="830">
      <c r="A830" s="56"/>
      <c r="B830" s="56"/>
      <c r="C830" s="56"/>
      <c r="D830" s="56"/>
      <c r="E830" s="120"/>
      <c r="F830" s="56"/>
      <c r="G830" s="56"/>
      <c r="H830" s="56"/>
      <c r="I830" s="56"/>
      <c r="J830" s="56"/>
      <c r="K830" s="56"/>
      <c r="L830" s="56"/>
      <c r="M830" s="56"/>
      <c r="N830" s="56"/>
      <c r="O830" s="56"/>
      <c r="P830" s="121"/>
      <c r="Q830" s="56"/>
      <c r="R830" s="56"/>
      <c r="S830" s="56"/>
      <c r="T830" s="56"/>
      <c r="U830" s="56"/>
      <c r="V830" s="56"/>
      <c r="W830" s="56"/>
      <c r="X830" s="56"/>
      <c r="Y830" s="56"/>
      <c r="Z830" s="56"/>
      <c r="AA830" s="56"/>
      <c r="AB830" s="56"/>
      <c r="AC830" s="56"/>
      <c r="AD830" s="56"/>
    </row>
    <row r="831">
      <c r="A831" s="56"/>
      <c r="B831" s="56"/>
      <c r="C831" s="56"/>
      <c r="D831" s="56"/>
      <c r="E831" s="120"/>
      <c r="F831" s="56"/>
      <c r="G831" s="56"/>
      <c r="H831" s="56"/>
      <c r="I831" s="56"/>
      <c r="J831" s="56"/>
      <c r="K831" s="56"/>
      <c r="L831" s="56"/>
      <c r="M831" s="56"/>
      <c r="N831" s="56"/>
      <c r="O831" s="56"/>
      <c r="P831" s="121"/>
      <c r="Q831" s="56"/>
      <c r="R831" s="56"/>
      <c r="S831" s="56"/>
      <c r="T831" s="56"/>
      <c r="U831" s="56"/>
      <c r="V831" s="56"/>
      <c r="W831" s="56"/>
      <c r="X831" s="56"/>
      <c r="Y831" s="56"/>
      <c r="Z831" s="56"/>
      <c r="AA831" s="56"/>
      <c r="AB831" s="56"/>
      <c r="AC831" s="56"/>
      <c r="AD831" s="56"/>
    </row>
    <row r="832">
      <c r="A832" s="56"/>
      <c r="B832" s="56"/>
      <c r="C832" s="56"/>
      <c r="D832" s="56"/>
      <c r="E832" s="120"/>
      <c r="F832" s="56"/>
      <c r="G832" s="56"/>
      <c r="H832" s="56"/>
      <c r="I832" s="56"/>
      <c r="J832" s="56"/>
      <c r="K832" s="56"/>
      <c r="L832" s="56"/>
      <c r="M832" s="56"/>
      <c r="N832" s="56"/>
      <c r="O832" s="56"/>
      <c r="P832" s="121"/>
      <c r="Q832" s="56"/>
      <c r="R832" s="56"/>
      <c r="S832" s="56"/>
      <c r="T832" s="56"/>
      <c r="U832" s="56"/>
      <c r="V832" s="56"/>
      <c r="W832" s="56"/>
      <c r="X832" s="56"/>
      <c r="Y832" s="56"/>
      <c r="Z832" s="56"/>
      <c r="AA832" s="56"/>
      <c r="AB832" s="56"/>
      <c r="AC832" s="56"/>
      <c r="AD832" s="56"/>
    </row>
    <row r="833">
      <c r="A833" s="56"/>
      <c r="B833" s="56"/>
      <c r="C833" s="56"/>
      <c r="D833" s="56"/>
      <c r="E833" s="120"/>
      <c r="F833" s="56"/>
      <c r="G833" s="56"/>
      <c r="H833" s="56"/>
      <c r="I833" s="56"/>
      <c r="J833" s="56"/>
      <c r="K833" s="56"/>
      <c r="L833" s="56"/>
      <c r="M833" s="56"/>
      <c r="N833" s="56"/>
      <c r="O833" s="56"/>
      <c r="P833" s="121"/>
      <c r="Q833" s="56"/>
      <c r="R833" s="56"/>
      <c r="S833" s="56"/>
      <c r="T833" s="56"/>
      <c r="U833" s="56"/>
      <c r="V833" s="56"/>
      <c r="W833" s="56"/>
      <c r="X833" s="56"/>
      <c r="Y833" s="56"/>
      <c r="Z833" s="56"/>
      <c r="AA833" s="56"/>
      <c r="AB833" s="56"/>
      <c r="AC833" s="56"/>
      <c r="AD833" s="56"/>
    </row>
    <row r="834">
      <c r="A834" s="56"/>
      <c r="B834" s="56"/>
      <c r="C834" s="56"/>
      <c r="D834" s="56"/>
      <c r="E834" s="120"/>
      <c r="F834" s="56"/>
      <c r="G834" s="56"/>
      <c r="H834" s="56"/>
      <c r="I834" s="56"/>
      <c r="J834" s="56"/>
      <c r="K834" s="56"/>
      <c r="L834" s="56"/>
      <c r="M834" s="56"/>
      <c r="N834" s="56"/>
      <c r="O834" s="56"/>
      <c r="P834" s="121"/>
      <c r="Q834" s="56"/>
      <c r="R834" s="56"/>
      <c r="S834" s="56"/>
      <c r="T834" s="56"/>
      <c r="U834" s="56"/>
      <c r="V834" s="56"/>
      <c r="W834" s="56"/>
      <c r="X834" s="56"/>
      <c r="Y834" s="56"/>
      <c r="Z834" s="56"/>
      <c r="AA834" s="56"/>
      <c r="AB834" s="56"/>
      <c r="AC834" s="56"/>
      <c r="AD834" s="56"/>
    </row>
    <row r="835">
      <c r="A835" s="56"/>
      <c r="B835" s="56"/>
      <c r="C835" s="56"/>
      <c r="D835" s="56"/>
      <c r="E835" s="120"/>
      <c r="F835" s="56"/>
      <c r="G835" s="56"/>
      <c r="H835" s="56"/>
      <c r="I835" s="56"/>
      <c r="J835" s="56"/>
      <c r="K835" s="56"/>
      <c r="L835" s="56"/>
      <c r="M835" s="56"/>
      <c r="N835" s="56"/>
      <c r="O835" s="56"/>
      <c r="P835" s="121"/>
      <c r="Q835" s="56"/>
      <c r="R835" s="56"/>
      <c r="S835" s="56"/>
      <c r="T835" s="56"/>
      <c r="U835" s="56"/>
      <c r="V835" s="56"/>
      <c r="W835" s="56"/>
      <c r="X835" s="56"/>
      <c r="Y835" s="56"/>
      <c r="Z835" s="56"/>
      <c r="AA835" s="56"/>
      <c r="AB835" s="56"/>
      <c r="AC835" s="56"/>
      <c r="AD835" s="56"/>
    </row>
    <row r="836">
      <c r="A836" s="56"/>
      <c r="B836" s="56"/>
      <c r="C836" s="56"/>
      <c r="D836" s="56"/>
      <c r="E836" s="120"/>
      <c r="F836" s="56"/>
      <c r="G836" s="56"/>
      <c r="H836" s="56"/>
      <c r="I836" s="56"/>
      <c r="J836" s="56"/>
      <c r="K836" s="56"/>
      <c r="L836" s="56"/>
      <c r="M836" s="56"/>
      <c r="N836" s="56"/>
      <c r="O836" s="56"/>
      <c r="P836" s="121"/>
      <c r="Q836" s="56"/>
      <c r="R836" s="56"/>
      <c r="S836" s="56"/>
      <c r="T836" s="56"/>
      <c r="U836" s="56"/>
      <c r="V836" s="56"/>
      <c r="W836" s="56"/>
      <c r="X836" s="56"/>
      <c r="Y836" s="56"/>
      <c r="Z836" s="56"/>
      <c r="AA836" s="56"/>
      <c r="AB836" s="56"/>
      <c r="AC836" s="56"/>
      <c r="AD836" s="56"/>
    </row>
    <row r="837">
      <c r="A837" s="56"/>
      <c r="B837" s="56"/>
      <c r="C837" s="56"/>
      <c r="D837" s="56"/>
      <c r="E837" s="120"/>
      <c r="F837" s="56"/>
      <c r="G837" s="56"/>
      <c r="H837" s="56"/>
      <c r="I837" s="56"/>
      <c r="J837" s="56"/>
      <c r="K837" s="56"/>
      <c r="L837" s="56"/>
      <c r="M837" s="56"/>
      <c r="N837" s="56"/>
      <c r="O837" s="56"/>
      <c r="P837" s="121"/>
      <c r="Q837" s="56"/>
      <c r="R837" s="56"/>
      <c r="S837" s="56"/>
      <c r="T837" s="56"/>
      <c r="U837" s="56"/>
      <c r="V837" s="56"/>
      <c r="W837" s="56"/>
      <c r="X837" s="56"/>
      <c r="Y837" s="56"/>
      <c r="Z837" s="56"/>
      <c r="AA837" s="56"/>
      <c r="AB837" s="56"/>
      <c r="AC837" s="56"/>
      <c r="AD837" s="56"/>
    </row>
    <row r="838">
      <c r="A838" s="56"/>
      <c r="B838" s="56"/>
      <c r="C838" s="56"/>
      <c r="D838" s="56"/>
      <c r="E838" s="120"/>
      <c r="F838" s="56"/>
      <c r="G838" s="56"/>
      <c r="H838" s="56"/>
      <c r="I838" s="56"/>
      <c r="J838" s="56"/>
      <c r="K838" s="56"/>
      <c r="L838" s="56"/>
      <c r="M838" s="56"/>
      <c r="N838" s="56"/>
      <c r="O838" s="56"/>
      <c r="P838" s="121"/>
      <c r="Q838" s="56"/>
      <c r="R838" s="56"/>
      <c r="S838" s="56"/>
      <c r="T838" s="56"/>
      <c r="U838" s="56"/>
      <c r="V838" s="56"/>
      <c r="W838" s="56"/>
      <c r="X838" s="56"/>
      <c r="Y838" s="56"/>
      <c r="Z838" s="56"/>
      <c r="AA838" s="56"/>
      <c r="AB838" s="56"/>
      <c r="AC838" s="56"/>
      <c r="AD838" s="56"/>
    </row>
    <row r="839">
      <c r="A839" s="56"/>
      <c r="B839" s="56"/>
      <c r="C839" s="56"/>
      <c r="D839" s="56"/>
      <c r="E839" s="120"/>
      <c r="F839" s="56"/>
      <c r="G839" s="56"/>
      <c r="H839" s="56"/>
      <c r="I839" s="56"/>
      <c r="J839" s="56"/>
      <c r="K839" s="56"/>
      <c r="L839" s="56"/>
      <c r="M839" s="56"/>
      <c r="N839" s="56"/>
      <c r="O839" s="56"/>
      <c r="P839" s="121"/>
      <c r="Q839" s="56"/>
      <c r="R839" s="56"/>
      <c r="S839" s="56"/>
      <c r="T839" s="56"/>
      <c r="U839" s="56"/>
      <c r="V839" s="56"/>
      <c r="W839" s="56"/>
      <c r="X839" s="56"/>
      <c r="Y839" s="56"/>
      <c r="Z839" s="56"/>
      <c r="AA839" s="56"/>
      <c r="AB839" s="56"/>
      <c r="AC839" s="56"/>
      <c r="AD839" s="56"/>
    </row>
    <row r="840">
      <c r="A840" s="56"/>
      <c r="B840" s="56"/>
      <c r="C840" s="56"/>
      <c r="D840" s="56"/>
      <c r="E840" s="120"/>
      <c r="F840" s="56"/>
      <c r="G840" s="56"/>
      <c r="H840" s="56"/>
      <c r="I840" s="56"/>
      <c r="J840" s="56"/>
      <c r="K840" s="56"/>
      <c r="L840" s="56"/>
      <c r="M840" s="56"/>
      <c r="N840" s="56"/>
      <c r="O840" s="56"/>
      <c r="P840" s="121"/>
      <c r="Q840" s="56"/>
      <c r="R840" s="56"/>
      <c r="S840" s="56"/>
      <c r="T840" s="56"/>
      <c r="U840" s="56"/>
      <c r="V840" s="56"/>
      <c r="W840" s="56"/>
      <c r="X840" s="56"/>
      <c r="Y840" s="56"/>
      <c r="Z840" s="56"/>
      <c r="AA840" s="56"/>
      <c r="AB840" s="56"/>
      <c r="AC840" s="56"/>
      <c r="AD840" s="56"/>
    </row>
    <row r="841">
      <c r="A841" s="56"/>
      <c r="B841" s="56"/>
      <c r="C841" s="56"/>
      <c r="D841" s="56"/>
      <c r="E841" s="120"/>
      <c r="F841" s="56"/>
      <c r="G841" s="56"/>
      <c r="H841" s="56"/>
      <c r="I841" s="56"/>
      <c r="J841" s="56"/>
      <c r="K841" s="56"/>
      <c r="L841" s="56"/>
      <c r="M841" s="56"/>
      <c r="N841" s="56"/>
      <c r="O841" s="56"/>
      <c r="P841" s="121"/>
      <c r="Q841" s="56"/>
      <c r="R841" s="56"/>
      <c r="S841" s="56"/>
      <c r="T841" s="56"/>
      <c r="U841" s="56"/>
      <c r="V841" s="56"/>
      <c r="W841" s="56"/>
      <c r="X841" s="56"/>
      <c r="Y841" s="56"/>
      <c r="Z841" s="56"/>
      <c r="AA841" s="56"/>
      <c r="AB841" s="56"/>
      <c r="AC841" s="56"/>
      <c r="AD841" s="56"/>
    </row>
    <row r="842">
      <c r="A842" s="56"/>
      <c r="B842" s="56"/>
      <c r="C842" s="56"/>
      <c r="D842" s="56"/>
      <c r="E842" s="120"/>
      <c r="F842" s="56"/>
      <c r="G842" s="56"/>
      <c r="H842" s="56"/>
      <c r="I842" s="56"/>
      <c r="J842" s="56"/>
      <c r="K842" s="56"/>
      <c r="L842" s="56"/>
      <c r="M842" s="56"/>
      <c r="N842" s="56"/>
      <c r="O842" s="56"/>
      <c r="P842" s="121"/>
      <c r="Q842" s="56"/>
      <c r="R842" s="56"/>
      <c r="S842" s="56"/>
      <c r="T842" s="56"/>
      <c r="U842" s="56"/>
      <c r="V842" s="56"/>
      <c r="W842" s="56"/>
      <c r="X842" s="56"/>
      <c r="Y842" s="56"/>
      <c r="Z842" s="56"/>
      <c r="AA842" s="56"/>
      <c r="AB842" s="56"/>
      <c r="AC842" s="56"/>
      <c r="AD842" s="56"/>
    </row>
    <row r="843">
      <c r="A843" s="56"/>
      <c r="B843" s="56"/>
      <c r="C843" s="56"/>
      <c r="D843" s="56"/>
      <c r="E843" s="120"/>
      <c r="F843" s="56"/>
      <c r="G843" s="56"/>
      <c r="H843" s="56"/>
      <c r="I843" s="56"/>
      <c r="J843" s="56"/>
      <c r="K843" s="56"/>
      <c r="L843" s="56"/>
      <c r="M843" s="56"/>
      <c r="N843" s="56"/>
      <c r="O843" s="56"/>
      <c r="P843" s="121"/>
      <c r="Q843" s="56"/>
      <c r="R843" s="56"/>
      <c r="S843" s="56"/>
      <c r="T843" s="56"/>
      <c r="U843" s="56"/>
      <c r="V843" s="56"/>
      <c r="W843" s="56"/>
      <c r="X843" s="56"/>
      <c r="Y843" s="56"/>
      <c r="Z843" s="56"/>
      <c r="AA843" s="56"/>
      <c r="AB843" s="56"/>
      <c r="AC843" s="56"/>
      <c r="AD843" s="56"/>
    </row>
    <row r="844">
      <c r="A844" s="56"/>
      <c r="B844" s="56"/>
      <c r="C844" s="56"/>
      <c r="D844" s="56"/>
      <c r="E844" s="120"/>
      <c r="F844" s="56"/>
      <c r="G844" s="56"/>
      <c r="H844" s="56"/>
      <c r="I844" s="56"/>
      <c r="J844" s="56"/>
      <c r="K844" s="56"/>
      <c r="L844" s="56"/>
      <c r="M844" s="56"/>
      <c r="N844" s="56"/>
      <c r="O844" s="56"/>
      <c r="P844" s="121"/>
      <c r="Q844" s="56"/>
      <c r="R844" s="56"/>
      <c r="S844" s="56"/>
      <c r="T844" s="56"/>
      <c r="U844" s="56"/>
      <c r="V844" s="56"/>
      <c r="W844" s="56"/>
      <c r="X844" s="56"/>
      <c r="Y844" s="56"/>
      <c r="Z844" s="56"/>
      <c r="AA844" s="56"/>
      <c r="AB844" s="56"/>
      <c r="AC844" s="56"/>
      <c r="AD844" s="56"/>
    </row>
    <row r="845">
      <c r="A845" s="56"/>
      <c r="B845" s="56"/>
      <c r="C845" s="56"/>
      <c r="D845" s="56"/>
      <c r="E845" s="120"/>
      <c r="F845" s="56"/>
      <c r="G845" s="56"/>
      <c r="H845" s="56"/>
      <c r="I845" s="56"/>
      <c r="J845" s="56"/>
      <c r="K845" s="56"/>
      <c r="L845" s="56"/>
      <c r="M845" s="56"/>
      <c r="N845" s="56"/>
      <c r="O845" s="56"/>
      <c r="P845" s="121"/>
      <c r="Q845" s="56"/>
      <c r="R845" s="56"/>
      <c r="S845" s="56"/>
      <c r="T845" s="56"/>
      <c r="U845" s="56"/>
      <c r="V845" s="56"/>
      <c r="W845" s="56"/>
      <c r="X845" s="56"/>
      <c r="Y845" s="56"/>
      <c r="Z845" s="56"/>
      <c r="AA845" s="56"/>
      <c r="AB845" s="56"/>
      <c r="AC845" s="56"/>
      <c r="AD845" s="56"/>
    </row>
    <row r="846">
      <c r="A846" s="56"/>
      <c r="B846" s="56"/>
      <c r="C846" s="56"/>
      <c r="D846" s="56"/>
      <c r="E846" s="120"/>
      <c r="F846" s="56"/>
      <c r="G846" s="56"/>
      <c r="H846" s="56"/>
      <c r="I846" s="56"/>
      <c r="J846" s="56"/>
      <c r="K846" s="56"/>
      <c r="L846" s="56"/>
      <c r="M846" s="56"/>
      <c r="N846" s="56"/>
      <c r="O846" s="56"/>
      <c r="P846" s="121"/>
      <c r="Q846" s="56"/>
      <c r="R846" s="56"/>
      <c r="S846" s="56"/>
      <c r="T846" s="56"/>
      <c r="U846" s="56"/>
      <c r="V846" s="56"/>
      <c r="W846" s="56"/>
      <c r="X846" s="56"/>
      <c r="Y846" s="56"/>
      <c r="Z846" s="56"/>
      <c r="AA846" s="56"/>
      <c r="AB846" s="56"/>
      <c r="AC846" s="56"/>
      <c r="AD846" s="56"/>
    </row>
    <row r="847">
      <c r="A847" s="56"/>
      <c r="B847" s="56"/>
      <c r="C847" s="56"/>
      <c r="D847" s="56"/>
      <c r="E847" s="120"/>
      <c r="F847" s="56"/>
      <c r="G847" s="56"/>
      <c r="H847" s="56"/>
      <c r="I847" s="56"/>
      <c r="J847" s="56"/>
      <c r="K847" s="56"/>
      <c r="L847" s="56"/>
      <c r="M847" s="56"/>
      <c r="N847" s="56"/>
      <c r="O847" s="56"/>
      <c r="P847" s="121"/>
      <c r="Q847" s="56"/>
      <c r="R847" s="56"/>
      <c r="S847" s="56"/>
      <c r="T847" s="56"/>
      <c r="U847" s="56"/>
      <c r="V847" s="56"/>
      <c r="W847" s="56"/>
      <c r="X847" s="56"/>
      <c r="Y847" s="56"/>
      <c r="Z847" s="56"/>
      <c r="AA847" s="56"/>
      <c r="AB847" s="56"/>
      <c r="AC847" s="56"/>
      <c r="AD847" s="56"/>
    </row>
    <row r="848">
      <c r="A848" s="56"/>
      <c r="B848" s="56"/>
      <c r="C848" s="56"/>
      <c r="D848" s="56"/>
      <c r="E848" s="120"/>
      <c r="F848" s="56"/>
      <c r="G848" s="56"/>
      <c r="H848" s="56"/>
      <c r="I848" s="56"/>
      <c r="J848" s="56"/>
      <c r="K848" s="56"/>
      <c r="L848" s="56"/>
      <c r="M848" s="56"/>
      <c r="N848" s="56"/>
      <c r="O848" s="56"/>
      <c r="P848" s="121"/>
      <c r="Q848" s="56"/>
      <c r="R848" s="56"/>
      <c r="S848" s="56"/>
      <c r="T848" s="56"/>
      <c r="U848" s="56"/>
      <c r="V848" s="56"/>
      <c r="W848" s="56"/>
      <c r="X848" s="56"/>
      <c r="Y848" s="56"/>
      <c r="Z848" s="56"/>
      <c r="AA848" s="56"/>
      <c r="AB848" s="56"/>
      <c r="AC848" s="56"/>
      <c r="AD848" s="56"/>
    </row>
    <row r="849">
      <c r="A849" s="56"/>
      <c r="B849" s="56"/>
      <c r="C849" s="56"/>
      <c r="D849" s="56"/>
      <c r="E849" s="120"/>
      <c r="F849" s="56"/>
      <c r="G849" s="56"/>
      <c r="H849" s="56"/>
      <c r="I849" s="56"/>
      <c r="J849" s="56"/>
      <c r="K849" s="56"/>
      <c r="L849" s="56"/>
      <c r="M849" s="56"/>
      <c r="N849" s="56"/>
      <c r="O849" s="56"/>
      <c r="P849" s="121"/>
      <c r="Q849" s="56"/>
      <c r="R849" s="56"/>
      <c r="S849" s="56"/>
      <c r="T849" s="56"/>
      <c r="U849" s="56"/>
      <c r="V849" s="56"/>
      <c r="W849" s="56"/>
      <c r="X849" s="56"/>
      <c r="Y849" s="56"/>
      <c r="Z849" s="56"/>
      <c r="AA849" s="56"/>
      <c r="AB849" s="56"/>
      <c r="AC849" s="56"/>
      <c r="AD849" s="56"/>
    </row>
    <row r="850">
      <c r="A850" s="56"/>
      <c r="B850" s="56"/>
      <c r="C850" s="56"/>
      <c r="D850" s="56"/>
      <c r="E850" s="120"/>
      <c r="F850" s="56"/>
      <c r="G850" s="56"/>
      <c r="H850" s="56"/>
      <c r="I850" s="56"/>
      <c r="J850" s="56"/>
      <c r="K850" s="56"/>
      <c r="L850" s="56"/>
      <c r="M850" s="56"/>
      <c r="N850" s="56"/>
      <c r="O850" s="56"/>
      <c r="P850" s="121"/>
      <c r="Q850" s="56"/>
      <c r="R850" s="56"/>
      <c r="S850" s="56"/>
      <c r="T850" s="56"/>
      <c r="U850" s="56"/>
      <c r="V850" s="56"/>
      <c r="W850" s="56"/>
      <c r="X850" s="56"/>
      <c r="Y850" s="56"/>
      <c r="Z850" s="56"/>
      <c r="AA850" s="56"/>
      <c r="AB850" s="56"/>
      <c r="AC850" s="56"/>
      <c r="AD850" s="56"/>
    </row>
    <row r="851">
      <c r="A851" s="56"/>
      <c r="B851" s="56"/>
      <c r="C851" s="56"/>
      <c r="D851" s="56"/>
      <c r="E851" s="120"/>
      <c r="F851" s="56"/>
      <c r="G851" s="56"/>
      <c r="H851" s="56"/>
      <c r="I851" s="56"/>
      <c r="J851" s="56"/>
      <c r="K851" s="56"/>
      <c r="L851" s="56"/>
      <c r="M851" s="56"/>
      <c r="N851" s="56"/>
      <c r="O851" s="56"/>
      <c r="P851" s="121"/>
      <c r="Q851" s="56"/>
      <c r="R851" s="56"/>
      <c r="S851" s="56"/>
      <c r="T851" s="56"/>
      <c r="U851" s="56"/>
      <c r="V851" s="56"/>
      <c r="W851" s="56"/>
      <c r="X851" s="56"/>
      <c r="Y851" s="56"/>
      <c r="Z851" s="56"/>
      <c r="AA851" s="56"/>
      <c r="AB851" s="56"/>
      <c r="AC851" s="56"/>
      <c r="AD851" s="56"/>
    </row>
    <row r="852">
      <c r="A852" s="56"/>
      <c r="B852" s="56"/>
      <c r="C852" s="56"/>
      <c r="D852" s="56"/>
      <c r="E852" s="120"/>
      <c r="F852" s="56"/>
      <c r="G852" s="56"/>
      <c r="H852" s="56"/>
      <c r="I852" s="56"/>
      <c r="J852" s="56"/>
      <c r="K852" s="56"/>
      <c r="L852" s="56"/>
      <c r="M852" s="56"/>
      <c r="N852" s="56"/>
      <c r="O852" s="56"/>
      <c r="P852" s="121"/>
      <c r="Q852" s="56"/>
      <c r="R852" s="56"/>
      <c r="S852" s="56"/>
      <c r="T852" s="56"/>
      <c r="U852" s="56"/>
      <c r="V852" s="56"/>
      <c r="W852" s="56"/>
      <c r="X852" s="56"/>
      <c r="Y852" s="56"/>
      <c r="Z852" s="56"/>
      <c r="AA852" s="56"/>
      <c r="AB852" s="56"/>
      <c r="AC852" s="56"/>
      <c r="AD852" s="56"/>
    </row>
    <row r="853">
      <c r="A853" s="56"/>
      <c r="B853" s="56"/>
      <c r="C853" s="56"/>
      <c r="D853" s="56"/>
      <c r="E853" s="120"/>
      <c r="F853" s="56"/>
      <c r="G853" s="56"/>
      <c r="H853" s="56"/>
      <c r="I853" s="56"/>
      <c r="J853" s="56"/>
      <c r="K853" s="56"/>
      <c r="L853" s="56"/>
      <c r="M853" s="56"/>
      <c r="N853" s="56"/>
      <c r="O853" s="56"/>
      <c r="P853" s="121"/>
      <c r="Q853" s="56"/>
      <c r="R853" s="56"/>
      <c r="S853" s="56"/>
      <c r="T853" s="56"/>
      <c r="U853" s="56"/>
      <c r="V853" s="56"/>
      <c r="W853" s="56"/>
      <c r="X853" s="56"/>
      <c r="Y853" s="56"/>
      <c r="Z853" s="56"/>
      <c r="AA853" s="56"/>
      <c r="AB853" s="56"/>
      <c r="AC853" s="56"/>
      <c r="AD853" s="56"/>
    </row>
    <row r="854">
      <c r="A854" s="56"/>
      <c r="B854" s="56"/>
      <c r="C854" s="56"/>
      <c r="D854" s="56"/>
      <c r="E854" s="120"/>
      <c r="F854" s="56"/>
      <c r="G854" s="56"/>
      <c r="H854" s="56"/>
      <c r="I854" s="56"/>
      <c r="J854" s="56"/>
      <c r="K854" s="56"/>
      <c r="L854" s="56"/>
      <c r="M854" s="56"/>
      <c r="N854" s="56"/>
      <c r="O854" s="56"/>
      <c r="P854" s="121"/>
      <c r="Q854" s="56"/>
      <c r="R854" s="56"/>
      <c r="S854" s="56"/>
      <c r="T854" s="56"/>
      <c r="U854" s="56"/>
      <c r="V854" s="56"/>
      <c r="W854" s="56"/>
      <c r="X854" s="56"/>
      <c r="Y854" s="56"/>
      <c r="Z854" s="56"/>
      <c r="AA854" s="56"/>
      <c r="AB854" s="56"/>
      <c r="AC854" s="56"/>
      <c r="AD854" s="56"/>
    </row>
    <row r="855">
      <c r="A855" s="56"/>
      <c r="B855" s="56"/>
      <c r="C855" s="56"/>
      <c r="D855" s="56"/>
      <c r="E855" s="120"/>
      <c r="F855" s="56"/>
      <c r="G855" s="56"/>
      <c r="H855" s="56"/>
      <c r="I855" s="56"/>
      <c r="J855" s="56"/>
      <c r="K855" s="56"/>
      <c r="L855" s="56"/>
      <c r="M855" s="56"/>
      <c r="N855" s="56"/>
      <c r="O855" s="56"/>
      <c r="P855" s="121"/>
      <c r="Q855" s="56"/>
      <c r="R855" s="56"/>
      <c r="S855" s="56"/>
      <c r="T855" s="56"/>
      <c r="U855" s="56"/>
      <c r="V855" s="56"/>
      <c r="W855" s="56"/>
      <c r="X855" s="56"/>
      <c r="Y855" s="56"/>
      <c r="Z855" s="56"/>
      <c r="AA855" s="56"/>
      <c r="AB855" s="56"/>
      <c r="AC855" s="56"/>
      <c r="AD855" s="56"/>
    </row>
    <row r="856">
      <c r="A856" s="56"/>
      <c r="B856" s="56"/>
      <c r="C856" s="56"/>
      <c r="D856" s="56"/>
      <c r="E856" s="120"/>
      <c r="F856" s="56"/>
      <c r="G856" s="56"/>
      <c r="H856" s="56"/>
      <c r="I856" s="56"/>
      <c r="J856" s="56"/>
      <c r="K856" s="56"/>
      <c r="L856" s="56"/>
      <c r="M856" s="56"/>
      <c r="N856" s="56"/>
      <c r="O856" s="56"/>
      <c r="P856" s="121"/>
      <c r="Q856" s="56"/>
      <c r="R856" s="56"/>
      <c r="S856" s="56"/>
      <c r="T856" s="56"/>
      <c r="U856" s="56"/>
      <c r="V856" s="56"/>
      <c r="W856" s="56"/>
      <c r="X856" s="56"/>
      <c r="Y856" s="56"/>
      <c r="Z856" s="56"/>
      <c r="AA856" s="56"/>
      <c r="AB856" s="56"/>
      <c r="AC856" s="56"/>
      <c r="AD856" s="56"/>
    </row>
    <row r="857">
      <c r="A857" s="56"/>
      <c r="B857" s="56"/>
      <c r="C857" s="56"/>
      <c r="D857" s="56"/>
      <c r="E857" s="120"/>
      <c r="F857" s="56"/>
      <c r="G857" s="56"/>
      <c r="H857" s="56"/>
      <c r="I857" s="56"/>
      <c r="J857" s="56"/>
      <c r="K857" s="56"/>
      <c r="L857" s="56"/>
      <c r="M857" s="56"/>
      <c r="N857" s="56"/>
      <c r="O857" s="56"/>
      <c r="P857" s="121"/>
      <c r="Q857" s="56"/>
      <c r="R857" s="56"/>
      <c r="S857" s="56"/>
      <c r="T857" s="56"/>
      <c r="U857" s="56"/>
      <c r="V857" s="56"/>
      <c r="W857" s="56"/>
      <c r="X857" s="56"/>
      <c r="Y857" s="56"/>
      <c r="Z857" s="56"/>
      <c r="AA857" s="56"/>
      <c r="AB857" s="56"/>
      <c r="AC857" s="56"/>
      <c r="AD857" s="56"/>
    </row>
    <row r="858">
      <c r="A858" s="56"/>
      <c r="B858" s="56"/>
      <c r="C858" s="56"/>
      <c r="D858" s="56"/>
      <c r="E858" s="120"/>
      <c r="F858" s="56"/>
      <c r="G858" s="56"/>
      <c r="H858" s="56"/>
      <c r="I858" s="56"/>
      <c r="J858" s="56"/>
      <c r="K858" s="56"/>
      <c r="L858" s="56"/>
      <c r="M858" s="56"/>
      <c r="N858" s="56"/>
      <c r="O858" s="56"/>
      <c r="P858" s="121"/>
      <c r="Q858" s="56"/>
      <c r="R858" s="56"/>
      <c r="S858" s="56"/>
      <c r="T858" s="56"/>
      <c r="U858" s="56"/>
      <c r="V858" s="56"/>
      <c r="W858" s="56"/>
      <c r="X858" s="56"/>
      <c r="Y858" s="56"/>
      <c r="Z858" s="56"/>
      <c r="AA858" s="56"/>
      <c r="AB858" s="56"/>
      <c r="AC858" s="56"/>
      <c r="AD858" s="56"/>
    </row>
    <row r="859">
      <c r="A859" s="56"/>
      <c r="B859" s="56"/>
      <c r="C859" s="56"/>
      <c r="D859" s="56"/>
      <c r="E859" s="120"/>
      <c r="F859" s="56"/>
      <c r="G859" s="56"/>
      <c r="H859" s="56"/>
      <c r="I859" s="56"/>
      <c r="J859" s="56"/>
      <c r="K859" s="56"/>
      <c r="L859" s="56"/>
      <c r="M859" s="56"/>
      <c r="N859" s="56"/>
      <c r="O859" s="56"/>
      <c r="P859" s="121"/>
      <c r="Q859" s="56"/>
      <c r="R859" s="56"/>
      <c r="S859" s="56"/>
      <c r="T859" s="56"/>
      <c r="U859" s="56"/>
      <c r="V859" s="56"/>
      <c r="W859" s="56"/>
      <c r="X859" s="56"/>
      <c r="Y859" s="56"/>
      <c r="Z859" s="56"/>
      <c r="AA859" s="56"/>
      <c r="AB859" s="56"/>
      <c r="AC859" s="56"/>
      <c r="AD859" s="56"/>
    </row>
    <row r="860">
      <c r="A860" s="56"/>
      <c r="B860" s="56"/>
      <c r="C860" s="56"/>
      <c r="D860" s="56"/>
      <c r="E860" s="120"/>
      <c r="F860" s="56"/>
      <c r="G860" s="56"/>
      <c r="H860" s="56"/>
      <c r="I860" s="56"/>
      <c r="J860" s="56"/>
      <c r="K860" s="56"/>
      <c r="L860" s="56"/>
      <c r="M860" s="56"/>
      <c r="N860" s="56"/>
      <c r="O860" s="56"/>
      <c r="P860" s="121"/>
      <c r="Q860" s="56"/>
      <c r="R860" s="56"/>
      <c r="S860" s="56"/>
      <c r="T860" s="56"/>
      <c r="U860" s="56"/>
      <c r="V860" s="56"/>
      <c r="W860" s="56"/>
      <c r="X860" s="56"/>
      <c r="Y860" s="56"/>
      <c r="Z860" s="56"/>
      <c r="AA860" s="56"/>
      <c r="AB860" s="56"/>
      <c r="AC860" s="56"/>
      <c r="AD860" s="56"/>
    </row>
    <row r="861">
      <c r="A861" s="56"/>
      <c r="B861" s="56"/>
      <c r="C861" s="56"/>
      <c r="D861" s="56"/>
      <c r="E861" s="120"/>
      <c r="F861" s="56"/>
      <c r="G861" s="56"/>
      <c r="H861" s="56"/>
      <c r="I861" s="56"/>
      <c r="J861" s="56"/>
      <c r="K861" s="56"/>
      <c r="L861" s="56"/>
      <c r="M861" s="56"/>
      <c r="N861" s="56"/>
      <c r="O861" s="56"/>
      <c r="P861" s="121"/>
      <c r="Q861" s="56"/>
      <c r="R861" s="56"/>
      <c r="S861" s="56"/>
      <c r="T861" s="56"/>
      <c r="U861" s="56"/>
      <c r="V861" s="56"/>
      <c r="W861" s="56"/>
      <c r="X861" s="56"/>
      <c r="Y861" s="56"/>
      <c r="Z861" s="56"/>
      <c r="AA861" s="56"/>
      <c r="AB861" s="56"/>
      <c r="AC861" s="56"/>
      <c r="AD861" s="56"/>
    </row>
    <row r="862">
      <c r="A862" s="56"/>
      <c r="B862" s="56"/>
      <c r="C862" s="56"/>
      <c r="D862" s="56"/>
      <c r="E862" s="120"/>
      <c r="F862" s="56"/>
      <c r="G862" s="56"/>
      <c r="H862" s="56"/>
      <c r="I862" s="56"/>
      <c r="J862" s="56"/>
      <c r="K862" s="56"/>
      <c r="L862" s="56"/>
      <c r="M862" s="56"/>
      <c r="N862" s="56"/>
      <c r="O862" s="56"/>
      <c r="P862" s="121"/>
      <c r="Q862" s="56"/>
      <c r="R862" s="56"/>
      <c r="S862" s="56"/>
      <c r="T862" s="56"/>
      <c r="U862" s="56"/>
      <c r="V862" s="56"/>
      <c r="W862" s="56"/>
      <c r="X862" s="56"/>
      <c r="Y862" s="56"/>
      <c r="Z862" s="56"/>
      <c r="AA862" s="56"/>
      <c r="AB862" s="56"/>
      <c r="AC862" s="56"/>
      <c r="AD862" s="56"/>
    </row>
    <row r="863">
      <c r="A863" s="56"/>
      <c r="B863" s="56"/>
      <c r="C863" s="56"/>
      <c r="D863" s="56"/>
      <c r="E863" s="120"/>
      <c r="F863" s="56"/>
      <c r="G863" s="56"/>
      <c r="H863" s="56"/>
      <c r="I863" s="56"/>
      <c r="J863" s="56"/>
      <c r="K863" s="56"/>
      <c r="L863" s="56"/>
      <c r="M863" s="56"/>
      <c r="N863" s="56"/>
      <c r="O863" s="56"/>
      <c r="P863" s="121"/>
      <c r="Q863" s="56"/>
      <c r="R863" s="56"/>
      <c r="S863" s="56"/>
      <c r="T863" s="56"/>
      <c r="U863" s="56"/>
      <c r="V863" s="56"/>
      <c r="W863" s="56"/>
      <c r="X863" s="56"/>
      <c r="Y863" s="56"/>
      <c r="Z863" s="56"/>
      <c r="AA863" s="56"/>
      <c r="AB863" s="56"/>
      <c r="AC863" s="56"/>
      <c r="AD863" s="56"/>
    </row>
    <row r="864">
      <c r="A864" s="56"/>
      <c r="B864" s="56"/>
      <c r="C864" s="56"/>
      <c r="D864" s="56"/>
      <c r="E864" s="120"/>
      <c r="F864" s="56"/>
      <c r="G864" s="56"/>
      <c r="H864" s="56"/>
      <c r="I864" s="56"/>
      <c r="J864" s="56"/>
      <c r="K864" s="56"/>
      <c r="L864" s="56"/>
      <c r="M864" s="56"/>
      <c r="N864" s="56"/>
      <c r="O864" s="56"/>
      <c r="P864" s="121"/>
      <c r="Q864" s="56"/>
      <c r="R864" s="56"/>
      <c r="S864" s="56"/>
      <c r="T864" s="56"/>
      <c r="U864" s="56"/>
      <c r="V864" s="56"/>
      <c r="W864" s="56"/>
      <c r="X864" s="56"/>
      <c r="Y864" s="56"/>
      <c r="Z864" s="56"/>
      <c r="AA864" s="56"/>
      <c r="AB864" s="56"/>
      <c r="AC864" s="56"/>
      <c r="AD864" s="56"/>
    </row>
    <row r="865">
      <c r="A865" s="56"/>
      <c r="B865" s="56"/>
      <c r="C865" s="56"/>
      <c r="D865" s="56"/>
      <c r="E865" s="120"/>
      <c r="F865" s="56"/>
      <c r="G865" s="56"/>
      <c r="H865" s="56"/>
      <c r="I865" s="56"/>
      <c r="J865" s="56"/>
      <c r="K865" s="56"/>
      <c r="L865" s="56"/>
      <c r="M865" s="56"/>
      <c r="N865" s="56"/>
      <c r="O865" s="56"/>
      <c r="P865" s="121"/>
      <c r="Q865" s="56"/>
      <c r="R865" s="56"/>
      <c r="S865" s="56"/>
      <c r="T865" s="56"/>
      <c r="U865" s="56"/>
      <c r="V865" s="56"/>
      <c r="W865" s="56"/>
      <c r="X865" s="56"/>
      <c r="Y865" s="56"/>
      <c r="Z865" s="56"/>
      <c r="AA865" s="56"/>
      <c r="AB865" s="56"/>
      <c r="AC865" s="56"/>
      <c r="AD865" s="56"/>
    </row>
    <row r="866">
      <c r="A866" s="56"/>
      <c r="B866" s="56"/>
      <c r="C866" s="56"/>
      <c r="D866" s="56"/>
      <c r="E866" s="120"/>
      <c r="F866" s="56"/>
      <c r="G866" s="56"/>
      <c r="H866" s="56"/>
      <c r="I866" s="56"/>
      <c r="J866" s="56"/>
      <c r="K866" s="56"/>
      <c r="L866" s="56"/>
      <c r="M866" s="56"/>
      <c r="N866" s="56"/>
      <c r="O866" s="56"/>
      <c r="P866" s="121"/>
      <c r="Q866" s="56"/>
      <c r="R866" s="56"/>
      <c r="S866" s="56"/>
      <c r="T866" s="56"/>
      <c r="U866" s="56"/>
      <c r="V866" s="56"/>
      <c r="W866" s="56"/>
      <c r="X866" s="56"/>
      <c r="Y866" s="56"/>
      <c r="Z866" s="56"/>
      <c r="AA866" s="56"/>
      <c r="AB866" s="56"/>
      <c r="AC866" s="56"/>
      <c r="AD866" s="56"/>
    </row>
    <row r="867">
      <c r="A867" s="56"/>
      <c r="B867" s="56"/>
      <c r="C867" s="56"/>
      <c r="D867" s="56"/>
      <c r="E867" s="120"/>
      <c r="F867" s="56"/>
      <c r="G867" s="56"/>
      <c r="H867" s="56"/>
      <c r="I867" s="56"/>
      <c r="J867" s="56"/>
      <c r="K867" s="56"/>
      <c r="L867" s="56"/>
      <c r="M867" s="56"/>
      <c r="N867" s="56"/>
      <c r="O867" s="56"/>
      <c r="P867" s="121"/>
      <c r="Q867" s="56"/>
      <c r="R867" s="56"/>
      <c r="S867" s="56"/>
      <c r="T867" s="56"/>
      <c r="U867" s="56"/>
      <c r="V867" s="56"/>
      <c r="W867" s="56"/>
      <c r="X867" s="56"/>
      <c r="Y867" s="56"/>
      <c r="Z867" s="56"/>
      <c r="AA867" s="56"/>
      <c r="AB867" s="56"/>
      <c r="AC867" s="56"/>
      <c r="AD867" s="56"/>
    </row>
    <row r="868">
      <c r="A868" s="56"/>
      <c r="B868" s="56"/>
      <c r="C868" s="56"/>
      <c r="D868" s="56"/>
      <c r="E868" s="120"/>
      <c r="F868" s="56"/>
      <c r="G868" s="56"/>
      <c r="H868" s="56"/>
      <c r="I868" s="56"/>
      <c r="J868" s="56"/>
      <c r="K868" s="56"/>
      <c r="L868" s="56"/>
      <c r="M868" s="56"/>
      <c r="N868" s="56"/>
      <c r="O868" s="56"/>
      <c r="P868" s="121"/>
      <c r="Q868" s="56"/>
      <c r="R868" s="56"/>
      <c r="S868" s="56"/>
      <c r="T868" s="56"/>
      <c r="U868" s="56"/>
      <c r="V868" s="56"/>
      <c r="W868" s="56"/>
      <c r="X868" s="56"/>
      <c r="Y868" s="56"/>
      <c r="Z868" s="56"/>
      <c r="AA868" s="56"/>
      <c r="AB868" s="56"/>
      <c r="AC868" s="56"/>
      <c r="AD868" s="56"/>
    </row>
    <row r="869">
      <c r="A869" s="56"/>
      <c r="B869" s="56"/>
      <c r="C869" s="56"/>
      <c r="D869" s="56"/>
      <c r="E869" s="120"/>
      <c r="F869" s="56"/>
      <c r="G869" s="56"/>
      <c r="H869" s="56"/>
      <c r="I869" s="56"/>
      <c r="J869" s="56"/>
      <c r="K869" s="56"/>
      <c r="L869" s="56"/>
      <c r="M869" s="56"/>
      <c r="N869" s="56"/>
      <c r="O869" s="56"/>
      <c r="P869" s="121"/>
      <c r="Q869" s="56"/>
      <c r="R869" s="56"/>
      <c r="S869" s="56"/>
      <c r="T869" s="56"/>
      <c r="U869" s="56"/>
      <c r="V869" s="56"/>
      <c r="W869" s="56"/>
      <c r="X869" s="56"/>
      <c r="Y869" s="56"/>
      <c r="Z869" s="56"/>
      <c r="AA869" s="56"/>
      <c r="AB869" s="56"/>
      <c r="AC869" s="56"/>
      <c r="AD869" s="56"/>
    </row>
    <row r="870">
      <c r="A870" s="56"/>
      <c r="B870" s="56"/>
      <c r="C870" s="56"/>
      <c r="D870" s="56"/>
      <c r="E870" s="120"/>
      <c r="F870" s="56"/>
      <c r="G870" s="56"/>
      <c r="H870" s="56"/>
      <c r="I870" s="56"/>
      <c r="J870" s="56"/>
      <c r="K870" s="56"/>
      <c r="L870" s="56"/>
      <c r="M870" s="56"/>
      <c r="N870" s="56"/>
      <c r="O870" s="56"/>
      <c r="P870" s="121"/>
      <c r="Q870" s="56"/>
      <c r="R870" s="56"/>
      <c r="S870" s="56"/>
      <c r="T870" s="56"/>
      <c r="U870" s="56"/>
      <c r="V870" s="56"/>
      <c r="W870" s="56"/>
      <c r="X870" s="56"/>
      <c r="Y870" s="56"/>
      <c r="Z870" s="56"/>
      <c r="AA870" s="56"/>
      <c r="AB870" s="56"/>
      <c r="AC870" s="56"/>
      <c r="AD870" s="56"/>
    </row>
    <row r="871">
      <c r="A871" s="56"/>
      <c r="B871" s="56"/>
      <c r="C871" s="56"/>
      <c r="D871" s="56"/>
      <c r="E871" s="120"/>
      <c r="F871" s="56"/>
      <c r="G871" s="56"/>
      <c r="H871" s="56"/>
      <c r="I871" s="56"/>
      <c r="J871" s="56"/>
      <c r="K871" s="56"/>
      <c r="L871" s="56"/>
      <c r="M871" s="56"/>
      <c r="N871" s="56"/>
      <c r="O871" s="56"/>
      <c r="P871" s="121"/>
      <c r="Q871" s="56"/>
      <c r="R871" s="56"/>
      <c r="S871" s="56"/>
      <c r="T871" s="56"/>
      <c r="U871" s="56"/>
      <c r="V871" s="56"/>
      <c r="W871" s="56"/>
      <c r="X871" s="56"/>
      <c r="Y871" s="56"/>
      <c r="Z871" s="56"/>
      <c r="AA871" s="56"/>
      <c r="AB871" s="56"/>
      <c r="AC871" s="56"/>
      <c r="AD871" s="56"/>
    </row>
    <row r="872">
      <c r="A872" s="56"/>
      <c r="B872" s="56"/>
      <c r="C872" s="56"/>
      <c r="D872" s="56"/>
      <c r="E872" s="120"/>
      <c r="F872" s="56"/>
      <c r="G872" s="56"/>
      <c r="H872" s="56"/>
      <c r="I872" s="56"/>
      <c r="J872" s="56"/>
      <c r="K872" s="56"/>
      <c r="L872" s="56"/>
      <c r="M872" s="56"/>
      <c r="N872" s="56"/>
      <c r="O872" s="56"/>
      <c r="P872" s="121"/>
      <c r="Q872" s="56"/>
      <c r="R872" s="56"/>
      <c r="S872" s="56"/>
      <c r="T872" s="56"/>
      <c r="U872" s="56"/>
      <c r="V872" s="56"/>
      <c r="W872" s="56"/>
      <c r="X872" s="56"/>
      <c r="Y872" s="56"/>
      <c r="Z872" s="56"/>
      <c r="AA872" s="56"/>
      <c r="AB872" s="56"/>
      <c r="AC872" s="56"/>
      <c r="AD872" s="56"/>
    </row>
    <row r="873">
      <c r="A873" s="56"/>
      <c r="B873" s="56"/>
      <c r="C873" s="56"/>
      <c r="D873" s="56"/>
      <c r="E873" s="120"/>
      <c r="F873" s="56"/>
      <c r="G873" s="56"/>
      <c r="H873" s="56"/>
      <c r="I873" s="56"/>
      <c r="J873" s="56"/>
      <c r="K873" s="56"/>
      <c r="L873" s="56"/>
      <c r="M873" s="56"/>
      <c r="N873" s="56"/>
      <c r="O873" s="56"/>
      <c r="P873" s="121"/>
      <c r="Q873" s="56"/>
      <c r="R873" s="56"/>
      <c r="S873" s="56"/>
      <c r="T873" s="56"/>
      <c r="U873" s="56"/>
      <c r="V873" s="56"/>
      <c r="W873" s="56"/>
      <c r="X873" s="56"/>
      <c r="Y873" s="56"/>
      <c r="Z873" s="56"/>
      <c r="AA873" s="56"/>
      <c r="AB873" s="56"/>
      <c r="AC873" s="56"/>
      <c r="AD873" s="56"/>
    </row>
    <row r="874">
      <c r="A874" s="56"/>
      <c r="B874" s="56"/>
      <c r="C874" s="56"/>
      <c r="D874" s="56"/>
      <c r="E874" s="120"/>
      <c r="F874" s="56"/>
      <c r="G874" s="56"/>
      <c r="H874" s="56"/>
      <c r="I874" s="56"/>
      <c r="J874" s="56"/>
      <c r="K874" s="56"/>
      <c r="L874" s="56"/>
      <c r="M874" s="56"/>
      <c r="N874" s="56"/>
      <c r="O874" s="56"/>
      <c r="P874" s="121"/>
      <c r="Q874" s="56"/>
      <c r="R874" s="56"/>
      <c r="S874" s="56"/>
      <c r="T874" s="56"/>
      <c r="U874" s="56"/>
      <c r="V874" s="56"/>
      <c r="W874" s="56"/>
      <c r="X874" s="56"/>
      <c r="Y874" s="56"/>
      <c r="Z874" s="56"/>
      <c r="AA874" s="56"/>
      <c r="AB874" s="56"/>
      <c r="AC874" s="56"/>
      <c r="AD874" s="56"/>
    </row>
    <row r="875">
      <c r="A875" s="56"/>
      <c r="B875" s="56"/>
      <c r="C875" s="56"/>
      <c r="D875" s="56"/>
      <c r="E875" s="120"/>
      <c r="F875" s="56"/>
      <c r="G875" s="56"/>
      <c r="H875" s="56"/>
      <c r="I875" s="56"/>
      <c r="J875" s="56"/>
      <c r="K875" s="56"/>
      <c r="L875" s="56"/>
      <c r="M875" s="56"/>
      <c r="N875" s="56"/>
      <c r="O875" s="56"/>
      <c r="P875" s="121"/>
      <c r="Q875" s="56"/>
      <c r="R875" s="56"/>
      <c r="S875" s="56"/>
      <c r="T875" s="56"/>
      <c r="U875" s="56"/>
      <c r="V875" s="56"/>
      <c r="W875" s="56"/>
      <c r="X875" s="56"/>
      <c r="Y875" s="56"/>
      <c r="Z875" s="56"/>
      <c r="AA875" s="56"/>
      <c r="AB875" s="56"/>
      <c r="AC875" s="56"/>
      <c r="AD875" s="56"/>
    </row>
    <row r="876">
      <c r="A876" s="56"/>
      <c r="B876" s="56"/>
      <c r="C876" s="56"/>
      <c r="D876" s="56"/>
      <c r="E876" s="120"/>
      <c r="F876" s="56"/>
      <c r="G876" s="56"/>
      <c r="H876" s="56"/>
      <c r="I876" s="56"/>
      <c r="J876" s="56"/>
      <c r="K876" s="56"/>
      <c r="L876" s="56"/>
      <c r="M876" s="56"/>
      <c r="N876" s="56"/>
      <c r="O876" s="56"/>
      <c r="P876" s="121"/>
      <c r="Q876" s="56"/>
      <c r="R876" s="56"/>
      <c r="S876" s="56"/>
      <c r="T876" s="56"/>
      <c r="U876" s="56"/>
      <c r="V876" s="56"/>
      <c r="W876" s="56"/>
      <c r="X876" s="56"/>
      <c r="Y876" s="56"/>
      <c r="Z876" s="56"/>
      <c r="AA876" s="56"/>
      <c r="AB876" s="56"/>
      <c r="AC876" s="56"/>
      <c r="AD876" s="56"/>
    </row>
    <row r="877">
      <c r="A877" s="56"/>
      <c r="B877" s="56"/>
      <c r="C877" s="56"/>
      <c r="D877" s="56"/>
      <c r="E877" s="120"/>
      <c r="F877" s="56"/>
      <c r="G877" s="56"/>
      <c r="H877" s="56"/>
      <c r="I877" s="56"/>
      <c r="J877" s="56"/>
      <c r="K877" s="56"/>
      <c r="L877" s="56"/>
      <c r="M877" s="56"/>
      <c r="N877" s="56"/>
      <c r="O877" s="56"/>
      <c r="P877" s="121"/>
      <c r="Q877" s="56"/>
      <c r="R877" s="56"/>
      <c r="S877" s="56"/>
      <c r="T877" s="56"/>
      <c r="U877" s="56"/>
      <c r="V877" s="56"/>
      <c r="W877" s="56"/>
      <c r="X877" s="56"/>
      <c r="Y877" s="56"/>
      <c r="Z877" s="56"/>
      <c r="AA877" s="56"/>
      <c r="AB877" s="56"/>
      <c r="AC877" s="56"/>
      <c r="AD877" s="56"/>
    </row>
    <row r="878">
      <c r="A878" s="56"/>
      <c r="B878" s="56"/>
      <c r="C878" s="56"/>
      <c r="D878" s="56"/>
      <c r="E878" s="120"/>
      <c r="F878" s="56"/>
      <c r="G878" s="56"/>
      <c r="H878" s="56"/>
      <c r="I878" s="56"/>
      <c r="J878" s="56"/>
      <c r="K878" s="56"/>
      <c r="L878" s="56"/>
      <c r="M878" s="56"/>
      <c r="N878" s="56"/>
      <c r="O878" s="56"/>
      <c r="P878" s="121"/>
      <c r="Q878" s="56"/>
      <c r="R878" s="56"/>
      <c r="S878" s="56"/>
      <c r="T878" s="56"/>
      <c r="U878" s="56"/>
      <c r="V878" s="56"/>
      <c r="W878" s="56"/>
      <c r="X878" s="56"/>
      <c r="Y878" s="56"/>
      <c r="Z878" s="56"/>
      <c r="AA878" s="56"/>
      <c r="AB878" s="56"/>
      <c r="AC878" s="56"/>
      <c r="AD878" s="56"/>
    </row>
    <row r="879">
      <c r="A879" s="56"/>
      <c r="B879" s="56"/>
      <c r="C879" s="56"/>
      <c r="D879" s="56"/>
      <c r="E879" s="120"/>
      <c r="F879" s="56"/>
      <c r="G879" s="56"/>
      <c r="H879" s="56"/>
      <c r="I879" s="56"/>
      <c r="J879" s="56"/>
      <c r="K879" s="56"/>
      <c r="L879" s="56"/>
      <c r="M879" s="56"/>
      <c r="N879" s="56"/>
      <c r="O879" s="56"/>
      <c r="P879" s="121"/>
      <c r="Q879" s="56"/>
      <c r="R879" s="56"/>
      <c r="S879" s="56"/>
      <c r="T879" s="56"/>
      <c r="U879" s="56"/>
      <c r="V879" s="56"/>
      <c r="W879" s="56"/>
      <c r="X879" s="56"/>
      <c r="Y879" s="56"/>
      <c r="Z879" s="56"/>
      <c r="AA879" s="56"/>
      <c r="AB879" s="56"/>
      <c r="AC879" s="56"/>
      <c r="AD879" s="56"/>
    </row>
    <row r="880">
      <c r="A880" s="56"/>
      <c r="B880" s="56"/>
      <c r="C880" s="56"/>
      <c r="D880" s="56"/>
      <c r="E880" s="120"/>
      <c r="F880" s="56"/>
      <c r="G880" s="56"/>
      <c r="H880" s="56"/>
      <c r="I880" s="56"/>
      <c r="J880" s="56"/>
      <c r="K880" s="56"/>
      <c r="L880" s="56"/>
      <c r="M880" s="56"/>
      <c r="N880" s="56"/>
      <c r="O880" s="56"/>
      <c r="P880" s="121"/>
      <c r="Q880" s="56"/>
      <c r="R880" s="56"/>
      <c r="S880" s="56"/>
      <c r="T880" s="56"/>
      <c r="U880" s="56"/>
      <c r="V880" s="56"/>
      <c r="W880" s="56"/>
      <c r="X880" s="56"/>
      <c r="Y880" s="56"/>
      <c r="Z880" s="56"/>
      <c r="AA880" s="56"/>
      <c r="AB880" s="56"/>
      <c r="AC880" s="56"/>
      <c r="AD880" s="56"/>
    </row>
    <row r="881">
      <c r="A881" s="56"/>
      <c r="B881" s="56"/>
      <c r="C881" s="56"/>
      <c r="D881" s="56"/>
      <c r="E881" s="120"/>
      <c r="F881" s="56"/>
      <c r="G881" s="56"/>
      <c r="H881" s="56"/>
      <c r="I881" s="56"/>
      <c r="J881" s="56"/>
      <c r="K881" s="56"/>
      <c r="L881" s="56"/>
      <c r="M881" s="56"/>
      <c r="N881" s="56"/>
      <c r="O881" s="56"/>
      <c r="P881" s="121"/>
      <c r="Q881" s="56"/>
      <c r="R881" s="56"/>
      <c r="S881" s="56"/>
      <c r="T881" s="56"/>
      <c r="U881" s="56"/>
      <c r="V881" s="56"/>
      <c r="W881" s="56"/>
      <c r="X881" s="56"/>
      <c r="Y881" s="56"/>
      <c r="Z881" s="56"/>
      <c r="AA881" s="56"/>
      <c r="AB881" s="56"/>
      <c r="AC881" s="56"/>
      <c r="AD881" s="56"/>
    </row>
    <row r="882">
      <c r="A882" s="56"/>
      <c r="B882" s="56"/>
      <c r="C882" s="56"/>
      <c r="D882" s="56"/>
      <c r="E882" s="120"/>
      <c r="F882" s="56"/>
      <c r="G882" s="56"/>
      <c r="H882" s="56"/>
      <c r="I882" s="56"/>
      <c r="J882" s="56"/>
      <c r="K882" s="56"/>
      <c r="L882" s="56"/>
      <c r="M882" s="56"/>
      <c r="N882" s="56"/>
      <c r="O882" s="56"/>
      <c r="P882" s="121"/>
      <c r="Q882" s="56"/>
      <c r="R882" s="56"/>
      <c r="S882" s="56"/>
      <c r="T882" s="56"/>
      <c r="U882" s="56"/>
      <c r="V882" s="56"/>
      <c r="W882" s="56"/>
      <c r="X882" s="56"/>
      <c r="Y882" s="56"/>
      <c r="Z882" s="56"/>
      <c r="AA882" s="56"/>
      <c r="AB882" s="56"/>
      <c r="AC882" s="56"/>
      <c r="AD882" s="56"/>
    </row>
    <row r="883">
      <c r="A883" s="56"/>
      <c r="B883" s="56"/>
      <c r="C883" s="56"/>
      <c r="D883" s="56"/>
      <c r="E883" s="120"/>
      <c r="F883" s="56"/>
      <c r="G883" s="56"/>
      <c r="H883" s="56"/>
      <c r="I883" s="56"/>
      <c r="J883" s="56"/>
      <c r="K883" s="56"/>
      <c r="L883" s="56"/>
      <c r="M883" s="56"/>
      <c r="N883" s="56"/>
      <c r="O883" s="56"/>
      <c r="P883" s="121"/>
      <c r="Q883" s="56"/>
      <c r="R883" s="56"/>
      <c r="S883" s="56"/>
      <c r="T883" s="56"/>
      <c r="U883" s="56"/>
      <c r="V883" s="56"/>
      <c r="W883" s="56"/>
      <c r="X883" s="56"/>
      <c r="Y883" s="56"/>
      <c r="Z883" s="56"/>
      <c r="AA883" s="56"/>
      <c r="AB883" s="56"/>
      <c r="AC883" s="56"/>
      <c r="AD883" s="56"/>
    </row>
    <row r="884">
      <c r="A884" s="56"/>
      <c r="B884" s="56"/>
      <c r="C884" s="56"/>
      <c r="D884" s="56"/>
      <c r="E884" s="120"/>
      <c r="F884" s="56"/>
      <c r="G884" s="56"/>
      <c r="H884" s="56"/>
      <c r="I884" s="56"/>
      <c r="J884" s="56"/>
      <c r="K884" s="56"/>
      <c r="L884" s="56"/>
      <c r="M884" s="56"/>
      <c r="N884" s="56"/>
      <c r="O884" s="56"/>
      <c r="P884" s="121"/>
      <c r="Q884" s="56"/>
      <c r="R884" s="56"/>
      <c r="S884" s="56"/>
      <c r="T884" s="56"/>
      <c r="U884" s="56"/>
      <c r="V884" s="56"/>
      <c r="W884" s="56"/>
      <c r="X884" s="56"/>
      <c r="Y884" s="56"/>
      <c r="Z884" s="56"/>
      <c r="AA884" s="56"/>
      <c r="AB884" s="56"/>
      <c r="AC884" s="56"/>
      <c r="AD884" s="56"/>
    </row>
    <row r="885">
      <c r="A885" s="56"/>
      <c r="B885" s="56"/>
      <c r="C885" s="56"/>
      <c r="D885" s="56"/>
      <c r="E885" s="120"/>
      <c r="F885" s="56"/>
      <c r="G885" s="56"/>
      <c r="H885" s="56"/>
      <c r="I885" s="56"/>
      <c r="J885" s="56"/>
      <c r="K885" s="56"/>
      <c r="L885" s="56"/>
      <c r="M885" s="56"/>
      <c r="N885" s="56"/>
      <c r="O885" s="56"/>
      <c r="P885" s="121"/>
      <c r="Q885" s="56"/>
      <c r="R885" s="56"/>
      <c r="S885" s="56"/>
      <c r="T885" s="56"/>
      <c r="U885" s="56"/>
      <c r="V885" s="56"/>
      <c r="W885" s="56"/>
      <c r="X885" s="56"/>
      <c r="Y885" s="56"/>
      <c r="Z885" s="56"/>
      <c r="AA885" s="56"/>
      <c r="AB885" s="56"/>
      <c r="AC885" s="56"/>
      <c r="AD885" s="56"/>
    </row>
    <row r="886">
      <c r="A886" s="56"/>
      <c r="B886" s="56"/>
      <c r="C886" s="56"/>
      <c r="D886" s="56"/>
      <c r="E886" s="120"/>
      <c r="F886" s="56"/>
      <c r="G886" s="56"/>
      <c r="H886" s="56"/>
      <c r="I886" s="56"/>
      <c r="J886" s="56"/>
      <c r="K886" s="56"/>
      <c r="L886" s="56"/>
      <c r="M886" s="56"/>
      <c r="N886" s="56"/>
      <c r="O886" s="56"/>
      <c r="P886" s="121"/>
      <c r="Q886" s="56"/>
      <c r="R886" s="56"/>
      <c r="S886" s="56"/>
      <c r="T886" s="56"/>
      <c r="U886" s="56"/>
      <c r="V886" s="56"/>
      <c r="W886" s="56"/>
      <c r="X886" s="56"/>
      <c r="Y886" s="56"/>
      <c r="Z886" s="56"/>
      <c r="AA886" s="56"/>
      <c r="AB886" s="56"/>
      <c r="AC886" s="56"/>
      <c r="AD886" s="56"/>
    </row>
    <row r="887">
      <c r="A887" s="56"/>
      <c r="B887" s="56"/>
      <c r="C887" s="56"/>
      <c r="D887" s="56"/>
      <c r="E887" s="120"/>
      <c r="F887" s="56"/>
      <c r="G887" s="56"/>
      <c r="H887" s="56"/>
      <c r="I887" s="56"/>
      <c r="J887" s="56"/>
      <c r="K887" s="56"/>
      <c r="L887" s="56"/>
      <c r="M887" s="56"/>
      <c r="N887" s="56"/>
      <c r="O887" s="56"/>
      <c r="P887" s="121"/>
      <c r="Q887" s="56"/>
      <c r="R887" s="56"/>
      <c r="S887" s="56"/>
      <c r="T887" s="56"/>
      <c r="U887" s="56"/>
      <c r="V887" s="56"/>
      <c r="W887" s="56"/>
      <c r="X887" s="56"/>
      <c r="Y887" s="56"/>
      <c r="Z887" s="56"/>
      <c r="AA887" s="56"/>
      <c r="AB887" s="56"/>
      <c r="AC887" s="56"/>
      <c r="AD887" s="56"/>
    </row>
    <row r="888">
      <c r="A888" s="56"/>
      <c r="B888" s="56"/>
      <c r="C888" s="56"/>
      <c r="D888" s="56"/>
      <c r="E888" s="120"/>
      <c r="F888" s="56"/>
      <c r="G888" s="56"/>
      <c r="H888" s="56"/>
      <c r="I888" s="56"/>
      <c r="J888" s="56"/>
      <c r="K888" s="56"/>
      <c r="L888" s="56"/>
      <c r="M888" s="56"/>
      <c r="N888" s="56"/>
      <c r="O888" s="56"/>
      <c r="P888" s="121"/>
      <c r="Q888" s="56"/>
      <c r="R888" s="56"/>
      <c r="S888" s="56"/>
      <c r="T888" s="56"/>
      <c r="U888" s="56"/>
      <c r="V888" s="56"/>
      <c r="W888" s="56"/>
      <c r="X888" s="56"/>
      <c r="Y888" s="56"/>
      <c r="Z888" s="56"/>
      <c r="AA888" s="56"/>
      <c r="AB888" s="56"/>
      <c r="AC888" s="56"/>
      <c r="AD888" s="56"/>
    </row>
    <row r="889">
      <c r="A889" s="56"/>
      <c r="B889" s="56"/>
      <c r="C889" s="56"/>
      <c r="D889" s="56"/>
      <c r="E889" s="120"/>
      <c r="F889" s="56"/>
      <c r="G889" s="56"/>
      <c r="H889" s="56"/>
      <c r="I889" s="56"/>
      <c r="J889" s="56"/>
      <c r="K889" s="56"/>
      <c r="L889" s="56"/>
      <c r="M889" s="56"/>
      <c r="N889" s="56"/>
      <c r="O889" s="56"/>
      <c r="P889" s="121"/>
      <c r="Q889" s="56"/>
      <c r="R889" s="56"/>
      <c r="S889" s="56"/>
      <c r="T889" s="56"/>
      <c r="U889" s="56"/>
      <c r="V889" s="56"/>
      <c r="W889" s="56"/>
      <c r="X889" s="56"/>
      <c r="Y889" s="56"/>
      <c r="Z889" s="56"/>
      <c r="AA889" s="56"/>
      <c r="AB889" s="56"/>
      <c r="AC889" s="56"/>
      <c r="AD889" s="56"/>
    </row>
    <row r="890">
      <c r="A890" s="56"/>
      <c r="B890" s="56"/>
      <c r="C890" s="56"/>
      <c r="D890" s="56"/>
      <c r="E890" s="120"/>
      <c r="F890" s="56"/>
      <c r="G890" s="56"/>
      <c r="H890" s="56"/>
      <c r="I890" s="56"/>
      <c r="J890" s="56"/>
      <c r="K890" s="56"/>
      <c r="L890" s="56"/>
      <c r="M890" s="56"/>
      <c r="N890" s="56"/>
      <c r="O890" s="56"/>
      <c r="P890" s="121"/>
      <c r="Q890" s="56"/>
      <c r="R890" s="56"/>
      <c r="S890" s="56"/>
      <c r="T890" s="56"/>
      <c r="U890" s="56"/>
      <c r="V890" s="56"/>
      <c r="W890" s="56"/>
      <c r="X890" s="56"/>
      <c r="Y890" s="56"/>
      <c r="Z890" s="56"/>
      <c r="AA890" s="56"/>
      <c r="AB890" s="56"/>
      <c r="AC890" s="56"/>
      <c r="AD890" s="56"/>
    </row>
    <row r="891">
      <c r="A891" s="56"/>
      <c r="B891" s="56"/>
      <c r="C891" s="56"/>
      <c r="D891" s="56"/>
      <c r="E891" s="120"/>
      <c r="F891" s="56"/>
      <c r="G891" s="56"/>
      <c r="H891" s="56"/>
      <c r="I891" s="56"/>
      <c r="J891" s="56"/>
      <c r="K891" s="56"/>
      <c r="L891" s="56"/>
      <c r="M891" s="56"/>
      <c r="N891" s="56"/>
      <c r="O891" s="56"/>
      <c r="P891" s="121"/>
      <c r="Q891" s="56"/>
      <c r="R891" s="56"/>
      <c r="S891" s="56"/>
      <c r="T891" s="56"/>
      <c r="U891" s="56"/>
      <c r="V891" s="56"/>
      <c r="W891" s="56"/>
      <c r="X891" s="56"/>
      <c r="Y891" s="56"/>
      <c r="Z891" s="56"/>
      <c r="AA891" s="56"/>
      <c r="AB891" s="56"/>
      <c r="AC891" s="56"/>
      <c r="AD891" s="56"/>
    </row>
    <row r="892">
      <c r="A892" s="56"/>
      <c r="B892" s="56"/>
      <c r="C892" s="56"/>
      <c r="D892" s="56"/>
      <c r="E892" s="120"/>
      <c r="F892" s="56"/>
      <c r="G892" s="56"/>
      <c r="H892" s="56"/>
      <c r="I892" s="56"/>
      <c r="J892" s="56"/>
      <c r="K892" s="56"/>
      <c r="L892" s="56"/>
      <c r="M892" s="56"/>
      <c r="N892" s="56"/>
      <c r="O892" s="56"/>
      <c r="P892" s="121"/>
      <c r="Q892" s="56"/>
      <c r="R892" s="56"/>
      <c r="S892" s="56"/>
      <c r="T892" s="56"/>
      <c r="U892" s="56"/>
      <c r="V892" s="56"/>
      <c r="W892" s="56"/>
      <c r="X892" s="56"/>
      <c r="Y892" s="56"/>
      <c r="Z892" s="56"/>
      <c r="AA892" s="56"/>
      <c r="AB892" s="56"/>
      <c r="AC892" s="56"/>
      <c r="AD892" s="56"/>
    </row>
    <row r="893">
      <c r="A893" s="56"/>
      <c r="B893" s="56"/>
      <c r="C893" s="56"/>
      <c r="D893" s="56"/>
      <c r="E893" s="120"/>
      <c r="F893" s="56"/>
      <c r="G893" s="56"/>
      <c r="H893" s="56"/>
      <c r="I893" s="56"/>
      <c r="J893" s="56"/>
      <c r="K893" s="56"/>
      <c r="L893" s="56"/>
      <c r="M893" s="56"/>
      <c r="N893" s="56"/>
      <c r="O893" s="56"/>
      <c r="P893" s="121"/>
      <c r="Q893" s="56"/>
      <c r="R893" s="56"/>
      <c r="S893" s="56"/>
      <c r="T893" s="56"/>
      <c r="U893" s="56"/>
      <c r="V893" s="56"/>
      <c r="W893" s="56"/>
      <c r="X893" s="56"/>
      <c r="Y893" s="56"/>
      <c r="Z893" s="56"/>
      <c r="AA893" s="56"/>
      <c r="AB893" s="56"/>
      <c r="AC893" s="56"/>
      <c r="AD893" s="56"/>
    </row>
    <row r="894">
      <c r="A894" s="56"/>
      <c r="B894" s="56"/>
      <c r="C894" s="56"/>
      <c r="D894" s="56"/>
      <c r="E894" s="120"/>
      <c r="F894" s="56"/>
      <c r="G894" s="56"/>
      <c r="H894" s="56"/>
      <c r="I894" s="56"/>
      <c r="J894" s="56"/>
      <c r="K894" s="56"/>
      <c r="L894" s="56"/>
      <c r="M894" s="56"/>
      <c r="N894" s="56"/>
      <c r="O894" s="56"/>
      <c r="P894" s="121"/>
      <c r="Q894" s="56"/>
      <c r="R894" s="56"/>
      <c r="S894" s="56"/>
      <c r="T894" s="56"/>
      <c r="U894" s="56"/>
      <c r="V894" s="56"/>
      <c r="W894" s="56"/>
      <c r="X894" s="56"/>
      <c r="Y894" s="56"/>
      <c r="Z894" s="56"/>
      <c r="AA894" s="56"/>
      <c r="AB894" s="56"/>
      <c r="AC894" s="56"/>
      <c r="AD894" s="56"/>
    </row>
    <row r="895">
      <c r="A895" s="56"/>
      <c r="B895" s="56"/>
      <c r="C895" s="56"/>
      <c r="D895" s="56"/>
      <c r="E895" s="120"/>
      <c r="F895" s="56"/>
      <c r="G895" s="56"/>
      <c r="H895" s="56"/>
      <c r="I895" s="56"/>
      <c r="J895" s="56"/>
      <c r="K895" s="56"/>
      <c r="L895" s="56"/>
      <c r="M895" s="56"/>
      <c r="N895" s="56"/>
      <c r="O895" s="56"/>
      <c r="P895" s="121"/>
      <c r="Q895" s="56"/>
      <c r="R895" s="56"/>
      <c r="S895" s="56"/>
      <c r="T895" s="56"/>
      <c r="U895" s="56"/>
      <c r="V895" s="56"/>
      <c r="W895" s="56"/>
      <c r="X895" s="56"/>
      <c r="Y895" s="56"/>
      <c r="Z895" s="56"/>
      <c r="AA895" s="56"/>
      <c r="AB895" s="56"/>
      <c r="AC895" s="56"/>
      <c r="AD895" s="56"/>
    </row>
    <row r="896">
      <c r="A896" s="56"/>
      <c r="B896" s="56"/>
      <c r="C896" s="56"/>
      <c r="D896" s="56"/>
      <c r="E896" s="120"/>
      <c r="F896" s="56"/>
      <c r="G896" s="56"/>
      <c r="H896" s="56"/>
      <c r="I896" s="56"/>
      <c r="J896" s="56"/>
      <c r="K896" s="56"/>
      <c r="L896" s="56"/>
      <c r="M896" s="56"/>
      <c r="N896" s="56"/>
      <c r="O896" s="56"/>
      <c r="P896" s="121"/>
      <c r="Q896" s="56"/>
      <c r="R896" s="56"/>
      <c r="S896" s="56"/>
      <c r="T896" s="56"/>
      <c r="U896" s="56"/>
      <c r="V896" s="56"/>
      <c r="W896" s="56"/>
      <c r="X896" s="56"/>
      <c r="Y896" s="56"/>
      <c r="Z896" s="56"/>
      <c r="AA896" s="56"/>
      <c r="AB896" s="56"/>
      <c r="AC896" s="56"/>
      <c r="AD896" s="56"/>
    </row>
    <row r="897">
      <c r="A897" s="56"/>
      <c r="B897" s="56"/>
      <c r="C897" s="56"/>
      <c r="D897" s="56"/>
      <c r="E897" s="120"/>
      <c r="F897" s="56"/>
      <c r="G897" s="56"/>
      <c r="H897" s="56"/>
      <c r="I897" s="56"/>
      <c r="J897" s="56"/>
      <c r="K897" s="56"/>
      <c r="L897" s="56"/>
      <c r="M897" s="56"/>
      <c r="N897" s="56"/>
      <c r="O897" s="56"/>
      <c r="P897" s="121"/>
      <c r="Q897" s="56"/>
      <c r="R897" s="56"/>
      <c r="S897" s="56"/>
      <c r="T897" s="56"/>
      <c r="U897" s="56"/>
      <c r="V897" s="56"/>
      <c r="W897" s="56"/>
      <c r="X897" s="56"/>
      <c r="Y897" s="56"/>
      <c r="Z897" s="56"/>
      <c r="AA897" s="56"/>
      <c r="AB897" s="56"/>
      <c r="AC897" s="56"/>
      <c r="AD897" s="56"/>
    </row>
    <row r="898">
      <c r="A898" s="56"/>
      <c r="B898" s="56"/>
      <c r="C898" s="56"/>
      <c r="D898" s="56"/>
      <c r="E898" s="120"/>
      <c r="F898" s="56"/>
      <c r="G898" s="56"/>
      <c r="H898" s="56"/>
      <c r="I898" s="56"/>
      <c r="J898" s="56"/>
      <c r="K898" s="56"/>
      <c r="L898" s="56"/>
      <c r="M898" s="56"/>
      <c r="N898" s="56"/>
      <c r="O898" s="56"/>
      <c r="P898" s="121"/>
      <c r="Q898" s="56"/>
      <c r="R898" s="56"/>
      <c r="S898" s="56"/>
      <c r="T898" s="56"/>
      <c r="U898" s="56"/>
      <c r="V898" s="56"/>
      <c r="W898" s="56"/>
      <c r="X898" s="56"/>
      <c r="Y898" s="56"/>
      <c r="Z898" s="56"/>
      <c r="AA898" s="56"/>
      <c r="AB898" s="56"/>
      <c r="AC898" s="56"/>
      <c r="AD898" s="56"/>
    </row>
    <row r="899">
      <c r="A899" s="56"/>
      <c r="B899" s="56"/>
      <c r="C899" s="56"/>
      <c r="D899" s="56"/>
      <c r="E899" s="120"/>
      <c r="F899" s="56"/>
      <c r="G899" s="56"/>
      <c r="H899" s="56"/>
      <c r="I899" s="56"/>
      <c r="J899" s="56"/>
      <c r="K899" s="56"/>
      <c r="L899" s="56"/>
      <c r="M899" s="56"/>
      <c r="N899" s="56"/>
      <c r="O899" s="56"/>
      <c r="P899" s="121"/>
      <c r="Q899" s="56"/>
      <c r="R899" s="56"/>
      <c r="S899" s="56"/>
      <c r="T899" s="56"/>
      <c r="U899" s="56"/>
      <c r="V899" s="56"/>
      <c r="W899" s="56"/>
      <c r="X899" s="56"/>
      <c r="Y899" s="56"/>
      <c r="Z899" s="56"/>
      <c r="AA899" s="56"/>
      <c r="AB899" s="56"/>
      <c r="AC899" s="56"/>
      <c r="AD899" s="56"/>
    </row>
    <row r="900">
      <c r="A900" s="56"/>
      <c r="B900" s="56"/>
      <c r="C900" s="56"/>
      <c r="D900" s="56"/>
      <c r="E900" s="120"/>
      <c r="F900" s="56"/>
      <c r="G900" s="56"/>
      <c r="H900" s="56"/>
      <c r="I900" s="56"/>
      <c r="J900" s="56"/>
      <c r="K900" s="56"/>
      <c r="L900" s="56"/>
      <c r="M900" s="56"/>
      <c r="N900" s="56"/>
      <c r="O900" s="56"/>
      <c r="P900" s="121"/>
      <c r="Q900" s="56"/>
      <c r="R900" s="56"/>
      <c r="S900" s="56"/>
      <c r="T900" s="56"/>
      <c r="U900" s="56"/>
      <c r="V900" s="56"/>
      <c r="W900" s="56"/>
      <c r="X900" s="56"/>
      <c r="Y900" s="56"/>
      <c r="Z900" s="56"/>
      <c r="AA900" s="56"/>
      <c r="AB900" s="56"/>
      <c r="AC900" s="56"/>
      <c r="AD900" s="56"/>
    </row>
    <row r="901">
      <c r="A901" s="56"/>
      <c r="B901" s="56"/>
      <c r="C901" s="56"/>
      <c r="D901" s="56"/>
      <c r="E901" s="120"/>
      <c r="F901" s="56"/>
      <c r="G901" s="56"/>
      <c r="H901" s="56"/>
      <c r="I901" s="56"/>
      <c r="J901" s="56"/>
      <c r="K901" s="56"/>
      <c r="L901" s="56"/>
      <c r="M901" s="56"/>
      <c r="N901" s="56"/>
      <c r="O901" s="56"/>
      <c r="P901" s="121"/>
      <c r="Q901" s="56"/>
      <c r="R901" s="56"/>
      <c r="S901" s="56"/>
      <c r="T901" s="56"/>
      <c r="U901" s="56"/>
      <c r="V901" s="56"/>
      <c r="W901" s="56"/>
      <c r="X901" s="56"/>
      <c r="Y901" s="56"/>
      <c r="Z901" s="56"/>
      <c r="AA901" s="56"/>
      <c r="AB901" s="56"/>
      <c r="AC901" s="56"/>
      <c r="AD901" s="56"/>
    </row>
    <row r="902">
      <c r="A902" s="56"/>
      <c r="B902" s="56"/>
      <c r="C902" s="56"/>
      <c r="D902" s="56"/>
      <c r="E902" s="120"/>
      <c r="F902" s="56"/>
      <c r="G902" s="56"/>
      <c r="H902" s="56"/>
      <c r="I902" s="56"/>
      <c r="J902" s="56"/>
      <c r="K902" s="56"/>
      <c r="L902" s="56"/>
      <c r="M902" s="56"/>
      <c r="N902" s="56"/>
      <c r="O902" s="56"/>
      <c r="P902" s="121"/>
      <c r="Q902" s="56"/>
      <c r="R902" s="56"/>
      <c r="S902" s="56"/>
      <c r="T902" s="56"/>
      <c r="U902" s="56"/>
      <c r="V902" s="56"/>
      <c r="W902" s="56"/>
      <c r="X902" s="56"/>
      <c r="Y902" s="56"/>
      <c r="Z902" s="56"/>
      <c r="AA902" s="56"/>
      <c r="AB902" s="56"/>
      <c r="AC902" s="56"/>
      <c r="AD902" s="56"/>
    </row>
    <row r="903">
      <c r="A903" s="56"/>
      <c r="B903" s="56"/>
      <c r="C903" s="56"/>
      <c r="D903" s="56"/>
      <c r="E903" s="120"/>
      <c r="F903" s="56"/>
      <c r="G903" s="56"/>
      <c r="H903" s="56"/>
      <c r="I903" s="56"/>
      <c r="J903" s="56"/>
      <c r="K903" s="56"/>
      <c r="L903" s="56"/>
      <c r="M903" s="56"/>
      <c r="N903" s="56"/>
      <c r="O903" s="56"/>
      <c r="P903" s="121"/>
      <c r="Q903" s="56"/>
      <c r="R903" s="56"/>
      <c r="S903" s="56"/>
      <c r="T903" s="56"/>
      <c r="U903" s="56"/>
      <c r="V903" s="56"/>
      <c r="W903" s="56"/>
      <c r="X903" s="56"/>
      <c r="Y903" s="56"/>
      <c r="Z903" s="56"/>
      <c r="AA903" s="56"/>
      <c r="AB903" s="56"/>
      <c r="AC903" s="56"/>
      <c r="AD903" s="56"/>
    </row>
    <row r="904">
      <c r="A904" s="56"/>
      <c r="B904" s="56"/>
      <c r="C904" s="56"/>
      <c r="D904" s="56"/>
      <c r="E904" s="120"/>
      <c r="F904" s="56"/>
      <c r="G904" s="56"/>
      <c r="H904" s="56"/>
      <c r="I904" s="56"/>
      <c r="J904" s="56"/>
      <c r="K904" s="56"/>
      <c r="L904" s="56"/>
      <c r="M904" s="56"/>
      <c r="N904" s="56"/>
      <c r="O904" s="56"/>
      <c r="P904" s="121"/>
      <c r="Q904" s="56"/>
      <c r="R904" s="56"/>
      <c r="S904" s="56"/>
      <c r="T904" s="56"/>
      <c r="U904" s="56"/>
      <c r="V904" s="56"/>
      <c r="W904" s="56"/>
      <c r="X904" s="56"/>
      <c r="Y904" s="56"/>
      <c r="Z904" s="56"/>
      <c r="AA904" s="56"/>
      <c r="AB904" s="56"/>
      <c r="AC904" s="56"/>
      <c r="AD904" s="56"/>
    </row>
    <row r="905">
      <c r="A905" s="56"/>
      <c r="B905" s="56"/>
      <c r="C905" s="56"/>
      <c r="D905" s="56"/>
      <c r="E905" s="120"/>
      <c r="F905" s="56"/>
      <c r="G905" s="56"/>
      <c r="H905" s="56"/>
      <c r="I905" s="56"/>
      <c r="J905" s="56"/>
      <c r="K905" s="56"/>
      <c r="L905" s="56"/>
      <c r="M905" s="56"/>
      <c r="N905" s="56"/>
      <c r="O905" s="56"/>
      <c r="P905" s="121"/>
      <c r="Q905" s="56"/>
      <c r="R905" s="56"/>
      <c r="S905" s="56"/>
      <c r="T905" s="56"/>
      <c r="U905" s="56"/>
      <c r="V905" s="56"/>
      <c r="W905" s="56"/>
      <c r="X905" s="56"/>
      <c r="Y905" s="56"/>
      <c r="Z905" s="56"/>
      <c r="AA905" s="56"/>
      <c r="AB905" s="56"/>
      <c r="AC905" s="56"/>
      <c r="AD905" s="56"/>
    </row>
    <row r="906">
      <c r="A906" s="56"/>
      <c r="B906" s="56"/>
      <c r="C906" s="56"/>
      <c r="D906" s="56"/>
      <c r="E906" s="120"/>
      <c r="F906" s="56"/>
      <c r="G906" s="56"/>
      <c r="H906" s="56"/>
      <c r="I906" s="56"/>
      <c r="J906" s="56"/>
      <c r="K906" s="56"/>
      <c r="L906" s="56"/>
      <c r="M906" s="56"/>
      <c r="N906" s="56"/>
      <c r="O906" s="56"/>
      <c r="P906" s="121"/>
      <c r="Q906" s="56"/>
      <c r="R906" s="56"/>
      <c r="S906" s="56"/>
      <c r="T906" s="56"/>
      <c r="U906" s="56"/>
      <c r="V906" s="56"/>
      <c r="W906" s="56"/>
      <c r="X906" s="56"/>
      <c r="Y906" s="56"/>
      <c r="Z906" s="56"/>
      <c r="AA906" s="56"/>
      <c r="AB906" s="56"/>
      <c r="AC906" s="56"/>
      <c r="AD906" s="56"/>
    </row>
    <row r="907">
      <c r="A907" s="56"/>
      <c r="B907" s="56"/>
      <c r="C907" s="56"/>
      <c r="D907" s="56"/>
      <c r="E907" s="120"/>
      <c r="F907" s="56"/>
      <c r="G907" s="56"/>
      <c r="H907" s="56"/>
      <c r="I907" s="56"/>
      <c r="J907" s="56"/>
      <c r="K907" s="56"/>
      <c r="L907" s="56"/>
      <c r="M907" s="56"/>
      <c r="N907" s="56"/>
      <c r="O907" s="56"/>
      <c r="P907" s="121"/>
      <c r="Q907" s="56"/>
      <c r="R907" s="56"/>
      <c r="S907" s="56"/>
      <c r="T907" s="56"/>
      <c r="U907" s="56"/>
      <c r="V907" s="56"/>
      <c r="W907" s="56"/>
      <c r="X907" s="56"/>
      <c r="Y907" s="56"/>
      <c r="Z907" s="56"/>
      <c r="AA907" s="56"/>
      <c r="AB907" s="56"/>
      <c r="AC907" s="56"/>
      <c r="AD907" s="56"/>
    </row>
    <row r="908">
      <c r="A908" s="56"/>
      <c r="B908" s="56"/>
      <c r="C908" s="56"/>
      <c r="D908" s="56"/>
      <c r="E908" s="120"/>
      <c r="F908" s="56"/>
      <c r="G908" s="56"/>
      <c r="H908" s="56"/>
      <c r="I908" s="56"/>
      <c r="J908" s="56"/>
      <c r="K908" s="56"/>
      <c r="L908" s="56"/>
      <c r="M908" s="56"/>
      <c r="N908" s="56"/>
      <c r="O908" s="56"/>
      <c r="P908" s="121"/>
      <c r="Q908" s="56"/>
      <c r="R908" s="56"/>
      <c r="S908" s="56"/>
      <c r="T908" s="56"/>
      <c r="U908" s="56"/>
      <c r="V908" s="56"/>
      <c r="W908" s="56"/>
      <c r="X908" s="56"/>
      <c r="Y908" s="56"/>
      <c r="Z908" s="56"/>
      <c r="AA908" s="56"/>
      <c r="AB908" s="56"/>
      <c r="AC908" s="56"/>
      <c r="AD908" s="56"/>
    </row>
    <row r="909">
      <c r="A909" s="56"/>
      <c r="B909" s="56"/>
      <c r="C909" s="56"/>
      <c r="D909" s="56"/>
      <c r="E909" s="120"/>
      <c r="F909" s="56"/>
      <c r="G909" s="56"/>
      <c r="H909" s="56"/>
      <c r="I909" s="56"/>
      <c r="J909" s="56"/>
      <c r="K909" s="56"/>
      <c r="L909" s="56"/>
      <c r="M909" s="56"/>
      <c r="N909" s="56"/>
      <c r="O909" s="56"/>
      <c r="P909" s="121"/>
      <c r="Q909" s="56"/>
      <c r="R909" s="56"/>
      <c r="S909" s="56"/>
      <c r="T909" s="56"/>
      <c r="U909" s="56"/>
      <c r="V909" s="56"/>
      <c r="W909" s="56"/>
      <c r="X909" s="56"/>
      <c r="Y909" s="56"/>
      <c r="Z909" s="56"/>
      <c r="AA909" s="56"/>
      <c r="AB909" s="56"/>
      <c r="AC909" s="56"/>
      <c r="AD909" s="56"/>
    </row>
    <row r="910">
      <c r="A910" s="56"/>
      <c r="B910" s="56"/>
      <c r="C910" s="56"/>
      <c r="D910" s="56"/>
      <c r="E910" s="120"/>
      <c r="F910" s="56"/>
      <c r="G910" s="56"/>
      <c r="H910" s="56"/>
      <c r="I910" s="56"/>
      <c r="J910" s="56"/>
      <c r="K910" s="56"/>
      <c r="L910" s="56"/>
      <c r="M910" s="56"/>
      <c r="N910" s="56"/>
      <c r="O910" s="56"/>
      <c r="P910" s="121"/>
      <c r="Q910" s="56"/>
      <c r="R910" s="56"/>
      <c r="S910" s="56"/>
      <c r="T910" s="56"/>
      <c r="U910" s="56"/>
      <c r="V910" s="56"/>
      <c r="W910" s="56"/>
      <c r="X910" s="56"/>
      <c r="Y910" s="56"/>
      <c r="Z910" s="56"/>
      <c r="AA910" s="56"/>
      <c r="AB910" s="56"/>
      <c r="AC910" s="56"/>
      <c r="AD910" s="56"/>
    </row>
    <row r="911">
      <c r="A911" s="56"/>
      <c r="B911" s="56"/>
      <c r="C911" s="56"/>
      <c r="D911" s="56"/>
      <c r="E911" s="120"/>
      <c r="F911" s="56"/>
      <c r="G911" s="56"/>
      <c r="H911" s="56"/>
      <c r="I911" s="56"/>
      <c r="J911" s="56"/>
      <c r="K911" s="56"/>
      <c r="L911" s="56"/>
      <c r="M911" s="56"/>
      <c r="N911" s="56"/>
      <c r="O911" s="56"/>
      <c r="P911" s="121"/>
      <c r="Q911" s="56"/>
      <c r="R911" s="56"/>
      <c r="S911" s="56"/>
      <c r="T911" s="56"/>
      <c r="U911" s="56"/>
      <c r="V911" s="56"/>
      <c r="W911" s="56"/>
      <c r="X911" s="56"/>
      <c r="Y911" s="56"/>
      <c r="Z911" s="56"/>
      <c r="AA911" s="56"/>
      <c r="AB911" s="56"/>
      <c r="AC911" s="56"/>
      <c r="AD911" s="56"/>
    </row>
    <row r="912">
      <c r="A912" s="56"/>
      <c r="B912" s="56"/>
      <c r="C912" s="56"/>
      <c r="D912" s="56"/>
      <c r="E912" s="120"/>
      <c r="F912" s="56"/>
      <c r="G912" s="56"/>
      <c r="H912" s="56"/>
      <c r="I912" s="56"/>
      <c r="J912" s="56"/>
      <c r="K912" s="56"/>
      <c r="L912" s="56"/>
      <c r="M912" s="56"/>
      <c r="N912" s="56"/>
      <c r="O912" s="56"/>
      <c r="P912" s="121"/>
      <c r="Q912" s="56"/>
      <c r="R912" s="56"/>
      <c r="S912" s="56"/>
      <c r="T912" s="56"/>
      <c r="U912" s="56"/>
      <c r="V912" s="56"/>
      <c r="W912" s="56"/>
      <c r="X912" s="56"/>
      <c r="Y912" s="56"/>
      <c r="Z912" s="56"/>
      <c r="AA912" s="56"/>
      <c r="AB912" s="56"/>
      <c r="AC912" s="56"/>
      <c r="AD912" s="56"/>
    </row>
    <row r="913">
      <c r="A913" s="56"/>
      <c r="B913" s="56"/>
      <c r="C913" s="56"/>
      <c r="D913" s="56"/>
      <c r="E913" s="120"/>
      <c r="F913" s="56"/>
      <c r="G913" s="56"/>
      <c r="H913" s="56"/>
      <c r="I913" s="56"/>
      <c r="J913" s="56"/>
      <c r="K913" s="56"/>
      <c r="L913" s="56"/>
      <c r="M913" s="56"/>
      <c r="N913" s="56"/>
      <c r="O913" s="56"/>
      <c r="P913" s="121"/>
      <c r="Q913" s="56"/>
      <c r="R913" s="56"/>
      <c r="S913" s="56"/>
      <c r="T913" s="56"/>
      <c r="U913" s="56"/>
      <c r="V913" s="56"/>
      <c r="W913" s="56"/>
      <c r="X913" s="56"/>
      <c r="Y913" s="56"/>
      <c r="Z913" s="56"/>
      <c r="AA913" s="56"/>
      <c r="AB913" s="56"/>
      <c r="AC913" s="56"/>
      <c r="AD913" s="56"/>
    </row>
    <row r="914">
      <c r="A914" s="56"/>
      <c r="B914" s="56"/>
      <c r="C914" s="56"/>
      <c r="D914" s="56"/>
      <c r="E914" s="120"/>
      <c r="F914" s="56"/>
      <c r="G914" s="56"/>
      <c r="H914" s="56"/>
      <c r="I914" s="56"/>
      <c r="J914" s="56"/>
      <c r="K914" s="56"/>
      <c r="L914" s="56"/>
      <c r="M914" s="56"/>
      <c r="N914" s="56"/>
      <c r="O914" s="56"/>
      <c r="P914" s="121"/>
      <c r="Q914" s="56"/>
      <c r="R914" s="56"/>
      <c r="S914" s="56"/>
      <c r="T914" s="56"/>
      <c r="U914" s="56"/>
      <c r="V914" s="56"/>
      <c r="W914" s="56"/>
      <c r="X914" s="56"/>
      <c r="Y914" s="56"/>
      <c r="Z914" s="56"/>
      <c r="AA914" s="56"/>
      <c r="AB914" s="56"/>
      <c r="AC914" s="56"/>
      <c r="AD914" s="56"/>
    </row>
    <row r="915">
      <c r="A915" s="56"/>
      <c r="B915" s="56"/>
      <c r="C915" s="56"/>
      <c r="D915" s="56"/>
      <c r="E915" s="120"/>
      <c r="F915" s="56"/>
      <c r="G915" s="56"/>
      <c r="H915" s="56"/>
      <c r="I915" s="56"/>
      <c r="J915" s="56"/>
      <c r="K915" s="56"/>
      <c r="L915" s="56"/>
      <c r="M915" s="56"/>
      <c r="N915" s="56"/>
      <c r="O915" s="56"/>
      <c r="P915" s="121"/>
      <c r="Q915" s="56"/>
      <c r="R915" s="56"/>
      <c r="S915" s="56"/>
      <c r="T915" s="56"/>
      <c r="U915" s="56"/>
      <c r="V915" s="56"/>
      <c r="W915" s="56"/>
      <c r="X915" s="56"/>
      <c r="Y915" s="56"/>
      <c r="Z915" s="56"/>
      <c r="AA915" s="56"/>
      <c r="AB915" s="56"/>
      <c r="AC915" s="56"/>
      <c r="AD915" s="56"/>
    </row>
    <row r="916">
      <c r="A916" s="56"/>
      <c r="B916" s="56"/>
      <c r="C916" s="56"/>
      <c r="D916" s="56"/>
      <c r="E916" s="120"/>
      <c r="F916" s="56"/>
      <c r="G916" s="56"/>
      <c r="H916" s="56"/>
      <c r="I916" s="56"/>
      <c r="J916" s="56"/>
      <c r="K916" s="56"/>
      <c r="L916" s="56"/>
      <c r="M916" s="56"/>
      <c r="N916" s="56"/>
      <c r="O916" s="56"/>
      <c r="P916" s="121"/>
      <c r="Q916" s="56"/>
      <c r="R916" s="56"/>
      <c r="S916" s="56"/>
      <c r="T916" s="56"/>
      <c r="U916" s="56"/>
      <c r="V916" s="56"/>
      <c r="W916" s="56"/>
      <c r="X916" s="56"/>
      <c r="Y916" s="56"/>
      <c r="Z916" s="56"/>
      <c r="AA916" s="56"/>
      <c r="AB916" s="56"/>
      <c r="AC916" s="56"/>
      <c r="AD916" s="56"/>
    </row>
    <row r="917">
      <c r="A917" s="56"/>
      <c r="B917" s="56"/>
      <c r="C917" s="56"/>
      <c r="D917" s="56"/>
      <c r="E917" s="120"/>
      <c r="F917" s="56"/>
      <c r="G917" s="56"/>
      <c r="H917" s="56"/>
      <c r="I917" s="56"/>
      <c r="J917" s="56"/>
      <c r="K917" s="56"/>
      <c r="L917" s="56"/>
      <c r="M917" s="56"/>
      <c r="N917" s="56"/>
      <c r="O917" s="56"/>
      <c r="P917" s="121"/>
      <c r="Q917" s="56"/>
      <c r="R917" s="56"/>
      <c r="S917" s="56"/>
      <c r="T917" s="56"/>
      <c r="U917" s="56"/>
      <c r="V917" s="56"/>
      <c r="W917" s="56"/>
      <c r="X917" s="56"/>
      <c r="Y917" s="56"/>
      <c r="Z917" s="56"/>
      <c r="AA917" s="56"/>
      <c r="AB917" s="56"/>
      <c r="AC917" s="56"/>
      <c r="AD917" s="56"/>
    </row>
    <row r="918">
      <c r="A918" s="56"/>
      <c r="B918" s="56"/>
      <c r="C918" s="56"/>
      <c r="D918" s="56"/>
      <c r="E918" s="120"/>
      <c r="F918" s="56"/>
      <c r="G918" s="56"/>
      <c r="H918" s="56"/>
      <c r="I918" s="56"/>
      <c r="J918" s="56"/>
      <c r="K918" s="56"/>
      <c r="L918" s="56"/>
      <c r="M918" s="56"/>
      <c r="N918" s="56"/>
      <c r="O918" s="56"/>
      <c r="P918" s="121"/>
      <c r="Q918" s="56"/>
      <c r="R918" s="56"/>
      <c r="S918" s="56"/>
      <c r="T918" s="56"/>
      <c r="U918" s="56"/>
      <c r="V918" s="56"/>
      <c r="W918" s="56"/>
      <c r="X918" s="56"/>
      <c r="Y918" s="56"/>
      <c r="Z918" s="56"/>
      <c r="AA918" s="56"/>
      <c r="AB918" s="56"/>
      <c r="AC918" s="56"/>
      <c r="AD918" s="56"/>
    </row>
    <row r="919">
      <c r="A919" s="56"/>
      <c r="B919" s="56"/>
      <c r="C919" s="56"/>
      <c r="D919" s="56"/>
      <c r="E919" s="120"/>
      <c r="F919" s="56"/>
      <c r="G919" s="56"/>
      <c r="H919" s="56"/>
      <c r="I919" s="56"/>
      <c r="J919" s="56"/>
      <c r="K919" s="56"/>
      <c r="L919" s="56"/>
      <c r="M919" s="56"/>
      <c r="N919" s="56"/>
      <c r="O919" s="56"/>
      <c r="P919" s="121"/>
      <c r="Q919" s="56"/>
      <c r="R919" s="56"/>
      <c r="S919" s="56"/>
      <c r="T919" s="56"/>
      <c r="U919" s="56"/>
      <c r="V919" s="56"/>
      <c r="W919" s="56"/>
      <c r="X919" s="56"/>
      <c r="Y919" s="56"/>
      <c r="Z919" s="56"/>
      <c r="AA919" s="56"/>
      <c r="AB919" s="56"/>
      <c r="AC919" s="56"/>
      <c r="AD919" s="56"/>
    </row>
    <row r="920">
      <c r="A920" s="56"/>
      <c r="B920" s="56"/>
      <c r="C920" s="56"/>
      <c r="D920" s="56"/>
      <c r="E920" s="120"/>
      <c r="F920" s="56"/>
      <c r="G920" s="56"/>
      <c r="H920" s="56"/>
      <c r="I920" s="56"/>
      <c r="J920" s="56"/>
      <c r="K920" s="56"/>
      <c r="L920" s="56"/>
      <c r="M920" s="56"/>
      <c r="N920" s="56"/>
      <c r="O920" s="56"/>
      <c r="P920" s="121"/>
      <c r="Q920" s="56"/>
      <c r="R920" s="56"/>
      <c r="S920" s="56"/>
      <c r="T920" s="56"/>
      <c r="U920" s="56"/>
      <c r="V920" s="56"/>
      <c r="W920" s="56"/>
      <c r="X920" s="56"/>
      <c r="Y920" s="56"/>
      <c r="Z920" s="56"/>
      <c r="AA920" s="56"/>
      <c r="AB920" s="56"/>
      <c r="AC920" s="56"/>
      <c r="AD920" s="56"/>
    </row>
    <row r="921">
      <c r="A921" s="56"/>
      <c r="B921" s="56"/>
      <c r="C921" s="56"/>
      <c r="D921" s="56"/>
      <c r="E921" s="120"/>
      <c r="F921" s="56"/>
      <c r="G921" s="56"/>
      <c r="H921" s="56"/>
      <c r="I921" s="56"/>
      <c r="J921" s="56"/>
      <c r="K921" s="56"/>
      <c r="L921" s="56"/>
      <c r="M921" s="56"/>
      <c r="N921" s="56"/>
      <c r="O921" s="56"/>
      <c r="P921" s="121"/>
      <c r="Q921" s="56"/>
      <c r="R921" s="56"/>
      <c r="S921" s="56"/>
      <c r="T921" s="56"/>
      <c r="U921" s="56"/>
      <c r="V921" s="56"/>
      <c r="W921" s="56"/>
      <c r="X921" s="56"/>
      <c r="Y921" s="56"/>
      <c r="Z921" s="56"/>
      <c r="AA921" s="56"/>
      <c r="AB921" s="56"/>
      <c r="AC921" s="56"/>
      <c r="AD921" s="56"/>
    </row>
    <row r="922">
      <c r="A922" s="56"/>
      <c r="B922" s="56"/>
      <c r="C922" s="56"/>
      <c r="D922" s="56"/>
      <c r="E922" s="120"/>
      <c r="F922" s="56"/>
      <c r="G922" s="56"/>
      <c r="H922" s="56"/>
      <c r="I922" s="56"/>
      <c r="J922" s="56"/>
      <c r="K922" s="56"/>
      <c r="L922" s="56"/>
      <c r="M922" s="56"/>
      <c r="N922" s="56"/>
      <c r="O922" s="56"/>
      <c r="P922" s="121"/>
      <c r="Q922" s="56"/>
      <c r="R922" s="56"/>
      <c r="S922" s="56"/>
      <c r="T922" s="56"/>
      <c r="U922" s="56"/>
      <c r="V922" s="56"/>
      <c r="W922" s="56"/>
      <c r="X922" s="56"/>
      <c r="Y922" s="56"/>
      <c r="Z922" s="56"/>
      <c r="AA922" s="56"/>
      <c r="AB922" s="56"/>
      <c r="AC922" s="56"/>
      <c r="AD922" s="56"/>
    </row>
    <row r="923">
      <c r="A923" s="56"/>
      <c r="B923" s="56"/>
      <c r="C923" s="56"/>
      <c r="D923" s="56"/>
      <c r="E923" s="120"/>
      <c r="F923" s="56"/>
      <c r="G923" s="56"/>
      <c r="H923" s="56"/>
      <c r="I923" s="56"/>
      <c r="J923" s="56"/>
      <c r="K923" s="56"/>
      <c r="L923" s="56"/>
      <c r="M923" s="56"/>
      <c r="N923" s="56"/>
      <c r="O923" s="56"/>
      <c r="P923" s="121"/>
      <c r="Q923" s="56"/>
      <c r="R923" s="56"/>
      <c r="S923" s="56"/>
      <c r="T923" s="56"/>
      <c r="U923" s="56"/>
      <c r="V923" s="56"/>
      <c r="W923" s="56"/>
      <c r="X923" s="56"/>
      <c r="Y923" s="56"/>
      <c r="Z923" s="56"/>
      <c r="AA923" s="56"/>
      <c r="AB923" s="56"/>
      <c r="AC923" s="56"/>
      <c r="AD923" s="56"/>
    </row>
    <row r="924">
      <c r="A924" s="56"/>
      <c r="B924" s="56"/>
      <c r="C924" s="56"/>
      <c r="D924" s="56"/>
      <c r="E924" s="120"/>
      <c r="F924" s="56"/>
      <c r="G924" s="56"/>
      <c r="H924" s="56"/>
      <c r="I924" s="56"/>
      <c r="J924" s="56"/>
      <c r="K924" s="56"/>
      <c r="L924" s="56"/>
      <c r="M924" s="56"/>
      <c r="N924" s="56"/>
      <c r="O924" s="56"/>
      <c r="P924" s="121"/>
      <c r="Q924" s="56"/>
      <c r="R924" s="56"/>
      <c r="S924" s="56"/>
      <c r="T924" s="56"/>
      <c r="U924" s="56"/>
      <c r="V924" s="56"/>
      <c r="W924" s="56"/>
      <c r="X924" s="56"/>
      <c r="Y924" s="56"/>
      <c r="Z924" s="56"/>
      <c r="AA924" s="56"/>
      <c r="AB924" s="56"/>
      <c r="AC924" s="56"/>
      <c r="AD924" s="56"/>
    </row>
    <row r="925">
      <c r="A925" s="56"/>
      <c r="B925" s="56"/>
      <c r="C925" s="56"/>
      <c r="D925" s="56"/>
      <c r="E925" s="120"/>
      <c r="F925" s="56"/>
      <c r="G925" s="56"/>
      <c r="H925" s="56"/>
      <c r="I925" s="56"/>
      <c r="J925" s="56"/>
      <c r="K925" s="56"/>
      <c r="L925" s="56"/>
      <c r="M925" s="56"/>
      <c r="N925" s="56"/>
      <c r="O925" s="56"/>
      <c r="P925" s="121"/>
      <c r="Q925" s="56"/>
      <c r="R925" s="56"/>
      <c r="S925" s="56"/>
      <c r="T925" s="56"/>
      <c r="U925" s="56"/>
      <c r="V925" s="56"/>
      <c r="W925" s="56"/>
      <c r="X925" s="56"/>
      <c r="Y925" s="56"/>
      <c r="Z925" s="56"/>
      <c r="AA925" s="56"/>
      <c r="AB925" s="56"/>
      <c r="AC925" s="56"/>
      <c r="AD925" s="56"/>
    </row>
    <row r="926">
      <c r="A926" s="56"/>
      <c r="B926" s="56"/>
      <c r="C926" s="56"/>
      <c r="D926" s="56"/>
      <c r="E926" s="120"/>
      <c r="F926" s="56"/>
      <c r="G926" s="56"/>
      <c r="H926" s="56"/>
      <c r="I926" s="56"/>
      <c r="J926" s="56"/>
      <c r="K926" s="56"/>
      <c r="L926" s="56"/>
      <c r="M926" s="56"/>
      <c r="N926" s="56"/>
      <c r="O926" s="56"/>
      <c r="P926" s="121"/>
      <c r="Q926" s="56"/>
      <c r="R926" s="56"/>
      <c r="S926" s="56"/>
      <c r="T926" s="56"/>
      <c r="U926" s="56"/>
      <c r="V926" s="56"/>
      <c r="W926" s="56"/>
      <c r="X926" s="56"/>
      <c r="Y926" s="56"/>
      <c r="Z926" s="56"/>
      <c r="AA926" s="56"/>
      <c r="AB926" s="56"/>
      <c r="AC926" s="56"/>
      <c r="AD926" s="56"/>
    </row>
    <row r="927">
      <c r="A927" s="56"/>
      <c r="B927" s="56"/>
      <c r="C927" s="56"/>
      <c r="D927" s="56"/>
      <c r="E927" s="120"/>
      <c r="F927" s="56"/>
      <c r="G927" s="56"/>
      <c r="H927" s="56"/>
      <c r="I927" s="56"/>
      <c r="J927" s="56"/>
      <c r="K927" s="56"/>
      <c r="L927" s="56"/>
      <c r="M927" s="56"/>
      <c r="N927" s="56"/>
      <c r="O927" s="56"/>
      <c r="P927" s="121"/>
      <c r="Q927" s="56"/>
      <c r="R927" s="56"/>
      <c r="S927" s="56"/>
      <c r="T927" s="56"/>
      <c r="U927" s="56"/>
      <c r="V927" s="56"/>
      <c r="W927" s="56"/>
      <c r="X927" s="56"/>
      <c r="Y927" s="56"/>
      <c r="Z927" s="56"/>
      <c r="AA927" s="56"/>
      <c r="AB927" s="56"/>
      <c r="AC927" s="56"/>
      <c r="AD927" s="56"/>
    </row>
    <row r="928">
      <c r="A928" s="56"/>
      <c r="B928" s="56"/>
      <c r="C928" s="56"/>
      <c r="D928" s="56"/>
      <c r="E928" s="120"/>
      <c r="F928" s="56"/>
      <c r="G928" s="56"/>
      <c r="H928" s="56"/>
      <c r="I928" s="56"/>
      <c r="J928" s="56"/>
      <c r="K928" s="56"/>
      <c r="L928" s="56"/>
      <c r="M928" s="56"/>
      <c r="N928" s="56"/>
      <c r="O928" s="56"/>
      <c r="P928" s="121"/>
      <c r="Q928" s="56"/>
      <c r="R928" s="56"/>
      <c r="S928" s="56"/>
      <c r="T928" s="56"/>
      <c r="U928" s="56"/>
      <c r="V928" s="56"/>
      <c r="W928" s="56"/>
      <c r="X928" s="56"/>
      <c r="Y928" s="56"/>
      <c r="Z928" s="56"/>
      <c r="AA928" s="56"/>
      <c r="AB928" s="56"/>
      <c r="AC928" s="56"/>
      <c r="AD928" s="56"/>
    </row>
    <row r="929">
      <c r="A929" s="56"/>
      <c r="B929" s="56"/>
      <c r="C929" s="56"/>
      <c r="D929" s="56"/>
      <c r="E929" s="120"/>
      <c r="F929" s="56"/>
      <c r="G929" s="56"/>
      <c r="H929" s="56"/>
      <c r="I929" s="56"/>
      <c r="J929" s="56"/>
      <c r="K929" s="56"/>
      <c r="L929" s="56"/>
      <c r="M929" s="56"/>
      <c r="N929" s="56"/>
      <c r="O929" s="56"/>
      <c r="P929" s="121"/>
      <c r="Q929" s="56"/>
      <c r="R929" s="56"/>
      <c r="S929" s="56"/>
      <c r="T929" s="56"/>
      <c r="U929" s="56"/>
      <c r="V929" s="56"/>
      <c r="W929" s="56"/>
      <c r="X929" s="56"/>
      <c r="Y929" s="56"/>
      <c r="Z929" s="56"/>
      <c r="AA929" s="56"/>
      <c r="AB929" s="56"/>
      <c r="AC929" s="56"/>
      <c r="AD929" s="56"/>
    </row>
    <row r="930">
      <c r="A930" s="56"/>
      <c r="B930" s="56"/>
      <c r="C930" s="56"/>
      <c r="D930" s="56"/>
      <c r="E930" s="120"/>
      <c r="F930" s="56"/>
      <c r="G930" s="56"/>
      <c r="H930" s="56"/>
      <c r="I930" s="56"/>
      <c r="J930" s="56"/>
      <c r="K930" s="56"/>
      <c r="L930" s="56"/>
      <c r="M930" s="56"/>
      <c r="N930" s="56"/>
      <c r="O930" s="56"/>
      <c r="P930" s="121"/>
      <c r="Q930" s="56"/>
      <c r="R930" s="56"/>
      <c r="S930" s="56"/>
      <c r="T930" s="56"/>
      <c r="U930" s="56"/>
      <c r="V930" s="56"/>
      <c r="W930" s="56"/>
      <c r="X930" s="56"/>
      <c r="Y930" s="56"/>
      <c r="Z930" s="56"/>
      <c r="AA930" s="56"/>
      <c r="AB930" s="56"/>
      <c r="AC930" s="56"/>
      <c r="AD930" s="56"/>
    </row>
    <row r="931">
      <c r="A931" s="56"/>
      <c r="B931" s="56"/>
      <c r="C931" s="56"/>
      <c r="D931" s="56"/>
      <c r="E931" s="120"/>
      <c r="F931" s="56"/>
      <c r="G931" s="56"/>
      <c r="H931" s="56"/>
      <c r="I931" s="56"/>
      <c r="J931" s="56"/>
      <c r="K931" s="56"/>
      <c r="L931" s="56"/>
      <c r="M931" s="56"/>
      <c r="N931" s="56"/>
      <c r="O931" s="56"/>
      <c r="P931" s="121"/>
      <c r="Q931" s="56"/>
      <c r="R931" s="56"/>
      <c r="S931" s="56"/>
      <c r="T931" s="56"/>
      <c r="U931" s="56"/>
      <c r="V931" s="56"/>
      <c r="W931" s="56"/>
      <c r="X931" s="56"/>
      <c r="Y931" s="56"/>
      <c r="Z931" s="56"/>
      <c r="AA931" s="56"/>
      <c r="AB931" s="56"/>
      <c r="AC931" s="56"/>
      <c r="AD931" s="56"/>
    </row>
    <row r="932">
      <c r="A932" s="56"/>
      <c r="B932" s="56"/>
      <c r="C932" s="56"/>
      <c r="D932" s="56"/>
      <c r="E932" s="120"/>
      <c r="F932" s="56"/>
      <c r="G932" s="56"/>
      <c r="H932" s="56"/>
      <c r="I932" s="56"/>
      <c r="J932" s="56"/>
      <c r="K932" s="56"/>
      <c r="L932" s="56"/>
      <c r="M932" s="56"/>
      <c r="N932" s="56"/>
      <c r="O932" s="56"/>
      <c r="P932" s="121"/>
      <c r="Q932" s="56"/>
      <c r="R932" s="56"/>
      <c r="S932" s="56"/>
      <c r="T932" s="56"/>
      <c r="U932" s="56"/>
      <c r="V932" s="56"/>
      <c r="W932" s="56"/>
      <c r="X932" s="56"/>
      <c r="Y932" s="56"/>
      <c r="Z932" s="56"/>
      <c r="AA932" s="56"/>
      <c r="AB932" s="56"/>
      <c r="AC932" s="56"/>
      <c r="AD932" s="56"/>
    </row>
    <row r="933">
      <c r="A933" s="56"/>
      <c r="B933" s="56"/>
      <c r="C933" s="56"/>
      <c r="D933" s="56"/>
      <c r="E933" s="120"/>
      <c r="F933" s="56"/>
      <c r="G933" s="56"/>
      <c r="H933" s="56"/>
      <c r="I933" s="56"/>
      <c r="J933" s="56"/>
      <c r="K933" s="56"/>
      <c r="L933" s="56"/>
      <c r="M933" s="56"/>
      <c r="N933" s="56"/>
      <c r="O933" s="56"/>
      <c r="P933" s="121"/>
      <c r="Q933" s="56"/>
      <c r="R933" s="56"/>
      <c r="S933" s="56"/>
      <c r="T933" s="56"/>
      <c r="U933" s="56"/>
      <c r="V933" s="56"/>
      <c r="W933" s="56"/>
      <c r="X933" s="56"/>
      <c r="Y933" s="56"/>
      <c r="Z933" s="56"/>
      <c r="AA933" s="56"/>
      <c r="AB933" s="56"/>
      <c r="AC933" s="56"/>
      <c r="AD933" s="56"/>
    </row>
    <row r="934">
      <c r="A934" s="56"/>
      <c r="B934" s="56"/>
      <c r="C934" s="56"/>
      <c r="D934" s="56"/>
      <c r="E934" s="120"/>
      <c r="F934" s="56"/>
      <c r="G934" s="56"/>
      <c r="H934" s="56"/>
      <c r="I934" s="56"/>
      <c r="J934" s="56"/>
      <c r="K934" s="56"/>
      <c r="L934" s="56"/>
      <c r="M934" s="56"/>
      <c r="N934" s="56"/>
      <c r="O934" s="56"/>
      <c r="P934" s="121"/>
      <c r="Q934" s="56"/>
      <c r="R934" s="56"/>
      <c r="S934" s="56"/>
      <c r="T934" s="56"/>
      <c r="U934" s="56"/>
      <c r="V934" s="56"/>
      <c r="W934" s="56"/>
      <c r="X934" s="56"/>
      <c r="Y934" s="56"/>
      <c r="Z934" s="56"/>
      <c r="AA934" s="56"/>
      <c r="AB934" s="56"/>
      <c r="AC934" s="56"/>
      <c r="AD934" s="56"/>
    </row>
    <row r="935">
      <c r="A935" s="56"/>
      <c r="B935" s="56"/>
      <c r="C935" s="56"/>
      <c r="D935" s="56"/>
      <c r="E935" s="120"/>
      <c r="F935" s="56"/>
      <c r="G935" s="56"/>
      <c r="H935" s="56"/>
      <c r="I935" s="56"/>
      <c r="J935" s="56"/>
      <c r="K935" s="56"/>
      <c r="L935" s="56"/>
      <c r="M935" s="56"/>
      <c r="N935" s="56"/>
      <c r="O935" s="56"/>
      <c r="P935" s="121"/>
      <c r="Q935" s="56"/>
      <c r="R935" s="56"/>
      <c r="S935" s="56"/>
      <c r="T935" s="56"/>
      <c r="U935" s="56"/>
      <c r="V935" s="56"/>
      <c r="W935" s="56"/>
      <c r="X935" s="56"/>
      <c r="Y935" s="56"/>
      <c r="Z935" s="56"/>
      <c r="AA935" s="56"/>
      <c r="AB935" s="56"/>
      <c r="AC935" s="56"/>
      <c r="AD935" s="56"/>
    </row>
    <row r="936">
      <c r="A936" s="56"/>
      <c r="B936" s="56"/>
      <c r="C936" s="56"/>
      <c r="D936" s="56"/>
      <c r="E936" s="120"/>
      <c r="F936" s="56"/>
      <c r="G936" s="56"/>
      <c r="H936" s="56"/>
      <c r="I936" s="56"/>
      <c r="J936" s="56"/>
      <c r="K936" s="56"/>
      <c r="L936" s="56"/>
      <c r="M936" s="56"/>
      <c r="N936" s="56"/>
      <c r="O936" s="56"/>
      <c r="P936" s="121"/>
      <c r="Q936" s="56"/>
      <c r="R936" s="56"/>
      <c r="S936" s="56"/>
      <c r="T936" s="56"/>
      <c r="U936" s="56"/>
      <c r="V936" s="56"/>
      <c r="W936" s="56"/>
      <c r="X936" s="56"/>
      <c r="Y936" s="56"/>
      <c r="Z936" s="56"/>
      <c r="AA936" s="56"/>
      <c r="AB936" s="56"/>
      <c r="AC936" s="56"/>
      <c r="AD936" s="56"/>
    </row>
    <row r="937">
      <c r="A937" s="56"/>
      <c r="B937" s="56"/>
      <c r="C937" s="56"/>
      <c r="D937" s="56"/>
      <c r="E937" s="120"/>
      <c r="F937" s="56"/>
      <c r="G937" s="56"/>
      <c r="H937" s="56"/>
      <c r="I937" s="56"/>
      <c r="J937" s="56"/>
      <c r="K937" s="56"/>
      <c r="L937" s="56"/>
      <c r="M937" s="56"/>
      <c r="N937" s="56"/>
      <c r="O937" s="56"/>
      <c r="P937" s="121"/>
      <c r="Q937" s="56"/>
      <c r="R937" s="56"/>
      <c r="S937" s="56"/>
      <c r="T937" s="56"/>
      <c r="U937" s="56"/>
      <c r="V937" s="56"/>
      <c r="W937" s="56"/>
      <c r="X937" s="56"/>
      <c r="Y937" s="56"/>
      <c r="Z937" s="56"/>
      <c r="AA937" s="56"/>
      <c r="AB937" s="56"/>
      <c r="AC937" s="56"/>
      <c r="AD937" s="56"/>
    </row>
    <row r="938">
      <c r="A938" s="56"/>
      <c r="B938" s="56"/>
      <c r="C938" s="56"/>
      <c r="D938" s="56"/>
      <c r="E938" s="120"/>
      <c r="F938" s="56"/>
      <c r="G938" s="56"/>
      <c r="H938" s="56"/>
      <c r="I938" s="56"/>
      <c r="J938" s="56"/>
      <c r="K938" s="56"/>
      <c r="L938" s="56"/>
      <c r="M938" s="56"/>
      <c r="N938" s="56"/>
      <c r="O938" s="56"/>
      <c r="P938" s="121"/>
      <c r="Q938" s="56"/>
      <c r="R938" s="56"/>
      <c r="S938" s="56"/>
      <c r="T938" s="56"/>
      <c r="U938" s="56"/>
      <c r="V938" s="56"/>
      <c r="W938" s="56"/>
      <c r="X938" s="56"/>
      <c r="Y938" s="56"/>
      <c r="Z938" s="56"/>
      <c r="AA938" s="56"/>
      <c r="AB938" s="56"/>
      <c r="AC938" s="56"/>
      <c r="AD938" s="56"/>
    </row>
    <row r="939">
      <c r="A939" s="56"/>
      <c r="B939" s="56"/>
      <c r="C939" s="56"/>
      <c r="D939" s="56"/>
      <c r="E939" s="120"/>
      <c r="F939" s="56"/>
      <c r="G939" s="56"/>
      <c r="H939" s="56"/>
      <c r="I939" s="56"/>
      <c r="J939" s="56"/>
      <c r="K939" s="56"/>
      <c r="L939" s="56"/>
      <c r="M939" s="56"/>
      <c r="N939" s="56"/>
      <c r="O939" s="56"/>
      <c r="P939" s="121"/>
      <c r="Q939" s="56"/>
      <c r="R939" s="56"/>
      <c r="S939" s="56"/>
      <c r="T939" s="56"/>
      <c r="U939" s="56"/>
      <c r="V939" s="56"/>
      <c r="W939" s="56"/>
      <c r="X939" s="56"/>
      <c r="Y939" s="56"/>
      <c r="Z939" s="56"/>
      <c r="AA939" s="56"/>
      <c r="AB939" s="56"/>
      <c r="AC939" s="56"/>
      <c r="AD939" s="56"/>
    </row>
    <row r="940">
      <c r="A940" s="56"/>
      <c r="B940" s="56"/>
      <c r="C940" s="56"/>
      <c r="D940" s="56"/>
      <c r="E940" s="120"/>
      <c r="F940" s="56"/>
      <c r="G940" s="56"/>
      <c r="H940" s="56"/>
      <c r="I940" s="56"/>
      <c r="J940" s="56"/>
      <c r="K940" s="56"/>
      <c r="L940" s="56"/>
      <c r="M940" s="56"/>
      <c r="N940" s="56"/>
      <c r="O940" s="56"/>
      <c r="P940" s="121"/>
      <c r="Q940" s="56"/>
      <c r="R940" s="56"/>
      <c r="S940" s="56"/>
      <c r="T940" s="56"/>
      <c r="U940" s="56"/>
      <c r="V940" s="56"/>
      <c r="W940" s="56"/>
      <c r="X940" s="56"/>
      <c r="Y940" s="56"/>
      <c r="Z940" s="56"/>
      <c r="AA940" s="56"/>
      <c r="AB940" s="56"/>
      <c r="AC940" s="56"/>
      <c r="AD940" s="56"/>
    </row>
    <row r="941">
      <c r="A941" s="56"/>
      <c r="B941" s="56"/>
      <c r="C941" s="56"/>
      <c r="D941" s="56"/>
      <c r="E941" s="120"/>
      <c r="F941" s="56"/>
      <c r="G941" s="56"/>
      <c r="H941" s="56"/>
      <c r="I941" s="56"/>
      <c r="J941" s="56"/>
      <c r="K941" s="56"/>
      <c r="L941" s="56"/>
      <c r="M941" s="56"/>
      <c r="N941" s="56"/>
      <c r="O941" s="56"/>
      <c r="P941" s="121"/>
      <c r="Q941" s="56"/>
      <c r="R941" s="56"/>
      <c r="S941" s="56"/>
      <c r="T941" s="56"/>
      <c r="U941" s="56"/>
      <c r="V941" s="56"/>
      <c r="W941" s="56"/>
      <c r="X941" s="56"/>
      <c r="Y941" s="56"/>
      <c r="Z941" s="56"/>
      <c r="AA941" s="56"/>
      <c r="AB941" s="56"/>
      <c r="AC941" s="56"/>
      <c r="AD941" s="56"/>
    </row>
    <row r="942">
      <c r="A942" s="56"/>
      <c r="B942" s="56"/>
      <c r="C942" s="56"/>
      <c r="D942" s="56"/>
      <c r="E942" s="120"/>
      <c r="F942" s="56"/>
      <c r="G942" s="56"/>
      <c r="H942" s="56"/>
      <c r="I942" s="56"/>
      <c r="J942" s="56"/>
      <c r="K942" s="56"/>
      <c r="L942" s="56"/>
      <c r="M942" s="56"/>
      <c r="N942" s="56"/>
      <c r="O942" s="56"/>
      <c r="P942" s="121"/>
      <c r="Q942" s="56"/>
      <c r="R942" s="56"/>
      <c r="S942" s="56"/>
      <c r="T942" s="56"/>
      <c r="U942" s="56"/>
      <c r="V942" s="56"/>
      <c r="W942" s="56"/>
      <c r="X942" s="56"/>
      <c r="Y942" s="56"/>
      <c r="Z942" s="56"/>
      <c r="AA942" s="56"/>
      <c r="AB942" s="56"/>
      <c r="AC942" s="56"/>
      <c r="AD942" s="56"/>
    </row>
    <row r="943">
      <c r="A943" s="56"/>
      <c r="B943" s="56"/>
      <c r="C943" s="56"/>
      <c r="D943" s="56"/>
      <c r="E943" s="120"/>
      <c r="F943" s="56"/>
      <c r="G943" s="56"/>
      <c r="H943" s="56"/>
      <c r="I943" s="56"/>
      <c r="J943" s="56"/>
      <c r="K943" s="56"/>
      <c r="L943" s="56"/>
      <c r="M943" s="56"/>
      <c r="N943" s="56"/>
      <c r="O943" s="56"/>
      <c r="P943" s="121"/>
      <c r="Q943" s="56"/>
      <c r="R943" s="56"/>
      <c r="S943" s="56"/>
      <c r="T943" s="56"/>
      <c r="U943" s="56"/>
      <c r="V943" s="56"/>
      <c r="W943" s="56"/>
      <c r="X943" s="56"/>
      <c r="Y943" s="56"/>
      <c r="Z943" s="56"/>
      <c r="AA943" s="56"/>
      <c r="AB943" s="56"/>
      <c r="AC943" s="56"/>
      <c r="AD943" s="56"/>
    </row>
    <row r="944">
      <c r="A944" s="56"/>
      <c r="B944" s="56"/>
      <c r="C944" s="56"/>
      <c r="D944" s="56"/>
      <c r="E944" s="120"/>
      <c r="F944" s="56"/>
      <c r="G944" s="56"/>
      <c r="H944" s="56"/>
      <c r="I944" s="56"/>
      <c r="J944" s="56"/>
      <c r="K944" s="56"/>
      <c r="L944" s="56"/>
      <c r="M944" s="56"/>
      <c r="N944" s="56"/>
      <c r="O944" s="56"/>
      <c r="P944" s="121"/>
      <c r="Q944" s="56"/>
      <c r="R944" s="56"/>
      <c r="S944" s="56"/>
      <c r="T944" s="56"/>
      <c r="U944" s="56"/>
      <c r="V944" s="56"/>
      <c r="W944" s="56"/>
      <c r="X944" s="56"/>
      <c r="Y944" s="56"/>
      <c r="Z944" s="56"/>
      <c r="AA944" s="56"/>
      <c r="AB944" s="56"/>
      <c r="AC944" s="56"/>
      <c r="AD944" s="56"/>
    </row>
    <row r="945">
      <c r="A945" s="56"/>
      <c r="B945" s="56"/>
      <c r="C945" s="56"/>
      <c r="D945" s="56"/>
      <c r="E945" s="120"/>
      <c r="F945" s="56"/>
      <c r="G945" s="56"/>
      <c r="H945" s="56"/>
      <c r="I945" s="56"/>
      <c r="J945" s="56"/>
      <c r="K945" s="56"/>
      <c r="L945" s="56"/>
      <c r="M945" s="56"/>
      <c r="N945" s="56"/>
      <c r="O945" s="56"/>
      <c r="P945" s="121"/>
      <c r="Q945" s="56"/>
      <c r="R945" s="56"/>
      <c r="S945" s="56"/>
      <c r="T945" s="56"/>
      <c r="U945" s="56"/>
      <c r="V945" s="56"/>
      <c r="W945" s="56"/>
      <c r="X945" s="56"/>
      <c r="Y945" s="56"/>
      <c r="Z945" s="56"/>
      <c r="AA945" s="56"/>
      <c r="AB945" s="56"/>
      <c r="AC945" s="56"/>
      <c r="AD945" s="56"/>
    </row>
    <row r="946">
      <c r="A946" s="56"/>
      <c r="B946" s="56"/>
      <c r="C946" s="56"/>
      <c r="D946" s="56"/>
      <c r="E946" s="120"/>
      <c r="F946" s="56"/>
      <c r="G946" s="56"/>
      <c r="H946" s="56"/>
      <c r="I946" s="56"/>
      <c r="J946" s="56"/>
      <c r="K946" s="56"/>
      <c r="L946" s="56"/>
      <c r="M946" s="56"/>
      <c r="N946" s="56"/>
      <c r="O946" s="56"/>
      <c r="P946" s="121"/>
      <c r="Q946" s="56"/>
      <c r="R946" s="56"/>
      <c r="S946" s="56"/>
      <c r="T946" s="56"/>
      <c r="U946" s="56"/>
      <c r="V946" s="56"/>
      <c r="W946" s="56"/>
      <c r="X946" s="56"/>
      <c r="Y946" s="56"/>
      <c r="Z946" s="56"/>
      <c r="AA946" s="56"/>
      <c r="AB946" s="56"/>
      <c r="AC946" s="56"/>
      <c r="AD946" s="56"/>
    </row>
    <row r="947">
      <c r="A947" s="56"/>
      <c r="B947" s="56"/>
      <c r="C947" s="56"/>
      <c r="D947" s="56"/>
      <c r="E947" s="120"/>
      <c r="F947" s="56"/>
      <c r="G947" s="56"/>
      <c r="H947" s="56"/>
      <c r="I947" s="56"/>
      <c r="J947" s="56"/>
      <c r="K947" s="56"/>
      <c r="L947" s="56"/>
      <c r="M947" s="56"/>
      <c r="N947" s="56"/>
      <c r="O947" s="56"/>
      <c r="P947" s="121"/>
      <c r="Q947" s="56"/>
      <c r="R947" s="56"/>
      <c r="S947" s="56"/>
      <c r="T947" s="56"/>
      <c r="U947" s="56"/>
      <c r="V947" s="56"/>
      <c r="W947" s="56"/>
      <c r="X947" s="56"/>
      <c r="Y947" s="56"/>
      <c r="Z947" s="56"/>
      <c r="AA947" s="56"/>
      <c r="AB947" s="56"/>
      <c r="AC947" s="56"/>
      <c r="AD947" s="56"/>
    </row>
    <row r="948">
      <c r="A948" s="56"/>
      <c r="B948" s="56"/>
      <c r="C948" s="56"/>
      <c r="D948" s="56"/>
      <c r="E948" s="120"/>
      <c r="F948" s="56"/>
      <c r="G948" s="56"/>
      <c r="H948" s="56"/>
      <c r="I948" s="56"/>
      <c r="J948" s="56"/>
      <c r="K948" s="56"/>
      <c r="L948" s="56"/>
      <c r="M948" s="56"/>
      <c r="N948" s="56"/>
      <c r="O948" s="56"/>
      <c r="P948" s="121"/>
      <c r="Q948" s="56"/>
      <c r="R948" s="56"/>
      <c r="S948" s="56"/>
      <c r="T948" s="56"/>
      <c r="U948" s="56"/>
      <c r="V948" s="56"/>
      <c r="W948" s="56"/>
      <c r="X948" s="56"/>
      <c r="Y948" s="56"/>
      <c r="Z948" s="56"/>
      <c r="AA948" s="56"/>
      <c r="AB948" s="56"/>
      <c r="AC948" s="56"/>
      <c r="AD948" s="56"/>
    </row>
    <row r="949">
      <c r="A949" s="56"/>
      <c r="B949" s="56"/>
      <c r="C949" s="56"/>
      <c r="D949" s="56"/>
      <c r="E949" s="120"/>
      <c r="F949" s="56"/>
      <c r="G949" s="56"/>
      <c r="H949" s="56"/>
      <c r="I949" s="56"/>
      <c r="J949" s="56"/>
      <c r="K949" s="56"/>
      <c r="L949" s="56"/>
      <c r="M949" s="56"/>
      <c r="N949" s="56"/>
      <c r="O949" s="56"/>
      <c r="P949" s="121"/>
      <c r="Q949" s="56"/>
      <c r="R949" s="56"/>
      <c r="S949" s="56"/>
      <c r="T949" s="56"/>
      <c r="U949" s="56"/>
      <c r="V949" s="56"/>
      <c r="W949" s="56"/>
      <c r="X949" s="56"/>
      <c r="Y949" s="56"/>
      <c r="Z949" s="56"/>
      <c r="AA949" s="56"/>
      <c r="AB949" s="56"/>
      <c r="AC949" s="56"/>
      <c r="AD949" s="56"/>
    </row>
    <row r="950">
      <c r="A950" s="56"/>
      <c r="B950" s="56"/>
      <c r="C950" s="56"/>
      <c r="D950" s="56"/>
      <c r="E950" s="120"/>
      <c r="F950" s="56"/>
      <c r="G950" s="56"/>
      <c r="H950" s="56"/>
      <c r="I950" s="56"/>
      <c r="J950" s="56"/>
      <c r="K950" s="56"/>
      <c r="L950" s="56"/>
      <c r="M950" s="56"/>
      <c r="N950" s="56"/>
      <c r="O950" s="56"/>
      <c r="P950" s="121"/>
      <c r="Q950" s="56"/>
      <c r="R950" s="56"/>
      <c r="S950" s="56"/>
      <c r="T950" s="56"/>
      <c r="U950" s="56"/>
      <c r="V950" s="56"/>
      <c r="W950" s="56"/>
      <c r="X950" s="56"/>
      <c r="Y950" s="56"/>
      <c r="Z950" s="56"/>
      <c r="AA950" s="56"/>
      <c r="AB950" s="56"/>
      <c r="AC950" s="56"/>
      <c r="AD950" s="56"/>
    </row>
    <row r="951">
      <c r="A951" s="56"/>
      <c r="B951" s="56"/>
      <c r="C951" s="56"/>
      <c r="D951" s="56"/>
      <c r="E951" s="120"/>
      <c r="F951" s="56"/>
      <c r="G951" s="56"/>
      <c r="H951" s="56"/>
      <c r="I951" s="56"/>
      <c r="J951" s="56"/>
      <c r="K951" s="56"/>
      <c r="L951" s="56"/>
      <c r="M951" s="56"/>
      <c r="N951" s="56"/>
      <c r="O951" s="56"/>
      <c r="P951" s="121"/>
      <c r="Q951" s="56"/>
      <c r="R951" s="56"/>
      <c r="S951" s="56"/>
      <c r="T951" s="56"/>
      <c r="U951" s="56"/>
      <c r="V951" s="56"/>
      <c r="W951" s="56"/>
      <c r="X951" s="56"/>
      <c r="Y951" s="56"/>
      <c r="Z951" s="56"/>
      <c r="AA951" s="56"/>
      <c r="AB951" s="56"/>
      <c r="AC951" s="56"/>
      <c r="AD951" s="56"/>
    </row>
    <row r="952">
      <c r="A952" s="56"/>
      <c r="B952" s="56"/>
      <c r="C952" s="56"/>
      <c r="D952" s="56"/>
      <c r="E952" s="120"/>
      <c r="F952" s="56"/>
      <c r="G952" s="56"/>
      <c r="H952" s="56"/>
      <c r="I952" s="56"/>
      <c r="J952" s="56"/>
      <c r="K952" s="56"/>
      <c r="L952" s="56"/>
      <c r="M952" s="56"/>
      <c r="N952" s="56"/>
      <c r="O952" s="56"/>
      <c r="P952" s="121"/>
      <c r="Q952" s="56"/>
      <c r="R952" s="56"/>
      <c r="S952" s="56"/>
      <c r="T952" s="56"/>
      <c r="U952" s="56"/>
      <c r="V952" s="56"/>
      <c r="W952" s="56"/>
      <c r="X952" s="56"/>
      <c r="Y952" s="56"/>
      <c r="Z952" s="56"/>
      <c r="AA952" s="56"/>
      <c r="AB952" s="56"/>
      <c r="AC952" s="56"/>
      <c r="AD952" s="56"/>
    </row>
    <row r="953">
      <c r="A953" s="56"/>
      <c r="B953" s="56"/>
      <c r="C953" s="56"/>
      <c r="D953" s="56"/>
      <c r="E953" s="120"/>
      <c r="F953" s="56"/>
      <c r="G953" s="56"/>
      <c r="H953" s="56"/>
      <c r="I953" s="56"/>
      <c r="J953" s="56"/>
      <c r="K953" s="56"/>
      <c r="L953" s="56"/>
      <c r="M953" s="56"/>
      <c r="N953" s="56"/>
      <c r="O953" s="56"/>
      <c r="P953" s="121"/>
      <c r="Q953" s="56"/>
      <c r="R953" s="56"/>
      <c r="S953" s="56"/>
      <c r="T953" s="56"/>
      <c r="U953" s="56"/>
      <c r="V953" s="56"/>
      <c r="W953" s="56"/>
      <c r="X953" s="56"/>
      <c r="Y953" s="56"/>
      <c r="Z953" s="56"/>
      <c r="AA953" s="56"/>
      <c r="AB953" s="56"/>
      <c r="AC953" s="56"/>
      <c r="AD953" s="56"/>
    </row>
    <row r="954">
      <c r="A954" s="56"/>
      <c r="B954" s="56"/>
      <c r="C954" s="56"/>
      <c r="D954" s="56"/>
      <c r="E954" s="120"/>
      <c r="F954" s="56"/>
      <c r="G954" s="56"/>
      <c r="H954" s="56"/>
      <c r="I954" s="56"/>
      <c r="J954" s="56"/>
      <c r="K954" s="56"/>
      <c r="L954" s="56"/>
      <c r="M954" s="56"/>
      <c r="N954" s="56"/>
      <c r="O954" s="56"/>
      <c r="P954" s="121"/>
      <c r="Q954" s="56"/>
      <c r="R954" s="56"/>
      <c r="S954" s="56"/>
      <c r="T954" s="56"/>
      <c r="U954" s="56"/>
      <c r="V954" s="56"/>
      <c r="W954" s="56"/>
      <c r="X954" s="56"/>
      <c r="Y954" s="56"/>
      <c r="Z954" s="56"/>
      <c r="AA954" s="56"/>
      <c r="AB954" s="56"/>
      <c r="AC954" s="56"/>
      <c r="AD954" s="56"/>
    </row>
    <row r="955">
      <c r="A955" s="56"/>
      <c r="B955" s="56"/>
      <c r="C955" s="56"/>
      <c r="D955" s="56"/>
      <c r="E955" s="120"/>
      <c r="F955" s="56"/>
      <c r="G955" s="56"/>
      <c r="H955" s="56"/>
      <c r="I955" s="56"/>
      <c r="J955" s="56"/>
      <c r="K955" s="56"/>
      <c r="L955" s="56"/>
      <c r="M955" s="56"/>
      <c r="N955" s="56"/>
      <c r="O955" s="56"/>
      <c r="P955" s="121"/>
      <c r="Q955" s="56"/>
      <c r="R955" s="56"/>
      <c r="S955" s="56"/>
      <c r="T955" s="56"/>
      <c r="U955" s="56"/>
      <c r="V955" s="56"/>
      <c r="W955" s="56"/>
      <c r="X955" s="56"/>
      <c r="Y955" s="56"/>
      <c r="Z955" s="56"/>
      <c r="AA955" s="56"/>
      <c r="AB955" s="56"/>
      <c r="AC955" s="56"/>
      <c r="AD955" s="56"/>
    </row>
    <row r="956">
      <c r="A956" s="56"/>
      <c r="B956" s="56"/>
      <c r="C956" s="56"/>
      <c r="D956" s="56"/>
      <c r="E956" s="120"/>
      <c r="F956" s="56"/>
      <c r="G956" s="56"/>
      <c r="H956" s="56"/>
      <c r="I956" s="56"/>
      <c r="J956" s="56"/>
      <c r="K956" s="56"/>
      <c r="L956" s="56"/>
      <c r="M956" s="56"/>
      <c r="N956" s="56"/>
      <c r="O956" s="56"/>
      <c r="P956" s="121"/>
      <c r="Q956" s="56"/>
      <c r="R956" s="56"/>
      <c r="S956" s="56"/>
      <c r="T956" s="56"/>
      <c r="U956" s="56"/>
      <c r="V956" s="56"/>
      <c r="W956" s="56"/>
      <c r="X956" s="56"/>
      <c r="Y956" s="56"/>
      <c r="Z956" s="56"/>
      <c r="AA956" s="56"/>
      <c r="AB956" s="56"/>
      <c r="AC956" s="56"/>
      <c r="AD956" s="56"/>
    </row>
    <row r="957">
      <c r="A957" s="56"/>
      <c r="B957" s="56"/>
      <c r="C957" s="56"/>
      <c r="D957" s="56"/>
      <c r="E957" s="120"/>
      <c r="F957" s="56"/>
      <c r="G957" s="56"/>
      <c r="H957" s="56"/>
      <c r="I957" s="56"/>
      <c r="J957" s="56"/>
      <c r="K957" s="56"/>
      <c r="L957" s="56"/>
      <c r="M957" s="56"/>
      <c r="N957" s="56"/>
      <c r="O957" s="56"/>
      <c r="P957" s="121"/>
      <c r="Q957" s="56"/>
      <c r="R957" s="56"/>
      <c r="S957" s="56"/>
      <c r="T957" s="56"/>
      <c r="U957" s="56"/>
      <c r="V957" s="56"/>
      <c r="W957" s="56"/>
      <c r="X957" s="56"/>
      <c r="Y957" s="56"/>
      <c r="Z957" s="56"/>
      <c r="AA957" s="56"/>
      <c r="AB957" s="56"/>
      <c r="AC957" s="56"/>
      <c r="AD957" s="56"/>
    </row>
    <row r="958">
      <c r="A958" s="56"/>
      <c r="B958" s="56"/>
      <c r="C958" s="56"/>
      <c r="D958" s="56"/>
      <c r="E958" s="120"/>
      <c r="F958" s="56"/>
      <c r="G958" s="56"/>
      <c r="H958" s="56"/>
      <c r="I958" s="56"/>
      <c r="J958" s="56"/>
      <c r="K958" s="56"/>
      <c r="L958" s="56"/>
      <c r="M958" s="56"/>
      <c r="N958" s="56"/>
      <c r="O958" s="56"/>
      <c r="P958" s="121"/>
      <c r="Q958" s="56"/>
      <c r="R958" s="56"/>
      <c r="S958" s="56"/>
      <c r="T958" s="56"/>
      <c r="U958" s="56"/>
      <c r="V958" s="56"/>
      <c r="W958" s="56"/>
      <c r="X958" s="56"/>
      <c r="Y958" s="56"/>
      <c r="Z958" s="56"/>
      <c r="AA958" s="56"/>
      <c r="AB958" s="56"/>
      <c r="AC958" s="56"/>
      <c r="AD958" s="56"/>
    </row>
    <row r="959">
      <c r="A959" s="56"/>
      <c r="B959" s="56"/>
      <c r="C959" s="56"/>
      <c r="D959" s="56"/>
      <c r="E959" s="120"/>
      <c r="F959" s="56"/>
      <c r="G959" s="56"/>
      <c r="H959" s="56"/>
      <c r="I959" s="56"/>
      <c r="J959" s="56"/>
      <c r="K959" s="56"/>
      <c r="L959" s="56"/>
      <c r="M959" s="56"/>
      <c r="N959" s="56"/>
      <c r="O959" s="56"/>
      <c r="P959" s="121"/>
      <c r="Q959" s="56"/>
      <c r="R959" s="56"/>
      <c r="S959" s="56"/>
      <c r="T959" s="56"/>
      <c r="U959" s="56"/>
      <c r="V959" s="56"/>
      <c r="W959" s="56"/>
      <c r="X959" s="56"/>
      <c r="Y959" s="56"/>
      <c r="Z959" s="56"/>
      <c r="AA959" s="56"/>
      <c r="AB959" s="56"/>
      <c r="AC959" s="56"/>
      <c r="AD959" s="56"/>
    </row>
    <row r="960">
      <c r="A960" s="56"/>
      <c r="B960" s="56"/>
      <c r="C960" s="56"/>
      <c r="D960" s="56"/>
      <c r="E960" s="120"/>
      <c r="F960" s="56"/>
      <c r="G960" s="56"/>
      <c r="H960" s="56"/>
      <c r="I960" s="56"/>
      <c r="J960" s="56"/>
      <c r="K960" s="56"/>
      <c r="L960" s="56"/>
      <c r="M960" s="56"/>
      <c r="N960" s="56"/>
      <c r="O960" s="56"/>
      <c r="P960" s="121"/>
      <c r="Q960" s="56"/>
      <c r="R960" s="56"/>
      <c r="S960" s="56"/>
      <c r="T960" s="56"/>
      <c r="U960" s="56"/>
      <c r="V960" s="56"/>
      <c r="W960" s="56"/>
      <c r="X960" s="56"/>
      <c r="Y960" s="56"/>
      <c r="Z960" s="56"/>
      <c r="AA960" s="56"/>
      <c r="AB960" s="56"/>
      <c r="AC960" s="56"/>
      <c r="AD960" s="56"/>
    </row>
    <row r="961">
      <c r="A961" s="56"/>
      <c r="B961" s="56"/>
      <c r="C961" s="56"/>
      <c r="D961" s="56"/>
      <c r="E961" s="120"/>
      <c r="F961" s="56"/>
      <c r="G961" s="56"/>
      <c r="H961" s="56"/>
      <c r="I961" s="56"/>
      <c r="J961" s="56"/>
      <c r="K961" s="56"/>
      <c r="L961" s="56"/>
      <c r="M961" s="56"/>
      <c r="N961" s="56"/>
      <c r="O961" s="56"/>
      <c r="P961" s="121"/>
      <c r="Q961" s="56"/>
      <c r="R961" s="56"/>
      <c r="S961" s="56"/>
      <c r="T961" s="56"/>
      <c r="U961" s="56"/>
      <c r="V961" s="56"/>
      <c r="W961" s="56"/>
      <c r="X961" s="56"/>
      <c r="Y961" s="56"/>
      <c r="Z961" s="56"/>
      <c r="AA961" s="56"/>
      <c r="AB961" s="56"/>
      <c r="AC961" s="56"/>
      <c r="AD961" s="56"/>
    </row>
    <row r="962">
      <c r="A962" s="56"/>
      <c r="B962" s="56"/>
      <c r="C962" s="56"/>
      <c r="D962" s="56"/>
      <c r="E962" s="120"/>
      <c r="F962" s="56"/>
      <c r="G962" s="56"/>
      <c r="H962" s="56"/>
      <c r="I962" s="56"/>
      <c r="J962" s="56"/>
      <c r="K962" s="56"/>
      <c r="L962" s="56"/>
      <c r="M962" s="56"/>
      <c r="N962" s="56"/>
      <c r="O962" s="56"/>
      <c r="P962" s="121"/>
      <c r="Q962" s="56"/>
      <c r="R962" s="56"/>
      <c r="S962" s="56"/>
      <c r="T962" s="56"/>
      <c r="U962" s="56"/>
      <c r="V962" s="56"/>
      <c r="W962" s="56"/>
      <c r="X962" s="56"/>
      <c r="Y962" s="56"/>
      <c r="Z962" s="56"/>
      <c r="AA962" s="56"/>
      <c r="AB962" s="56"/>
      <c r="AC962" s="56"/>
      <c r="AD962" s="56"/>
    </row>
    <row r="963">
      <c r="A963" s="56"/>
      <c r="B963" s="56"/>
      <c r="C963" s="56"/>
      <c r="D963" s="56"/>
      <c r="E963" s="120"/>
      <c r="F963" s="56"/>
      <c r="G963" s="56"/>
      <c r="H963" s="56"/>
      <c r="I963" s="56"/>
      <c r="J963" s="56"/>
      <c r="K963" s="56"/>
      <c r="L963" s="56"/>
      <c r="M963" s="56"/>
      <c r="N963" s="56"/>
      <c r="O963" s="56"/>
      <c r="P963" s="121"/>
      <c r="Q963" s="56"/>
      <c r="R963" s="56"/>
      <c r="S963" s="56"/>
      <c r="T963" s="56"/>
      <c r="U963" s="56"/>
      <c r="V963" s="56"/>
      <c r="W963" s="56"/>
      <c r="X963" s="56"/>
      <c r="Y963" s="56"/>
      <c r="Z963" s="56"/>
      <c r="AA963" s="56"/>
      <c r="AB963" s="56"/>
      <c r="AC963" s="56"/>
      <c r="AD963" s="56"/>
    </row>
    <row r="964">
      <c r="A964" s="56"/>
      <c r="B964" s="56"/>
      <c r="C964" s="56"/>
      <c r="D964" s="56"/>
      <c r="E964" s="120"/>
      <c r="F964" s="56"/>
      <c r="G964" s="56"/>
      <c r="H964" s="56"/>
      <c r="I964" s="56"/>
      <c r="J964" s="56"/>
      <c r="K964" s="56"/>
      <c r="L964" s="56"/>
      <c r="M964" s="56"/>
      <c r="N964" s="56"/>
      <c r="O964" s="56"/>
      <c r="P964" s="121"/>
      <c r="Q964" s="56"/>
      <c r="R964" s="56"/>
      <c r="S964" s="56"/>
      <c r="T964" s="56"/>
      <c r="U964" s="56"/>
      <c r="V964" s="56"/>
      <c r="W964" s="56"/>
      <c r="X964" s="56"/>
      <c r="Y964" s="56"/>
      <c r="Z964" s="56"/>
      <c r="AA964" s="56"/>
      <c r="AB964" s="56"/>
      <c r="AC964" s="56"/>
      <c r="AD964" s="56"/>
    </row>
    <row r="965">
      <c r="A965" s="56"/>
      <c r="B965" s="56"/>
      <c r="C965" s="56"/>
      <c r="D965" s="56"/>
      <c r="E965" s="120"/>
      <c r="F965" s="56"/>
      <c r="G965" s="56"/>
      <c r="H965" s="56"/>
      <c r="I965" s="56"/>
      <c r="J965" s="56"/>
      <c r="K965" s="56"/>
      <c r="L965" s="56"/>
      <c r="M965" s="56"/>
      <c r="N965" s="56"/>
      <c r="O965" s="56"/>
      <c r="P965" s="121"/>
      <c r="Q965" s="56"/>
      <c r="R965" s="56"/>
      <c r="S965" s="56"/>
      <c r="T965" s="56"/>
      <c r="U965" s="56"/>
      <c r="V965" s="56"/>
      <c r="W965" s="56"/>
      <c r="X965" s="56"/>
      <c r="Y965" s="56"/>
      <c r="Z965" s="56"/>
      <c r="AA965" s="56"/>
      <c r="AB965" s="56"/>
      <c r="AC965" s="56"/>
      <c r="AD965" s="56"/>
    </row>
    <row r="966">
      <c r="A966" s="56"/>
      <c r="B966" s="56"/>
      <c r="C966" s="56"/>
      <c r="D966" s="56"/>
      <c r="E966" s="120"/>
      <c r="F966" s="56"/>
      <c r="G966" s="56"/>
      <c r="H966" s="56"/>
      <c r="I966" s="56"/>
      <c r="J966" s="56"/>
      <c r="K966" s="56"/>
      <c r="L966" s="56"/>
      <c r="M966" s="56"/>
      <c r="N966" s="56"/>
      <c r="O966" s="56"/>
      <c r="P966" s="121"/>
      <c r="Q966" s="56"/>
      <c r="R966" s="56"/>
      <c r="S966" s="56"/>
      <c r="T966" s="56"/>
      <c r="U966" s="56"/>
      <c r="V966" s="56"/>
      <c r="W966" s="56"/>
      <c r="X966" s="56"/>
      <c r="Y966" s="56"/>
      <c r="Z966" s="56"/>
      <c r="AA966" s="56"/>
      <c r="AB966" s="56"/>
      <c r="AC966" s="56"/>
      <c r="AD966" s="56"/>
    </row>
    <row r="967">
      <c r="A967" s="56"/>
      <c r="B967" s="56"/>
      <c r="C967" s="56"/>
      <c r="D967" s="56"/>
      <c r="E967" s="120"/>
      <c r="F967" s="56"/>
      <c r="G967" s="56"/>
      <c r="H967" s="56"/>
      <c r="I967" s="56"/>
      <c r="J967" s="56"/>
      <c r="K967" s="56"/>
      <c r="L967" s="56"/>
      <c r="M967" s="56"/>
      <c r="N967" s="56"/>
      <c r="O967" s="56"/>
      <c r="P967" s="121"/>
      <c r="Q967" s="56"/>
      <c r="R967" s="56"/>
      <c r="S967" s="56"/>
      <c r="T967" s="56"/>
      <c r="U967" s="56"/>
      <c r="V967" s="56"/>
      <c r="W967" s="56"/>
      <c r="X967" s="56"/>
      <c r="Y967" s="56"/>
      <c r="Z967" s="56"/>
      <c r="AA967" s="56"/>
      <c r="AB967" s="56"/>
      <c r="AC967" s="56"/>
      <c r="AD967" s="56"/>
    </row>
    <row r="968">
      <c r="A968" s="56"/>
      <c r="B968" s="56"/>
      <c r="C968" s="56"/>
      <c r="D968" s="56"/>
      <c r="E968" s="120"/>
      <c r="F968" s="56"/>
      <c r="G968" s="56"/>
      <c r="H968" s="56"/>
      <c r="I968" s="56"/>
      <c r="J968" s="56"/>
      <c r="K968" s="56"/>
      <c r="L968" s="56"/>
      <c r="M968" s="56"/>
      <c r="N968" s="56"/>
      <c r="O968" s="56"/>
      <c r="P968" s="121"/>
      <c r="Q968" s="56"/>
      <c r="R968" s="56"/>
      <c r="S968" s="56"/>
      <c r="T968" s="56"/>
      <c r="U968" s="56"/>
      <c r="V968" s="56"/>
      <c r="W968" s="56"/>
      <c r="X968" s="56"/>
      <c r="Y968" s="56"/>
      <c r="Z968" s="56"/>
      <c r="AA968" s="56"/>
      <c r="AB968" s="56"/>
      <c r="AC968" s="56"/>
      <c r="AD968" s="56"/>
    </row>
    <row r="969">
      <c r="A969" s="56"/>
      <c r="B969" s="56"/>
      <c r="C969" s="56"/>
      <c r="D969" s="56"/>
      <c r="E969" s="120"/>
      <c r="F969" s="56"/>
      <c r="G969" s="56"/>
      <c r="H969" s="56"/>
      <c r="I969" s="56"/>
      <c r="J969" s="56"/>
      <c r="K969" s="56"/>
      <c r="L969" s="56"/>
      <c r="M969" s="56"/>
      <c r="N969" s="56"/>
      <c r="O969" s="56"/>
      <c r="P969" s="121"/>
      <c r="Q969" s="56"/>
      <c r="R969" s="56"/>
      <c r="S969" s="56"/>
      <c r="T969" s="56"/>
      <c r="U969" s="56"/>
      <c r="V969" s="56"/>
      <c r="W969" s="56"/>
      <c r="X969" s="56"/>
      <c r="Y969" s="56"/>
      <c r="Z969" s="56"/>
      <c r="AA969" s="56"/>
      <c r="AB969" s="56"/>
      <c r="AC969" s="56"/>
      <c r="AD969" s="56"/>
    </row>
    <row r="970">
      <c r="A970" s="56"/>
      <c r="B970" s="56"/>
      <c r="C970" s="56"/>
      <c r="D970" s="56"/>
      <c r="E970" s="120"/>
      <c r="F970" s="56"/>
      <c r="G970" s="56"/>
      <c r="H970" s="56"/>
      <c r="I970" s="56"/>
      <c r="J970" s="56"/>
      <c r="K970" s="56"/>
      <c r="L970" s="56"/>
      <c r="M970" s="56"/>
      <c r="N970" s="56"/>
      <c r="O970" s="56"/>
      <c r="P970" s="121"/>
      <c r="Q970" s="56"/>
      <c r="R970" s="56"/>
      <c r="S970" s="56"/>
      <c r="T970" s="56"/>
      <c r="U970" s="56"/>
      <c r="V970" s="56"/>
      <c r="W970" s="56"/>
      <c r="X970" s="56"/>
      <c r="Y970" s="56"/>
      <c r="Z970" s="56"/>
      <c r="AA970" s="56"/>
      <c r="AB970" s="56"/>
      <c r="AC970" s="56"/>
      <c r="AD970" s="56"/>
    </row>
    <row r="971">
      <c r="A971" s="56"/>
      <c r="B971" s="56"/>
      <c r="C971" s="56"/>
      <c r="D971" s="56"/>
      <c r="E971" s="120"/>
      <c r="F971" s="56"/>
      <c r="G971" s="56"/>
      <c r="H971" s="56"/>
      <c r="I971" s="56"/>
      <c r="J971" s="56"/>
      <c r="K971" s="56"/>
      <c r="L971" s="56"/>
      <c r="M971" s="56"/>
      <c r="N971" s="56"/>
      <c r="O971" s="56"/>
      <c r="P971" s="121"/>
      <c r="Q971" s="56"/>
      <c r="R971" s="56"/>
      <c r="S971" s="56"/>
      <c r="T971" s="56"/>
      <c r="U971" s="56"/>
      <c r="V971" s="56"/>
      <c r="W971" s="56"/>
      <c r="X971" s="56"/>
      <c r="Y971" s="56"/>
      <c r="Z971" s="56"/>
      <c r="AA971" s="56"/>
      <c r="AB971" s="56"/>
      <c r="AC971" s="56"/>
      <c r="AD971" s="56"/>
    </row>
    <row r="972">
      <c r="A972" s="56"/>
      <c r="B972" s="56"/>
      <c r="C972" s="56"/>
      <c r="D972" s="56"/>
      <c r="E972" s="120"/>
      <c r="F972" s="56"/>
      <c r="G972" s="56"/>
      <c r="H972" s="56"/>
      <c r="I972" s="56"/>
      <c r="J972" s="56"/>
      <c r="K972" s="56"/>
      <c r="L972" s="56"/>
      <c r="M972" s="56"/>
      <c r="N972" s="56"/>
      <c r="O972" s="56"/>
      <c r="P972" s="121"/>
      <c r="Q972" s="56"/>
      <c r="R972" s="56"/>
      <c r="S972" s="56"/>
      <c r="T972" s="56"/>
      <c r="U972" s="56"/>
      <c r="V972" s="56"/>
      <c r="W972" s="56"/>
      <c r="X972" s="56"/>
      <c r="Y972" s="56"/>
      <c r="Z972" s="56"/>
      <c r="AA972" s="56"/>
      <c r="AB972" s="56"/>
      <c r="AC972" s="56"/>
      <c r="AD972" s="56"/>
    </row>
    <row r="973">
      <c r="A973" s="56"/>
      <c r="B973" s="56"/>
      <c r="C973" s="56"/>
      <c r="D973" s="56"/>
      <c r="E973" s="120"/>
      <c r="F973" s="56"/>
      <c r="G973" s="56"/>
      <c r="H973" s="56"/>
      <c r="I973" s="56"/>
      <c r="J973" s="56"/>
      <c r="K973" s="56"/>
      <c r="L973" s="56"/>
      <c r="M973" s="56"/>
      <c r="N973" s="56"/>
      <c r="O973" s="56"/>
      <c r="P973" s="121"/>
      <c r="Q973" s="56"/>
      <c r="R973" s="56"/>
      <c r="S973" s="56"/>
      <c r="T973" s="56"/>
      <c r="U973" s="56"/>
      <c r="V973" s="56"/>
      <c r="W973" s="56"/>
      <c r="X973" s="56"/>
      <c r="Y973" s="56"/>
      <c r="Z973" s="56"/>
      <c r="AA973" s="56"/>
      <c r="AB973" s="56"/>
      <c r="AC973" s="56"/>
      <c r="AD973" s="56"/>
    </row>
    <row r="974">
      <c r="A974" s="56"/>
      <c r="B974" s="56"/>
      <c r="C974" s="56"/>
      <c r="D974" s="56"/>
      <c r="E974" s="120"/>
      <c r="F974" s="56"/>
      <c r="G974" s="56"/>
      <c r="H974" s="56"/>
      <c r="I974" s="56"/>
      <c r="J974" s="56"/>
      <c r="K974" s="56"/>
      <c r="L974" s="56"/>
      <c r="M974" s="56"/>
      <c r="N974" s="56"/>
      <c r="O974" s="56"/>
      <c r="P974" s="121"/>
      <c r="Q974" s="56"/>
      <c r="R974" s="56"/>
      <c r="S974" s="56"/>
      <c r="T974" s="56"/>
      <c r="U974" s="56"/>
      <c r="V974" s="56"/>
      <c r="W974" s="56"/>
      <c r="X974" s="56"/>
      <c r="Y974" s="56"/>
      <c r="Z974" s="56"/>
      <c r="AA974" s="56"/>
      <c r="AB974" s="56"/>
      <c r="AC974" s="56"/>
      <c r="AD974" s="56"/>
    </row>
    <row r="975">
      <c r="A975" s="56"/>
      <c r="B975" s="56"/>
      <c r="C975" s="56"/>
      <c r="D975" s="56"/>
      <c r="E975" s="120"/>
      <c r="F975" s="56"/>
      <c r="G975" s="56"/>
      <c r="H975" s="56"/>
      <c r="I975" s="56"/>
      <c r="J975" s="56"/>
      <c r="K975" s="56"/>
      <c r="L975" s="56"/>
      <c r="M975" s="56"/>
      <c r="N975" s="56"/>
      <c r="O975" s="56"/>
      <c r="P975" s="121"/>
      <c r="Q975" s="56"/>
      <c r="R975" s="56"/>
      <c r="S975" s="56"/>
      <c r="T975" s="56"/>
      <c r="U975" s="56"/>
      <c r="V975" s="56"/>
      <c r="W975" s="56"/>
      <c r="X975" s="56"/>
      <c r="Y975" s="56"/>
      <c r="Z975" s="56"/>
      <c r="AA975" s="56"/>
      <c r="AB975" s="56"/>
      <c r="AC975" s="56"/>
      <c r="AD975" s="56"/>
    </row>
    <row r="976">
      <c r="A976" s="56"/>
      <c r="B976" s="56"/>
      <c r="C976" s="56"/>
      <c r="D976" s="56"/>
      <c r="E976" s="120"/>
      <c r="F976" s="56"/>
      <c r="G976" s="56"/>
      <c r="H976" s="56"/>
      <c r="I976" s="56"/>
      <c r="J976" s="56"/>
      <c r="K976" s="56"/>
      <c r="L976" s="56"/>
      <c r="M976" s="56"/>
      <c r="N976" s="56"/>
      <c r="O976" s="56"/>
      <c r="P976" s="121"/>
      <c r="Q976" s="56"/>
      <c r="R976" s="56"/>
      <c r="S976" s="56"/>
      <c r="T976" s="56"/>
      <c r="U976" s="56"/>
      <c r="V976" s="56"/>
      <c r="W976" s="56"/>
      <c r="X976" s="56"/>
      <c r="Y976" s="56"/>
      <c r="Z976" s="56"/>
      <c r="AA976" s="56"/>
      <c r="AB976" s="56"/>
      <c r="AC976" s="56"/>
      <c r="AD976" s="56"/>
    </row>
    <row r="977">
      <c r="A977" s="56"/>
      <c r="B977" s="56"/>
      <c r="C977" s="56"/>
      <c r="D977" s="56"/>
      <c r="E977" s="120"/>
      <c r="F977" s="56"/>
      <c r="G977" s="56"/>
      <c r="H977" s="56"/>
      <c r="I977" s="56"/>
      <c r="J977" s="56"/>
      <c r="K977" s="56"/>
      <c r="L977" s="56"/>
      <c r="M977" s="56"/>
      <c r="N977" s="56"/>
      <c r="O977" s="56"/>
      <c r="P977" s="121"/>
      <c r="Q977" s="56"/>
      <c r="R977" s="56"/>
      <c r="S977" s="56"/>
      <c r="T977" s="56"/>
      <c r="U977" s="56"/>
      <c r="V977" s="56"/>
      <c r="W977" s="56"/>
      <c r="X977" s="56"/>
      <c r="Y977" s="56"/>
      <c r="Z977" s="56"/>
      <c r="AA977" s="56"/>
      <c r="AB977" s="56"/>
      <c r="AC977" s="56"/>
      <c r="AD977" s="56"/>
    </row>
    <row r="978">
      <c r="A978" s="56"/>
      <c r="B978" s="56"/>
      <c r="C978" s="56"/>
      <c r="D978" s="56"/>
      <c r="E978" s="120"/>
      <c r="F978" s="56"/>
      <c r="G978" s="56"/>
      <c r="H978" s="56"/>
      <c r="I978" s="56"/>
      <c r="J978" s="56"/>
      <c r="K978" s="56"/>
      <c r="L978" s="56"/>
      <c r="M978" s="56"/>
      <c r="N978" s="56"/>
      <c r="O978" s="56"/>
      <c r="P978" s="121"/>
      <c r="Q978" s="56"/>
      <c r="R978" s="56"/>
      <c r="S978" s="56"/>
      <c r="T978" s="56"/>
      <c r="U978" s="56"/>
      <c r="V978" s="56"/>
      <c r="W978" s="56"/>
      <c r="X978" s="56"/>
      <c r="Y978" s="56"/>
      <c r="Z978" s="56"/>
      <c r="AA978" s="56"/>
      <c r="AB978" s="56"/>
      <c r="AC978" s="56"/>
      <c r="AD978" s="56"/>
    </row>
    <row r="979">
      <c r="A979" s="56"/>
      <c r="B979" s="56"/>
      <c r="C979" s="56"/>
      <c r="D979" s="56"/>
      <c r="E979" s="120"/>
      <c r="F979" s="56"/>
      <c r="G979" s="56"/>
      <c r="H979" s="56"/>
      <c r="I979" s="56"/>
      <c r="J979" s="56"/>
      <c r="K979" s="56"/>
      <c r="L979" s="56"/>
      <c r="M979" s="56"/>
      <c r="N979" s="56"/>
      <c r="O979" s="56"/>
      <c r="P979" s="121"/>
      <c r="Q979" s="56"/>
      <c r="R979" s="56"/>
      <c r="S979" s="56"/>
      <c r="T979" s="56"/>
      <c r="U979" s="56"/>
      <c r="V979" s="56"/>
      <c r="W979" s="56"/>
      <c r="X979" s="56"/>
      <c r="Y979" s="56"/>
      <c r="Z979" s="56"/>
      <c r="AA979" s="56"/>
      <c r="AB979" s="56"/>
      <c r="AC979" s="56"/>
      <c r="AD979" s="56"/>
    </row>
    <row r="980">
      <c r="A980" s="56"/>
      <c r="B980" s="56"/>
      <c r="C980" s="56"/>
      <c r="D980" s="56"/>
      <c r="E980" s="120"/>
      <c r="F980" s="56"/>
      <c r="G980" s="56"/>
      <c r="H980" s="56"/>
      <c r="I980" s="56"/>
      <c r="J980" s="56"/>
      <c r="K980" s="56"/>
      <c r="L980" s="56"/>
      <c r="M980" s="56"/>
      <c r="N980" s="56"/>
      <c r="O980" s="56"/>
      <c r="P980" s="121"/>
      <c r="Q980" s="56"/>
      <c r="R980" s="56"/>
      <c r="S980" s="56"/>
      <c r="T980" s="56"/>
      <c r="U980" s="56"/>
      <c r="V980" s="56"/>
      <c r="W980" s="56"/>
      <c r="X980" s="56"/>
      <c r="Y980" s="56"/>
      <c r="Z980" s="56"/>
      <c r="AA980" s="56"/>
      <c r="AB980" s="56"/>
      <c r="AC980" s="56"/>
      <c r="AD980" s="56"/>
    </row>
    <row r="981">
      <c r="A981" s="56"/>
      <c r="B981" s="56"/>
      <c r="C981" s="56"/>
      <c r="D981" s="56"/>
      <c r="E981" s="120"/>
      <c r="F981" s="56"/>
      <c r="G981" s="56"/>
      <c r="H981" s="56"/>
      <c r="I981" s="56"/>
      <c r="J981" s="56"/>
      <c r="K981" s="56"/>
      <c r="L981" s="56"/>
      <c r="M981" s="56"/>
      <c r="N981" s="56"/>
      <c r="O981" s="56"/>
      <c r="P981" s="121"/>
      <c r="Q981" s="56"/>
      <c r="R981" s="56"/>
      <c r="S981" s="56"/>
      <c r="T981" s="56"/>
      <c r="U981" s="56"/>
      <c r="V981" s="56"/>
      <c r="W981" s="56"/>
      <c r="X981" s="56"/>
      <c r="Y981" s="56"/>
      <c r="Z981" s="56"/>
      <c r="AA981" s="56"/>
      <c r="AB981" s="56"/>
      <c r="AC981" s="56"/>
      <c r="AD981" s="56"/>
    </row>
    <row r="982">
      <c r="A982" s="56"/>
      <c r="B982" s="56"/>
      <c r="C982" s="56"/>
      <c r="D982" s="56"/>
      <c r="E982" s="120"/>
      <c r="F982" s="56"/>
      <c r="G982" s="56"/>
      <c r="H982" s="56"/>
      <c r="I982" s="56"/>
      <c r="J982" s="56"/>
      <c r="K982" s="56"/>
      <c r="L982" s="56"/>
      <c r="M982" s="56"/>
      <c r="N982" s="56"/>
      <c r="O982" s="56"/>
      <c r="P982" s="121"/>
      <c r="Q982" s="56"/>
      <c r="R982" s="56"/>
      <c r="S982" s="56"/>
      <c r="T982" s="56"/>
      <c r="U982" s="56"/>
      <c r="V982" s="56"/>
      <c r="W982" s="56"/>
      <c r="X982" s="56"/>
      <c r="Y982" s="56"/>
      <c r="Z982" s="56"/>
      <c r="AA982" s="56"/>
      <c r="AB982" s="56"/>
      <c r="AC982" s="56"/>
      <c r="AD982" s="56"/>
    </row>
    <row r="983">
      <c r="A983" s="56"/>
      <c r="B983" s="56"/>
      <c r="C983" s="56"/>
      <c r="D983" s="56"/>
      <c r="E983" s="120"/>
      <c r="F983" s="56"/>
      <c r="G983" s="56"/>
      <c r="H983" s="56"/>
      <c r="I983" s="56"/>
      <c r="J983" s="56"/>
      <c r="K983" s="56"/>
      <c r="L983" s="56"/>
      <c r="M983" s="56"/>
      <c r="N983" s="56"/>
      <c r="O983" s="56"/>
      <c r="P983" s="121"/>
      <c r="Q983" s="56"/>
      <c r="R983" s="56"/>
      <c r="S983" s="56"/>
      <c r="T983" s="56"/>
      <c r="U983" s="56"/>
      <c r="V983" s="56"/>
      <c r="W983" s="56"/>
      <c r="X983" s="56"/>
      <c r="Y983" s="56"/>
      <c r="Z983" s="56"/>
      <c r="AA983" s="56"/>
      <c r="AB983" s="56"/>
      <c r="AC983" s="56"/>
      <c r="AD983" s="56"/>
    </row>
    <row r="984">
      <c r="A984" s="56"/>
      <c r="B984" s="56"/>
      <c r="C984" s="56"/>
      <c r="D984" s="56"/>
      <c r="E984" s="120"/>
      <c r="F984" s="56"/>
      <c r="G984" s="56"/>
      <c r="H984" s="56"/>
      <c r="I984" s="56"/>
      <c r="J984" s="56"/>
      <c r="K984" s="56"/>
      <c r="L984" s="56"/>
      <c r="M984" s="56"/>
      <c r="N984" s="56"/>
      <c r="O984" s="56"/>
      <c r="P984" s="121"/>
      <c r="Q984" s="56"/>
      <c r="R984" s="56"/>
      <c r="S984" s="56"/>
      <c r="T984" s="56"/>
      <c r="U984" s="56"/>
      <c r="V984" s="56"/>
      <c r="W984" s="56"/>
      <c r="X984" s="56"/>
      <c r="Y984" s="56"/>
      <c r="Z984" s="56"/>
      <c r="AA984" s="56"/>
      <c r="AB984" s="56"/>
      <c r="AC984" s="56"/>
      <c r="AD984" s="56"/>
    </row>
    <row r="985">
      <c r="A985" s="56"/>
      <c r="B985" s="56"/>
      <c r="C985" s="56"/>
      <c r="D985" s="56"/>
      <c r="E985" s="120"/>
      <c r="F985" s="56"/>
      <c r="G985" s="56"/>
      <c r="H985" s="56"/>
      <c r="I985" s="56"/>
      <c r="J985" s="56"/>
      <c r="K985" s="56"/>
      <c r="L985" s="56"/>
      <c r="M985" s="56"/>
      <c r="N985" s="56"/>
      <c r="O985" s="56"/>
      <c r="P985" s="121"/>
      <c r="Q985" s="56"/>
      <c r="R985" s="56"/>
      <c r="S985" s="56"/>
      <c r="T985" s="56"/>
      <c r="U985" s="56"/>
      <c r="V985" s="56"/>
      <c r="W985" s="56"/>
      <c r="X985" s="56"/>
      <c r="Y985" s="56"/>
      <c r="Z985" s="56"/>
      <c r="AA985" s="56"/>
      <c r="AB985" s="56"/>
      <c r="AC985" s="56"/>
      <c r="AD985" s="56"/>
    </row>
    <row r="986">
      <c r="A986" s="56"/>
      <c r="B986" s="56"/>
      <c r="C986" s="56"/>
      <c r="D986" s="56"/>
      <c r="E986" s="120"/>
      <c r="F986" s="56"/>
      <c r="G986" s="56"/>
      <c r="H986" s="56"/>
      <c r="I986" s="56"/>
      <c r="J986" s="56"/>
      <c r="K986" s="56"/>
      <c r="L986" s="56"/>
      <c r="M986" s="56"/>
      <c r="N986" s="56"/>
      <c r="O986" s="56"/>
      <c r="P986" s="121"/>
      <c r="Q986" s="56"/>
      <c r="R986" s="56"/>
      <c r="S986" s="56"/>
      <c r="T986" s="56"/>
      <c r="U986" s="56"/>
      <c r="V986" s="56"/>
      <c r="W986" s="56"/>
      <c r="X986" s="56"/>
      <c r="Y986" s="56"/>
      <c r="Z986" s="56"/>
      <c r="AA986" s="56"/>
      <c r="AB986" s="56"/>
      <c r="AC986" s="56"/>
      <c r="AD986" s="56"/>
    </row>
    <row r="987">
      <c r="A987" s="56"/>
      <c r="B987" s="56"/>
      <c r="C987" s="56"/>
      <c r="D987" s="56"/>
      <c r="E987" s="120"/>
      <c r="F987" s="56"/>
      <c r="G987" s="56"/>
      <c r="H987" s="56"/>
      <c r="I987" s="56"/>
      <c r="J987" s="56"/>
      <c r="K987" s="56"/>
      <c r="L987" s="56"/>
      <c r="M987" s="56"/>
      <c r="N987" s="56"/>
      <c r="O987" s="56"/>
      <c r="P987" s="121"/>
      <c r="Q987" s="56"/>
      <c r="R987" s="56"/>
      <c r="S987" s="56"/>
      <c r="T987" s="56"/>
      <c r="U987" s="56"/>
      <c r="V987" s="56"/>
      <c r="W987" s="56"/>
      <c r="X987" s="56"/>
      <c r="Y987" s="56"/>
      <c r="Z987" s="56"/>
      <c r="AA987" s="56"/>
      <c r="AB987" s="56"/>
      <c r="AC987" s="56"/>
      <c r="AD987" s="56"/>
    </row>
    <row r="988">
      <c r="A988" s="56"/>
      <c r="B988" s="56"/>
      <c r="C988" s="56"/>
      <c r="D988" s="56"/>
      <c r="E988" s="120"/>
      <c r="F988" s="56"/>
      <c r="G988" s="56"/>
      <c r="H988" s="56"/>
      <c r="I988" s="56"/>
      <c r="J988" s="56"/>
      <c r="K988" s="56"/>
      <c r="L988" s="56"/>
      <c r="M988" s="56"/>
      <c r="N988" s="56"/>
      <c r="O988" s="56"/>
      <c r="P988" s="121"/>
      <c r="Q988" s="56"/>
      <c r="R988" s="56"/>
      <c r="S988" s="56"/>
      <c r="T988" s="56"/>
      <c r="U988" s="56"/>
      <c r="V988" s="56"/>
      <c r="W988" s="56"/>
      <c r="X988" s="56"/>
      <c r="Y988" s="56"/>
      <c r="Z988" s="56"/>
      <c r="AA988" s="56"/>
      <c r="AB988" s="56"/>
      <c r="AC988" s="56"/>
      <c r="AD988" s="56"/>
    </row>
    <row r="989">
      <c r="A989" s="56"/>
      <c r="B989" s="56"/>
      <c r="C989" s="56"/>
      <c r="D989" s="56"/>
      <c r="E989" s="120"/>
      <c r="F989" s="56"/>
      <c r="G989" s="56"/>
      <c r="H989" s="56"/>
      <c r="I989" s="56"/>
      <c r="J989" s="56"/>
      <c r="K989" s="56"/>
      <c r="L989" s="56"/>
      <c r="M989" s="56"/>
      <c r="N989" s="56"/>
      <c r="O989" s="56"/>
      <c r="P989" s="121"/>
      <c r="Q989" s="56"/>
      <c r="R989" s="56"/>
      <c r="S989" s="56"/>
      <c r="T989" s="56"/>
      <c r="U989" s="56"/>
      <c r="V989" s="56"/>
      <c r="W989" s="56"/>
      <c r="X989" s="56"/>
      <c r="Y989" s="56"/>
      <c r="Z989" s="56"/>
      <c r="AA989" s="56"/>
      <c r="AB989" s="56"/>
      <c r="AC989" s="56"/>
      <c r="AD989" s="56"/>
    </row>
    <row r="990">
      <c r="A990" s="56"/>
      <c r="B990" s="56"/>
      <c r="C990" s="56"/>
      <c r="D990" s="56"/>
      <c r="E990" s="120"/>
      <c r="F990" s="56"/>
      <c r="G990" s="56"/>
      <c r="H990" s="56"/>
      <c r="I990" s="56"/>
      <c r="J990" s="56"/>
      <c r="K990" s="56"/>
      <c r="L990" s="56"/>
      <c r="M990" s="56"/>
      <c r="N990" s="56"/>
      <c r="O990" s="56"/>
      <c r="P990" s="121"/>
      <c r="Q990" s="56"/>
      <c r="R990" s="56"/>
      <c r="S990" s="56"/>
      <c r="T990" s="56"/>
      <c r="U990" s="56"/>
      <c r="V990" s="56"/>
      <c r="W990" s="56"/>
      <c r="X990" s="56"/>
      <c r="Y990" s="56"/>
      <c r="Z990" s="56"/>
      <c r="AA990" s="56"/>
      <c r="AB990" s="56"/>
      <c r="AC990" s="56"/>
      <c r="AD990" s="56"/>
    </row>
    <row r="991">
      <c r="A991" s="56"/>
      <c r="B991" s="56"/>
      <c r="C991" s="56"/>
      <c r="D991" s="56"/>
      <c r="E991" s="120"/>
      <c r="F991" s="56"/>
      <c r="G991" s="56"/>
      <c r="H991" s="56"/>
      <c r="I991" s="56"/>
      <c r="J991" s="56"/>
      <c r="K991" s="56"/>
      <c r="L991" s="56"/>
      <c r="M991" s="56"/>
      <c r="N991" s="56"/>
      <c r="O991" s="56"/>
      <c r="P991" s="121"/>
      <c r="Q991" s="56"/>
      <c r="R991" s="56"/>
      <c r="S991" s="56"/>
      <c r="T991" s="56"/>
      <c r="U991" s="56"/>
      <c r="V991" s="56"/>
      <c r="W991" s="56"/>
      <c r="X991" s="56"/>
      <c r="Y991" s="56"/>
      <c r="Z991" s="56"/>
      <c r="AA991" s="56"/>
      <c r="AB991" s="56"/>
      <c r="AC991" s="56"/>
      <c r="AD991" s="56"/>
    </row>
    <row r="992">
      <c r="A992" s="56"/>
      <c r="B992" s="56"/>
      <c r="C992" s="56"/>
      <c r="D992" s="56"/>
      <c r="E992" s="120"/>
      <c r="F992" s="56"/>
      <c r="G992" s="56"/>
      <c r="H992" s="56"/>
      <c r="I992" s="56"/>
      <c r="J992" s="56"/>
      <c r="K992" s="56"/>
      <c r="L992" s="56"/>
      <c r="M992" s="56"/>
      <c r="N992" s="56"/>
      <c r="O992" s="56"/>
      <c r="P992" s="121"/>
      <c r="Q992" s="56"/>
      <c r="R992" s="56"/>
      <c r="S992" s="56"/>
      <c r="T992" s="56"/>
      <c r="U992" s="56"/>
      <c r="V992" s="56"/>
      <c r="W992" s="56"/>
      <c r="X992" s="56"/>
      <c r="Y992" s="56"/>
      <c r="Z992" s="56"/>
      <c r="AA992" s="56"/>
      <c r="AB992" s="56"/>
      <c r="AC992" s="56"/>
      <c r="AD992" s="56"/>
    </row>
    <row r="993">
      <c r="A993" s="56"/>
      <c r="B993" s="56"/>
      <c r="C993" s="56"/>
      <c r="D993" s="56"/>
      <c r="E993" s="120"/>
      <c r="F993" s="56"/>
      <c r="G993" s="56"/>
      <c r="H993" s="56"/>
      <c r="I993" s="56"/>
      <c r="J993" s="56"/>
      <c r="K993" s="56"/>
      <c r="L993" s="56"/>
      <c r="M993" s="56"/>
      <c r="N993" s="56"/>
      <c r="O993" s="56"/>
      <c r="P993" s="121"/>
      <c r="Q993" s="56"/>
      <c r="R993" s="56"/>
      <c r="S993" s="56"/>
      <c r="T993" s="56"/>
      <c r="U993" s="56"/>
      <c r="V993" s="56"/>
      <c r="W993" s="56"/>
      <c r="X993" s="56"/>
      <c r="Y993" s="56"/>
      <c r="Z993" s="56"/>
      <c r="AA993" s="56"/>
      <c r="AB993" s="56"/>
      <c r="AC993" s="56"/>
      <c r="AD993" s="56"/>
    </row>
    <row r="994">
      <c r="A994" s="56"/>
      <c r="B994" s="56"/>
      <c r="C994" s="56"/>
      <c r="D994" s="56"/>
      <c r="E994" s="120"/>
      <c r="F994" s="56"/>
      <c r="G994" s="56"/>
      <c r="H994" s="56"/>
      <c r="I994" s="56"/>
      <c r="J994" s="56"/>
      <c r="K994" s="56"/>
      <c r="L994" s="56"/>
      <c r="M994" s="56"/>
      <c r="N994" s="56"/>
      <c r="O994" s="56"/>
      <c r="P994" s="121"/>
      <c r="Q994" s="56"/>
      <c r="R994" s="56"/>
      <c r="S994" s="56"/>
      <c r="T994" s="56"/>
      <c r="U994" s="56"/>
      <c r="V994" s="56"/>
      <c r="W994" s="56"/>
      <c r="X994" s="56"/>
      <c r="Y994" s="56"/>
      <c r="Z994" s="56"/>
      <c r="AA994" s="56"/>
      <c r="AB994" s="56"/>
      <c r="AC994" s="56"/>
      <c r="AD994" s="56"/>
    </row>
    <row r="995">
      <c r="A995" s="56"/>
      <c r="B995" s="56"/>
      <c r="C995" s="56"/>
      <c r="D995" s="56"/>
      <c r="E995" s="120"/>
      <c r="F995" s="56"/>
      <c r="G995" s="56"/>
      <c r="H995" s="56"/>
      <c r="I995" s="56"/>
      <c r="J995" s="56"/>
      <c r="K995" s="56"/>
      <c r="L995" s="56"/>
      <c r="M995" s="56"/>
      <c r="N995" s="56"/>
      <c r="O995" s="56"/>
      <c r="P995" s="121"/>
      <c r="Q995" s="56"/>
      <c r="R995" s="56"/>
      <c r="S995" s="56"/>
      <c r="T995" s="56"/>
      <c r="U995" s="56"/>
      <c r="V995" s="56"/>
      <c r="W995" s="56"/>
      <c r="X995" s="56"/>
      <c r="Y995" s="56"/>
      <c r="Z995" s="56"/>
      <c r="AA995" s="56"/>
      <c r="AB995" s="56"/>
      <c r="AC995" s="56"/>
      <c r="AD995" s="56"/>
    </row>
    <row r="996">
      <c r="A996" s="56"/>
      <c r="B996" s="56"/>
      <c r="C996" s="56"/>
      <c r="D996" s="56"/>
      <c r="E996" s="120"/>
      <c r="F996" s="56"/>
      <c r="G996" s="56"/>
      <c r="H996" s="56"/>
      <c r="I996" s="56"/>
      <c r="J996" s="56"/>
      <c r="K996" s="56"/>
      <c r="L996" s="56"/>
      <c r="M996" s="56"/>
      <c r="N996" s="56"/>
      <c r="O996" s="56"/>
      <c r="P996" s="121"/>
      <c r="Q996" s="56"/>
      <c r="R996" s="56"/>
      <c r="S996" s="56"/>
      <c r="T996" s="56"/>
      <c r="U996" s="56"/>
      <c r="V996" s="56"/>
      <c r="W996" s="56"/>
      <c r="X996" s="56"/>
      <c r="Y996" s="56"/>
      <c r="Z996" s="56"/>
      <c r="AA996" s="56"/>
      <c r="AB996" s="56"/>
      <c r="AC996" s="56"/>
      <c r="AD996" s="56"/>
    </row>
    <row r="997">
      <c r="A997" s="56"/>
      <c r="B997" s="56"/>
      <c r="C997" s="56"/>
      <c r="D997" s="56"/>
      <c r="E997" s="120"/>
      <c r="F997" s="56"/>
      <c r="G997" s="56"/>
      <c r="H997" s="56"/>
      <c r="I997" s="56"/>
      <c r="J997" s="56"/>
      <c r="K997" s="56"/>
      <c r="L997" s="56"/>
      <c r="M997" s="56"/>
      <c r="N997" s="56"/>
      <c r="O997" s="56"/>
      <c r="P997" s="121"/>
      <c r="Q997" s="56"/>
      <c r="R997" s="56"/>
      <c r="S997" s="56"/>
      <c r="T997" s="56"/>
      <c r="U997" s="56"/>
      <c r="V997" s="56"/>
      <c r="W997" s="56"/>
      <c r="X997" s="56"/>
      <c r="Y997" s="56"/>
      <c r="Z997" s="56"/>
      <c r="AA997" s="56"/>
      <c r="AB997" s="56"/>
      <c r="AC997" s="56"/>
      <c r="AD997" s="56"/>
    </row>
    <row r="998">
      <c r="A998" s="56"/>
      <c r="B998" s="56"/>
      <c r="C998" s="56"/>
      <c r="D998" s="56"/>
      <c r="E998" s="120"/>
      <c r="F998" s="56"/>
      <c r="G998" s="56"/>
      <c r="H998" s="56"/>
      <c r="I998" s="56"/>
      <c r="J998" s="56"/>
      <c r="K998" s="56"/>
      <c r="L998" s="56"/>
      <c r="M998" s="56"/>
      <c r="N998" s="56"/>
      <c r="O998" s="56"/>
      <c r="P998" s="121"/>
      <c r="Q998" s="56"/>
      <c r="R998" s="56"/>
      <c r="S998" s="56"/>
      <c r="T998" s="56"/>
      <c r="U998" s="56"/>
      <c r="V998" s="56"/>
      <c r="W998" s="56"/>
      <c r="X998" s="56"/>
      <c r="Y998" s="56"/>
      <c r="Z998" s="56"/>
      <c r="AA998" s="56"/>
      <c r="AB998" s="56"/>
      <c r="AC998" s="56"/>
      <c r="AD998" s="56"/>
    </row>
    <row r="999">
      <c r="A999" s="56"/>
      <c r="B999" s="56"/>
      <c r="C999" s="56"/>
      <c r="D999" s="56"/>
      <c r="E999" s="120"/>
      <c r="F999" s="56"/>
      <c r="G999" s="56"/>
      <c r="H999" s="56"/>
      <c r="I999" s="56"/>
      <c r="J999" s="56"/>
      <c r="K999" s="56"/>
      <c r="L999" s="56"/>
      <c r="M999" s="56"/>
      <c r="N999" s="56"/>
      <c r="O999" s="56"/>
      <c r="P999" s="121"/>
      <c r="Q999" s="56"/>
      <c r="R999" s="56"/>
      <c r="S999" s="56"/>
      <c r="T999" s="56"/>
      <c r="U999" s="56"/>
      <c r="V999" s="56"/>
      <c r="W999" s="56"/>
      <c r="X999" s="56"/>
      <c r="Y999" s="56"/>
      <c r="Z999" s="56"/>
      <c r="AA999" s="56"/>
      <c r="AB999" s="56"/>
      <c r="AC999" s="56"/>
      <c r="AD999" s="56"/>
    </row>
    <row r="1000">
      <c r="A1000" s="56"/>
      <c r="B1000" s="56"/>
      <c r="C1000" s="56"/>
      <c r="D1000" s="56"/>
      <c r="E1000" s="120"/>
      <c r="F1000" s="56"/>
      <c r="G1000" s="56"/>
      <c r="H1000" s="56"/>
      <c r="I1000" s="56"/>
      <c r="J1000" s="56"/>
      <c r="K1000" s="56"/>
      <c r="L1000" s="56"/>
      <c r="M1000" s="56"/>
      <c r="N1000" s="56"/>
      <c r="O1000" s="56"/>
      <c r="P1000" s="121"/>
      <c r="Q1000" s="56"/>
      <c r="R1000" s="56"/>
      <c r="S1000" s="56"/>
      <c r="T1000" s="56"/>
      <c r="U1000" s="56"/>
      <c r="V1000" s="56"/>
      <c r="W1000" s="56"/>
      <c r="X1000" s="56"/>
      <c r="Y1000" s="56"/>
      <c r="Z1000" s="56"/>
      <c r="AA1000" s="56"/>
      <c r="AB1000" s="56"/>
      <c r="AC1000" s="56"/>
      <c r="AD1000" s="56"/>
    </row>
    <row r="1001">
      <c r="A1001" s="56"/>
      <c r="B1001" s="56"/>
      <c r="C1001" s="56"/>
      <c r="D1001" s="56"/>
      <c r="E1001" s="120"/>
      <c r="F1001" s="56"/>
      <c r="G1001" s="56"/>
      <c r="H1001" s="56"/>
      <c r="I1001" s="56"/>
      <c r="J1001" s="56"/>
      <c r="K1001" s="56"/>
      <c r="L1001" s="56"/>
      <c r="M1001" s="56"/>
      <c r="N1001" s="56"/>
      <c r="O1001" s="56"/>
      <c r="P1001" s="121"/>
      <c r="Q1001" s="56"/>
      <c r="R1001" s="56"/>
      <c r="S1001" s="56"/>
      <c r="T1001" s="56"/>
      <c r="U1001" s="56"/>
      <c r="V1001" s="56"/>
      <c r="W1001" s="56"/>
      <c r="X1001" s="56"/>
      <c r="Y1001" s="56"/>
      <c r="Z1001" s="56"/>
      <c r="AA1001" s="56"/>
      <c r="AB1001" s="56"/>
      <c r="AC1001" s="56"/>
      <c r="AD1001" s="56"/>
    </row>
    <row r="1002">
      <c r="A1002" s="56"/>
      <c r="B1002" s="56"/>
      <c r="C1002" s="56"/>
      <c r="D1002" s="56"/>
      <c r="E1002" s="120"/>
      <c r="F1002" s="56"/>
      <c r="G1002" s="56"/>
      <c r="H1002" s="56"/>
      <c r="I1002" s="56"/>
      <c r="J1002" s="56"/>
      <c r="K1002" s="56"/>
      <c r="L1002" s="56"/>
      <c r="M1002" s="56"/>
      <c r="N1002" s="56"/>
      <c r="O1002" s="56"/>
      <c r="P1002" s="121"/>
      <c r="Q1002" s="56"/>
      <c r="R1002" s="56"/>
      <c r="S1002" s="56"/>
      <c r="T1002" s="56"/>
      <c r="U1002" s="56"/>
      <c r="V1002" s="56"/>
      <c r="W1002" s="56"/>
      <c r="X1002" s="56"/>
      <c r="Y1002" s="56"/>
      <c r="Z1002" s="56"/>
      <c r="AA1002" s="56"/>
      <c r="AB1002" s="56"/>
      <c r="AC1002" s="56"/>
      <c r="AD1002" s="56"/>
    </row>
    <row r="1003">
      <c r="A1003" s="56"/>
      <c r="B1003" s="56"/>
      <c r="C1003" s="56"/>
      <c r="D1003" s="56"/>
      <c r="E1003" s="120"/>
      <c r="F1003" s="56"/>
      <c r="G1003" s="56"/>
      <c r="H1003" s="56"/>
      <c r="I1003" s="56"/>
      <c r="J1003" s="56"/>
      <c r="K1003" s="56"/>
      <c r="L1003" s="56"/>
      <c r="M1003" s="56"/>
      <c r="N1003" s="56"/>
      <c r="O1003" s="56"/>
      <c r="P1003" s="121"/>
      <c r="Q1003" s="56"/>
      <c r="R1003" s="56"/>
      <c r="S1003" s="56"/>
      <c r="T1003" s="56"/>
      <c r="U1003" s="56"/>
      <c r="V1003" s="56"/>
      <c r="W1003" s="56"/>
      <c r="X1003" s="56"/>
      <c r="Y1003" s="56"/>
      <c r="Z1003" s="56"/>
      <c r="AA1003" s="56"/>
      <c r="AB1003" s="56"/>
      <c r="AC1003" s="56"/>
      <c r="AD1003" s="56"/>
    </row>
    <row r="1004">
      <c r="A1004" s="56"/>
      <c r="B1004" s="56"/>
      <c r="C1004" s="56"/>
      <c r="D1004" s="56"/>
      <c r="E1004" s="120"/>
      <c r="F1004" s="56"/>
      <c r="G1004" s="56"/>
      <c r="H1004" s="56"/>
      <c r="I1004" s="56"/>
      <c r="J1004" s="56"/>
      <c r="K1004" s="56"/>
      <c r="L1004" s="56"/>
      <c r="M1004" s="56"/>
      <c r="N1004" s="56"/>
      <c r="O1004" s="56"/>
      <c r="P1004" s="121"/>
      <c r="Q1004" s="56"/>
      <c r="R1004" s="56"/>
      <c r="S1004" s="56"/>
      <c r="T1004" s="56"/>
      <c r="U1004" s="56"/>
      <c r="V1004" s="56"/>
      <c r="W1004" s="56"/>
      <c r="X1004" s="56"/>
      <c r="Y1004" s="56"/>
      <c r="Z1004" s="56"/>
      <c r="AA1004" s="56"/>
      <c r="AB1004" s="56"/>
      <c r="AC1004" s="56"/>
      <c r="AD1004" s="56"/>
    </row>
    <row r="1005">
      <c r="A1005" s="56"/>
      <c r="B1005" s="56"/>
      <c r="C1005" s="56"/>
      <c r="D1005" s="56"/>
      <c r="E1005" s="120"/>
      <c r="F1005" s="56"/>
      <c r="G1005" s="56"/>
      <c r="H1005" s="56"/>
      <c r="I1005" s="56"/>
      <c r="J1005" s="56"/>
      <c r="K1005" s="56"/>
      <c r="L1005" s="56"/>
      <c r="M1005" s="56"/>
      <c r="N1005" s="56"/>
      <c r="O1005" s="56"/>
      <c r="P1005" s="121"/>
      <c r="Q1005" s="56"/>
      <c r="R1005" s="56"/>
      <c r="S1005" s="56"/>
      <c r="T1005" s="56"/>
      <c r="U1005" s="56"/>
      <c r="V1005" s="56"/>
      <c r="W1005" s="56"/>
      <c r="X1005" s="56"/>
      <c r="Y1005" s="56"/>
      <c r="Z1005" s="56"/>
      <c r="AA1005" s="56"/>
      <c r="AB1005" s="56"/>
      <c r="AC1005" s="56"/>
      <c r="AD1005" s="56"/>
    </row>
    <row r="1006">
      <c r="A1006" s="56"/>
      <c r="B1006" s="56"/>
      <c r="C1006" s="56"/>
      <c r="D1006" s="56"/>
      <c r="E1006" s="120"/>
      <c r="F1006" s="56"/>
      <c r="G1006" s="56"/>
      <c r="H1006" s="56"/>
      <c r="I1006" s="56"/>
      <c r="J1006" s="56"/>
      <c r="K1006" s="56"/>
      <c r="L1006" s="56"/>
      <c r="M1006" s="56"/>
      <c r="N1006" s="56"/>
      <c r="O1006" s="56"/>
      <c r="P1006" s="121"/>
      <c r="Q1006" s="56"/>
      <c r="R1006" s="56"/>
      <c r="S1006" s="56"/>
      <c r="T1006" s="56"/>
      <c r="U1006" s="56"/>
      <c r="V1006" s="56"/>
      <c r="W1006" s="56"/>
      <c r="X1006" s="56"/>
      <c r="Y1006" s="56"/>
      <c r="Z1006" s="56"/>
      <c r="AA1006" s="56"/>
      <c r="AB1006" s="56"/>
      <c r="AC1006" s="56"/>
      <c r="AD1006" s="56"/>
    </row>
    <row r="1007">
      <c r="A1007" s="56"/>
      <c r="B1007" s="56"/>
      <c r="C1007" s="56"/>
      <c r="D1007" s="56"/>
      <c r="E1007" s="120"/>
      <c r="F1007" s="56"/>
      <c r="G1007" s="56"/>
      <c r="H1007" s="56"/>
      <c r="I1007" s="56"/>
      <c r="J1007" s="56"/>
      <c r="K1007" s="56"/>
      <c r="L1007" s="56"/>
      <c r="M1007" s="56"/>
      <c r="N1007" s="56"/>
      <c r="O1007" s="56"/>
      <c r="P1007" s="121"/>
      <c r="Q1007" s="56"/>
      <c r="R1007" s="56"/>
      <c r="S1007" s="56"/>
      <c r="T1007" s="56"/>
      <c r="U1007" s="56"/>
      <c r="V1007" s="56"/>
      <c r="W1007" s="56"/>
      <c r="X1007" s="56"/>
      <c r="Y1007" s="56"/>
      <c r="Z1007" s="56"/>
      <c r="AA1007" s="56"/>
      <c r="AB1007" s="56"/>
      <c r="AC1007" s="56"/>
      <c r="AD1007" s="56"/>
    </row>
    <row r="1008">
      <c r="A1008" s="56"/>
      <c r="B1008" s="56"/>
      <c r="C1008" s="56"/>
      <c r="D1008" s="56"/>
      <c r="E1008" s="120"/>
      <c r="F1008" s="56"/>
      <c r="G1008" s="56"/>
      <c r="H1008" s="56"/>
      <c r="I1008" s="56"/>
      <c r="J1008" s="56"/>
      <c r="K1008" s="56"/>
      <c r="L1008" s="56"/>
      <c r="M1008" s="56"/>
      <c r="N1008" s="56"/>
      <c r="O1008" s="56"/>
      <c r="P1008" s="121"/>
      <c r="Q1008" s="56"/>
      <c r="R1008" s="56"/>
      <c r="S1008" s="56"/>
      <c r="T1008" s="56"/>
      <c r="U1008" s="56"/>
      <c r="V1008" s="56"/>
      <c r="W1008" s="56"/>
      <c r="X1008" s="56"/>
      <c r="Y1008" s="56"/>
      <c r="Z1008" s="56"/>
      <c r="AA1008" s="56"/>
      <c r="AB1008" s="56"/>
      <c r="AC1008" s="56"/>
      <c r="AD1008" s="56"/>
    </row>
    <row r="1009">
      <c r="A1009" s="56"/>
      <c r="B1009" s="56"/>
      <c r="C1009" s="56"/>
      <c r="D1009" s="56"/>
      <c r="E1009" s="120"/>
      <c r="F1009" s="56"/>
      <c r="G1009" s="56"/>
      <c r="H1009" s="56"/>
      <c r="I1009" s="56"/>
      <c r="J1009" s="56"/>
      <c r="K1009" s="56"/>
      <c r="L1009" s="56"/>
      <c r="M1009" s="56"/>
      <c r="N1009" s="56"/>
      <c r="O1009" s="56"/>
      <c r="P1009" s="121"/>
      <c r="Q1009" s="56"/>
      <c r="R1009" s="56"/>
      <c r="S1009" s="56"/>
      <c r="T1009" s="56"/>
      <c r="U1009" s="56"/>
      <c r="V1009" s="56"/>
      <c r="W1009" s="56"/>
      <c r="X1009" s="56"/>
      <c r="Y1009" s="56"/>
      <c r="Z1009" s="56"/>
      <c r="AA1009" s="56"/>
      <c r="AB1009" s="56"/>
      <c r="AC1009" s="56"/>
      <c r="AD1009" s="56"/>
    </row>
    <row r="1010">
      <c r="A1010" s="56"/>
      <c r="B1010" s="56"/>
      <c r="C1010" s="56"/>
      <c r="D1010" s="56"/>
      <c r="E1010" s="120"/>
      <c r="F1010" s="56"/>
      <c r="G1010" s="56"/>
      <c r="H1010" s="56"/>
      <c r="I1010" s="56"/>
      <c r="J1010" s="56"/>
      <c r="K1010" s="56"/>
      <c r="L1010" s="56"/>
      <c r="M1010" s="56"/>
      <c r="N1010" s="56"/>
      <c r="O1010" s="56"/>
      <c r="P1010" s="121"/>
      <c r="Q1010" s="56"/>
      <c r="R1010" s="56"/>
      <c r="S1010" s="56"/>
      <c r="T1010" s="56"/>
      <c r="U1010" s="56"/>
      <c r="V1010" s="56"/>
      <c r="W1010" s="56"/>
      <c r="X1010" s="56"/>
      <c r="Y1010" s="56"/>
      <c r="Z1010" s="56"/>
      <c r="AA1010" s="56"/>
      <c r="AB1010" s="56"/>
      <c r="AC1010" s="56"/>
      <c r="AD1010" s="56"/>
    </row>
    <row r="1011">
      <c r="A1011" s="56"/>
      <c r="B1011" s="56"/>
      <c r="C1011" s="56"/>
      <c r="D1011" s="56"/>
      <c r="E1011" s="120"/>
      <c r="F1011" s="56"/>
      <c r="G1011" s="56"/>
      <c r="H1011" s="56"/>
      <c r="I1011" s="56"/>
      <c r="J1011" s="56"/>
      <c r="K1011" s="56"/>
      <c r="L1011" s="56"/>
      <c r="M1011" s="56"/>
      <c r="N1011" s="56"/>
      <c r="O1011" s="56"/>
      <c r="P1011" s="121"/>
      <c r="Q1011" s="56"/>
      <c r="R1011" s="56"/>
      <c r="S1011" s="56"/>
      <c r="T1011" s="56"/>
      <c r="U1011" s="56"/>
      <c r="V1011" s="56"/>
      <c r="W1011" s="56"/>
      <c r="X1011" s="56"/>
      <c r="Y1011" s="56"/>
      <c r="Z1011" s="56"/>
      <c r="AA1011" s="56"/>
      <c r="AB1011" s="56"/>
      <c r="AC1011" s="56"/>
      <c r="AD1011" s="56"/>
    </row>
    <row r="1012">
      <c r="A1012" s="56"/>
      <c r="B1012" s="56"/>
      <c r="C1012" s="56"/>
      <c r="D1012" s="56"/>
      <c r="E1012" s="120"/>
      <c r="F1012" s="56"/>
      <c r="G1012" s="56"/>
      <c r="H1012" s="56"/>
      <c r="I1012" s="56"/>
      <c r="J1012" s="56"/>
      <c r="K1012" s="56"/>
      <c r="L1012" s="56"/>
      <c r="M1012" s="56"/>
      <c r="N1012" s="56"/>
      <c r="O1012" s="56"/>
      <c r="P1012" s="121"/>
      <c r="Q1012" s="56"/>
      <c r="R1012" s="56"/>
      <c r="S1012" s="56"/>
      <c r="T1012" s="56"/>
      <c r="U1012" s="56"/>
      <c r="V1012" s="56"/>
      <c r="W1012" s="56"/>
      <c r="X1012" s="56"/>
      <c r="Y1012" s="56"/>
      <c r="Z1012" s="56"/>
      <c r="AA1012" s="56"/>
      <c r="AB1012" s="56"/>
      <c r="AC1012" s="56"/>
      <c r="AD1012" s="56"/>
    </row>
    <row r="1013">
      <c r="A1013" s="56"/>
      <c r="B1013" s="56"/>
      <c r="C1013" s="56"/>
      <c r="D1013" s="56"/>
      <c r="E1013" s="120"/>
      <c r="F1013" s="56"/>
      <c r="G1013" s="56"/>
      <c r="H1013" s="56"/>
      <c r="I1013" s="56"/>
      <c r="J1013" s="56"/>
      <c r="K1013" s="56"/>
      <c r="L1013" s="56"/>
      <c r="M1013" s="56"/>
      <c r="N1013" s="56"/>
      <c r="O1013" s="56"/>
      <c r="P1013" s="121"/>
      <c r="Q1013" s="56"/>
      <c r="R1013" s="56"/>
      <c r="S1013" s="56"/>
      <c r="T1013" s="56"/>
      <c r="U1013" s="56"/>
      <c r="V1013" s="56"/>
      <c r="W1013" s="56"/>
      <c r="X1013" s="56"/>
      <c r="Y1013" s="56"/>
      <c r="Z1013" s="56"/>
      <c r="AA1013" s="56"/>
      <c r="AB1013" s="56"/>
      <c r="AC1013" s="56"/>
      <c r="AD1013" s="56"/>
    </row>
    <row r="1014">
      <c r="A1014" s="56"/>
      <c r="B1014" s="56"/>
      <c r="C1014" s="56"/>
      <c r="D1014" s="56"/>
      <c r="E1014" s="120"/>
      <c r="F1014" s="56"/>
      <c r="G1014" s="56"/>
      <c r="H1014" s="56"/>
      <c r="I1014" s="56"/>
      <c r="J1014" s="56"/>
      <c r="K1014" s="56"/>
      <c r="L1014" s="56"/>
      <c r="M1014" s="56"/>
      <c r="N1014" s="56"/>
      <c r="O1014" s="56"/>
      <c r="P1014" s="121"/>
      <c r="Q1014" s="56"/>
      <c r="R1014" s="56"/>
      <c r="S1014" s="56"/>
      <c r="T1014" s="56"/>
      <c r="U1014" s="56"/>
      <c r="V1014" s="56"/>
      <c r="W1014" s="56"/>
      <c r="X1014" s="56"/>
      <c r="Y1014" s="56"/>
      <c r="Z1014" s="56"/>
      <c r="AA1014" s="56"/>
      <c r="AB1014" s="56"/>
      <c r="AC1014" s="56"/>
      <c r="AD1014" s="56"/>
    </row>
    <row r="1015">
      <c r="A1015" s="56"/>
      <c r="B1015" s="56"/>
      <c r="C1015" s="56"/>
      <c r="D1015" s="56"/>
      <c r="E1015" s="120"/>
      <c r="F1015" s="56"/>
      <c r="G1015" s="56"/>
      <c r="H1015" s="56"/>
      <c r="I1015" s="56"/>
      <c r="J1015" s="56"/>
      <c r="K1015" s="56"/>
      <c r="L1015" s="56"/>
      <c r="M1015" s="56"/>
      <c r="N1015" s="56"/>
      <c r="O1015" s="56"/>
      <c r="P1015" s="121"/>
      <c r="Q1015" s="56"/>
      <c r="R1015" s="56"/>
      <c r="S1015" s="56"/>
      <c r="T1015" s="56"/>
      <c r="U1015" s="56"/>
      <c r="V1015" s="56"/>
      <c r="W1015" s="56"/>
      <c r="X1015" s="56"/>
      <c r="Y1015" s="56"/>
      <c r="Z1015" s="56"/>
      <c r="AA1015" s="56"/>
      <c r="AB1015" s="56"/>
      <c r="AC1015" s="56"/>
      <c r="AD1015" s="56"/>
    </row>
    <row r="1016">
      <c r="A1016" s="56"/>
      <c r="B1016" s="56"/>
      <c r="C1016" s="56"/>
      <c r="D1016" s="56"/>
      <c r="E1016" s="120"/>
      <c r="F1016" s="56"/>
      <c r="G1016" s="56"/>
      <c r="H1016" s="56"/>
      <c r="I1016" s="56"/>
      <c r="J1016" s="56"/>
      <c r="K1016" s="56"/>
      <c r="L1016" s="56"/>
      <c r="M1016" s="56"/>
      <c r="N1016" s="56"/>
      <c r="O1016" s="56"/>
      <c r="P1016" s="121"/>
      <c r="Q1016" s="56"/>
      <c r="R1016" s="56"/>
      <c r="S1016" s="56"/>
      <c r="T1016" s="56"/>
      <c r="U1016" s="56"/>
      <c r="V1016" s="56"/>
      <c r="W1016" s="56"/>
      <c r="X1016" s="56"/>
      <c r="Y1016" s="56"/>
      <c r="Z1016" s="56"/>
      <c r="AA1016" s="56"/>
      <c r="AB1016" s="56"/>
      <c r="AC1016" s="56"/>
      <c r="AD1016" s="56"/>
    </row>
    <row r="1017">
      <c r="A1017" s="56"/>
      <c r="B1017" s="56"/>
      <c r="C1017" s="56"/>
      <c r="D1017" s="56"/>
      <c r="E1017" s="120"/>
      <c r="F1017" s="56"/>
      <c r="G1017" s="56"/>
      <c r="H1017" s="56"/>
      <c r="I1017" s="56"/>
      <c r="J1017" s="56"/>
      <c r="K1017" s="56"/>
      <c r="L1017" s="56"/>
      <c r="M1017" s="56"/>
      <c r="N1017" s="56"/>
      <c r="O1017" s="56"/>
      <c r="P1017" s="121"/>
      <c r="Q1017" s="56"/>
      <c r="R1017" s="56"/>
      <c r="S1017" s="56"/>
      <c r="T1017" s="56"/>
      <c r="U1017" s="56"/>
      <c r="V1017" s="56"/>
      <c r="W1017" s="56"/>
      <c r="X1017" s="56"/>
      <c r="Y1017" s="56"/>
      <c r="Z1017" s="56"/>
      <c r="AA1017" s="56"/>
      <c r="AB1017" s="56"/>
      <c r="AC1017" s="56"/>
      <c r="AD1017" s="56"/>
    </row>
    <row r="1018">
      <c r="A1018" s="56"/>
      <c r="B1018" s="56"/>
      <c r="C1018" s="56"/>
      <c r="D1018" s="56"/>
      <c r="E1018" s="120"/>
      <c r="F1018" s="56"/>
      <c r="G1018" s="56"/>
      <c r="H1018" s="56"/>
      <c r="I1018" s="56"/>
      <c r="J1018" s="56"/>
      <c r="K1018" s="56"/>
      <c r="L1018" s="56"/>
      <c r="M1018" s="56"/>
      <c r="N1018" s="56"/>
      <c r="O1018" s="56"/>
      <c r="P1018" s="121"/>
      <c r="Q1018" s="56"/>
      <c r="R1018" s="56"/>
      <c r="S1018" s="56"/>
      <c r="T1018" s="56"/>
      <c r="U1018" s="56"/>
      <c r="V1018" s="56"/>
      <c r="W1018" s="56"/>
      <c r="X1018" s="56"/>
      <c r="Y1018" s="56"/>
      <c r="Z1018" s="56"/>
      <c r="AA1018" s="56"/>
      <c r="AB1018" s="56"/>
      <c r="AC1018" s="56"/>
      <c r="AD1018" s="56"/>
    </row>
    <row r="1019">
      <c r="A1019" s="56"/>
      <c r="B1019" s="56"/>
      <c r="C1019" s="56"/>
      <c r="D1019" s="56"/>
      <c r="E1019" s="120"/>
      <c r="F1019" s="56"/>
      <c r="G1019" s="56"/>
      <c r="H1019" s="56"/>
      <c r="I1019" s="56"/>
      <c r="J1019" s="56"/>
      <c r="K1019" s="56"/>
      <c r="L1019" s="56"/>
      <c r="M1019" s="56"/>
      <c r="N1019" s="56"/>
      <c r="O1019" s="56"/>
      <c r="P1019" s="121"/>
      <c r="Q1019" s="56"/>
      <c r="R1019" s="56"/>
      <c r="S1019" s="56"/>
      <c r="T1019" s="56"/>
      <c r="U1019" s="56"/>
      <c r="V1019" s="56"/>
      <c r="W1019" s="56"/>
      <c r="X1019" s="56"/>
      <c r="Y1019" s="56"/>
      <c r="Z1019" s="56"/>
      <c r="AA1019" s="56"/>
      <c r="AB1019" s="56"/>
      <c r="AC1019" s="56"/>
      <c r="AD1019" s="56"/>
    </row>
    <row r="1020">
      <c r="A1020" s="56"/>
      <c r="B1020" s="56"/>
      <c r="C1020" s="56"/>
      <c r="D1020" s="56"/>
      <c r="E1020" s="120"/>
      <c r="F1020" s="56"/>
      <c r="G1020" s="56"/>
      <c r="H1020" s="56"/>
      <c r="I1020" s="56"/>
      <c r="J1020" s="56"/>
      <c r="K1020" s="56"/>
      <c r="L1020" s="56"/>
      <c r="M1020" s="56"/>
      <c r="N1020" s="56"/>
      <c r="O1020" s="56"/>
      <c r="P1020" s="121"/>
      <c r="Q1020" s="56"/>
      <c r="R1020" s="56"/>
      <c r="S1020" s="56"/>
      <c r="T1020" s="56"/>
      <c r="U1020" s="56"/>
      <c r="V1020" s="56"/>
      <c r="W1020" s="56"/>
      <c r="X1020" s="56"/>
      <c r="Y1020" s="56"/>
      <c r="Z1020" s="56"/>
      <c r="AA1020" s="56"/>
      <c r="AB1020" s="56"/>
      <c r="AC1020" s="56"/>
      <c r="AD1020" s="56"/>
    </row>
    <row r="1021">
      <c r="A1021" s="56"/>
      <c r="B1021" s="56"/>
      <c r="C1021" s="56"/>
      <c r="D1021" s="56"/>
      <c r="E1021" s="120"/>
      <c r="F1021" s="56"/>
      <c r="G1021" s="56"/>
      <c r="H1021" s="56"/>
      <c r="I1021" s="56"/>
      <c r="J1021" s="56"/>
      <c r="K1021" s="56"/>
      <c r="L1021" s="56"/>
      <c r="M1021" s="56"/>
      <c r="N1021" s="56"/>
      <c r="O1021" s="56"/>
      <c r="P1021" s="121"/>
      <c r="Q1021" s="56"/>
      <c r="R1021" s="56"/>
      <c r="S1021" s="56"/>
      <c r="T1021" s="56"/>
      <c r="U1021" s="56"/>
      <c r="V1021" s="56"/>
      <c r="W1021" s="56"/>
      <c r="X1021" s="56"/>
      <c r="Y1021" s="56"/>
      <c r="Z1021" s="56"/>
      <c r="AA1021" s="56"/>
      <c r="AB1021" s="56"/>
      <c r="AC1021" s="56"/>
      <c r="AD1021" s="56"/>
    </row>
    <row r="1022">
      <c r="A1022" s="56"/>
      <c r="B1022" s="56"/>
      <c r="C1022" s="56"/>
      <c r="D1022" s="56"/>
      <c r="E1022" s="120"/>
      <c r="F1022" s="56"/>
      <c r="G1022" s="56"/>
      <c r="H1022" s="56"/>
      <c r="I1022" s="56"/>
      <c r="J1022" s="56"/>
      <c r="K1022" s="56"/>
      <c r="L1022" s="56"/>
      <c r="M1022" s="56"/>
      <c r="N1022" s="56"/>
      <c r="O1022" s="56"/>
      <c r="P1022" s="121"/>
      <c r="Q1022" s="56"/>
      <c r="R1022" s="56"/>
      <c r="S1022" s="56"/>
      <c r="T1022" s="56"/>
      <c r="U1022" s="56"/>
      <c r="V1022" s="56"/>
      <c r="W1022" s="56"/>
      <c r="X1022" s="56"/>
      <c r="Y1022" s="56"/>
      <c r="Z1022" s="56"/>
      <c r="AA1022" s="56"/>
      <c r="AB1022" s="56"/>
      <c r="AC1022" s="56"/>
      <c r="AD1022" s="56"/>
    </row>
    <row r="1023">
      <c r="A1023" s="56"/>
      <c r="B1023" s="56"/>
      <c r="C1023" s="56"/>
      <c r="D1023" s="56"/>
      <c r="E1023" s="120"/>
      <c r="F1023" s="56"/>
      <c r="G1023" s="56"/>
      <c r="H1023" s="56"/>
      <c r="I1023" s="56"/>
      <c r="J1023" s="56"/>
      <c r="K1023" s="56"/>
      <c r="L1023" s="56"/>
      <c r="M1023" s="56"/>
      <c r="N1023" s="56"/>
      <c r="O1023" s="56"/>
      <c r="P1023" s="121"/>
      <c r="Q1023" s="56"/>
      <c r="R1023" s="56"/>
      <c r="S1023" s="56"/>
      <c r="T1023" s="56"/>
      <c r="U1023" s="56"/>
      <c r="V1023" s="56"/>
      <c r="W1023" s="56"/>
      <c r="X1023" s="56"/>
      <c r="Y1023" s="56"/>
      <c r="Z1023" s="56"/>
      <c r="AA1023" s="56"/>
      <c r="AB1023" s="56"/>
      <c r="AC1023" s="56"/>
      <c r="AD1023" s="56"/>
    </row>
    <row r="1024">
      <c r="A1024" s="56"/>
      <c r="B1024" s="56"/>
      <c r="C1024" s="56"/>
      <c r="D1024" s="56"/>
      <c r="E1024" s="120"/>
      <c r="F1024" s="56"/>
      <c r="G1024" s="56"/>
      <c r="H1024" s="56"/>
      <c r="I1024" s="56"/>
      <c r="J1024" s="56"/>
      <c r="K1024" s="56"/>
      <c r="L1024" s="56"/>
      <c r="M1024" s="56"/>
      <c r="N1024" s="56"/>
      <c r="O1024" s="56"/>
      <c r="P1024" s="121"/>
      <c r="Q1024" s="56"/>
      <c r="R1024" s="56"/>
      <c r="S1024" s="56"/>
      <c r="T1024" s="56"/>
      <c r="U1024" s="56"/>
      <c r="V1024" s="56"/>
      <c r="W1024" s="56"/>
      <c r="X1024" s="56"/>
      <c r="Y1024" s="56"/>
      <c r="Z1024" s="56"/>
      <c r="AA1024" s="56"/>
      <c r="AB1024" s="56"/>
      <c r="AC1024" s="56"/>
      <c r="AD1024" s="56"/>
    </row>
    <row r="1025">
      <c r="A1025" s="56"/>
      <c r="B1025" s="56"/>
      <c r="C1025" s="56"/>
      <c r="D1025" s="56"/>
      <c r="E1025" s="120"/>
      <c r="F1025" s="56"/>
      <c r="G1025" s="56"/>
      <c r="H1025" s="56"/>
      <c r="I1025" s="56"/>
      <c r="J1025" s="56"/>
      <c r="K1025" s="56"/>
      <c r="L1025" s="56"/>
      <c r="M1025" s="56"/>
      <c r="N1025" s="56"/>
      <c r="O1025" s="56"/>
      <c r="P1025" s="121"/>
      <c r="Q1025" s="56"/>
      <c r="R1025" s="56"/>
      <c r="S1025" s="56"/>
      <c r="T1025" s="56"/>
      <c r="U1025" s="56"/>
      <c r="V1025" s="56"/>
      <c r="W1025" s="56"/>
      <c r="X1025" s="56"/>
      <c r="Y1025" s="56"/>
      <c r="Z1025" s="56"/>
      <c r="AA1025" s="56"/>
      <c r="AB1025" s="56"/>
      <c r="AC1025" s="56"/>
      <c r="AD1025" s="56"/>
    </row>
    <row r="1026">
      <c r="A1026" s="56"/>
      <c r="B1026" s="56"/>
      <c r="C1026" s="56"/>
      <c r="D1026" s="56"/>
      <c r="E1026" s="120"/>
      <c r="F1026" s="56"/>
      <c r="G1026" s="56"/>
      <c r="H1026" s="56"/>
      <c r="I1026" s="56"/>
      <c r="J1026" s="56"/>
      <c r="K1026" s="56"/>
      <c r="L1026" s="56"/>
      <c r="M1026" s="56"/>
      <c r="N1026" s="56"/>
      <c r="O1026" s="56"/>
      <c r="P1026" s="121"/>
      <c r="Q1026" s="56"/>
      <c r="R1026" s="56"/>
      <c r="S1026" s="56"/>
      <c r="T1026" s="56"/>
      <c r="U1026" s="56"/>
      <c r="V1026" s="56"/>
      <c r="W1026" s="56"/>
      <c r="X1026" s="56"/>
      <c r="Y1026" s="56"/>
      <c r="Z1026" s="56"/>
      <c r="AA1026" s="56"/>
      <c r="AB1026" s="56"/>
      <c r="AC1026" s="56"/>
      <c r="AD1026" s="56"/>
    </row>
    <row r="1027">
      <c r="A1027" s="56"/>
      <c r="B1027" s="56"/>
      <c r="C1027" s="56"/>
      <c r="D1027" s="56"/>
      <c r="E1027" s="120"/>
      <c r="F1027" s="56"/>
      <c r="G1027" s="56"/>
      <c r="H1027" s="56"/>
      <c r="I1027" s="56"/>
      <c r="J1027" s="56"/>
      <c r="K1027" s="56"/>
      <c r="L1027" s="56"/>
      <c r="M1027" s="56"/>
      <c r="N1027" s="56"/>
      <c r="O1027" s="56"/>
      <c r="P1027" s="121"/>
      <c r="Q1027" s="56"/>
      <c r="R1027" s="56"/>
      <c r="S1027" s="56"/>
      <c r="T1027" s="56"/>
      <c r="U1027" s="56"/>
      <c r="V1027" s="56"/>
      <c r="W1027" s="56"/>
      <c r="X1027" s="56"/>
      <c r="Y1027" s="56"/>
      <c r="Z1027" s="56"/>
      <c r="AA1027" s="56"/>
      <c r="AB1027" s="56"/>
      <c r="AC1027" s="56"/>
      <c r="AD1027" s="56"/>
    </row>
    <row r="1028">
      <c r="A1028" s="56"/>
      <c r="B1028" s="56"/>
      <c r="C1028" s="56"/>
      <c r="D1028" s="56"/>
      <c r="E1028" s="120"/>
      <c r="F1028" s="56"/>
      <c r="G1028" s="56"/>
      <c r="H1028" s="56"/>
      <c r="I1028" s="56"/>
      <c r="J1028" s="56"/>
      <c r="K1028" s="56"/>
      <c r="L1028" s="56"/>
      <c r="M1028" s="56"/>
      <c r="N1028" s="56"/>
      <c r="O1028" s="56"/>
      <c r="P1028" s="121"/>
      <c r="Q1028" s="56"/>
      <c r="R1028" s="56"/>
      <c r="S1028" s="56"/>
      <c r="T1028" s="56"/>
      <c r="U1028" s="56"/>
      <c r="V1028" s="56"/>
      <c r="W1028" s="56"/>
      <c r="X1028" s="56"/>
      <c r="Y1028" s="56"/>
      <c r="Z1028" s="56"/>
      <c r="AA1028" s="56"/>
      <c r="AB1028" s="56"/>
      <c r="AC1028" s="56"/>
      <c r="AD1028" s="56"/>
    </row>
    <row r="1029">
      <c r="A1029" s="56"/>
      <c r="B1029" s="56"/>
      <c r="C1029" s="56"/>
      <c r="D1029" s="56"/>
      <c r="E1029" s="120"/>
      <c r="F1029" s="56"/>
      <c r="G1029" s="56"/>
      <c r="H1029" s="56"/>
      <c r="I1029" s="56"/>
      <c r="J1029" s="56"/>
      <c r="K1029" s="56"/>
      <c r="L1029" s="56"/>
      <c r="M1029" s="56"/>
      <c r="N1029" s="56"/>
      <c r="O1029" s="56"/>
      <c r="P1029" s="121"/>
      <c r="Q1029" s="56"/>
      <c r="R1029" s="56"/>
      <c r="S1029" s="56"/>
      <c r="T1029" s="56"/>
      <c r="U1029" s="56"/>
      <c r="V1029" s="56"/>
      <c r="W1029" s="56"/>
      <c r="X1029" s="56"/>
      <c r="Y1029" s="56"/>
      <c r="Z1029" s="56"/>
      <c r="AA1029" s="56"/>
      <c r="AB1029" s="56"/>
      <c r="AC1029" s="56"/>
      <c r="AD1029" s="56"/>
    </row>
    <row r="1030">
      <c r="A1030" s="56"/>
      <c r="B1030" s="56"/>
      <c r="C1030" s="56"/>
      <c r="D1030" s="56"/>
      <c r="E1030" s="120"/>
      <c r="F1030" s="56"/>
      <c r="G1030" s="56"/>
      <c r="H1030" s="56"/>
      <c r="I1030" s="56"/>
      <c r="J1030" s="56"/>
      <c r="K1030" s="56"/>
      <c r="L1030" s="56"/>
      <c r="M1030" s="56"/>
      <c r="N1030" s="56"/>
      <c r="O1030" s="56"/>
      <c r="P1030" s="121"/>
      <c r="Q1030" s="56"/>
      <c r="R1030" s="56"/>
      <c r="S1030" s="56"/>
      <c r="T1030" s="56"/>
      <c r="U1030" s="56"/>
      <c r="V1030" s="56"/>
      <c r="W1030" s="56"/>
      <c r="X1030" s="56"/>
      <c r="Y1030" s="56"/>
      <c r="Z1030" s="56"/>
      <c r="AA1030" s="56"/>
      <c r="AB1030" s="56"/>
      <c r="AC1030" s="56"/>
      <c r="AD1030" s="56"/>
    </row>
    <row r="1031">
      <c r="A1031" s="56"/>
      <c r="B1031" s="56"/>
      <c r="C1031" s="56"/>
      <c r="D1031" s="56"/>
      <c r="E1031" s="120"/>
      <c r="F1031" s="56"/>
      <c r="G1031" s="56"/>
      <c r="H1031" s="56"/>
      <c r="I1031" s="56"/>
      <c r="J1031" s="56"/>
      <c r="K1031" s="56"/>
      <c r="L1031" s="56"/>
      <c r="M1031" s="56"/>
      <c r="N1031" s="56"/>
      <c r="O1031" s="56"/>
      <c r="P1031" s="121"/>
      <c r="Q1031" s="56"/>
      <c r="R1031" s="56"/>
      <c r="S1031" s="56"/>
      <c r="T1031" s="56"/>
      <c r="U1031" s="56"/>
      <c r="V1031" s="56"/>
      <c r="W1031" s="56"/>
      <c r="X1031" s="56"/>
      <c r="Y1031" s="56"/>
      <c r="Z1031" s="56"/>
      <c r="AA1031" s="56"/>
      <c r="AB1031" s="56"/>
      <c r="AC1031" s="56"/>
      <c r="AD1031" s="56"/>
    </row>
    <row r="1032">
      <c r="A1032" s="56"/>
      <c r="B1032" s="56"/>
      <c r="C1032" s="56"/>
      <c r="D1032" s="56"/>
      <c r="E1032" s="120"/>
      <c r="F1032" s="56"/>
      <c r="G1032" s="56"/>
      <c r="H1032" s="56"/>
      <c r="I1032" s="56"/>
      <c r="J1032" s="56"/>
      <c r="K1032" s="56"/>
      <c r="L1032" s="56"/>
      <c r="M1032" s="56"/>
      <c r="N1032" s="56"/>
      <c r="O1032" s="56"/>
      <c r="P1032" s="121"/>
      <c r="Q1032" s="56"/>
      <c r="R1032" s="56"/>
      <c r="S1032" s="56"/>
      <c r="T1032" s="56"/>
      <c r="U1032" s="56"/>
      <c r="V1032" s="56"/>
      <c r="W1032" s="56"/>
      <c r="X1032" s="56"/>
      <c r="Y1032" s="56"/>
      <c r="Z1032" s="56"/>
      <c r="AA1032" s="56"/>
      <c r="AB1032" s="56"/>
      <c r="AC1032" s="56"/>
      <c r="AD1032" s="56"/>
    </row>
    <row r="1033">
      <c r="A1033" s="56"/>
      <c r="B1033" s="56"/>
      <c r="C1033" s="56"/>
      <c r="D1033" s="56"/>
      <c r="E1033" s="120"/>
      <c r="F1033" s="56"/>
      <c r="G1033" s="56"/>
      <c r="H1033" s="56"/>
      <c r="I1033" s="56"/>
      <c r="J1033" s="56"/>
      <c r="K1033" s="56"/>
      <c r="L1033" s="56"/>
      <c r="M1033" s="56"/>
      <c r="N1033" s="56"/>
      <c r="O1033" s="56"/>
      <c r="P1033" s="121"/>
      <c r="Q1033" s="56"/>
      <c r="R1033" s="56"/>
      <c r="S1033" s="56"/>
      <c r="T1033" s="56"/>
      <c r="U1033" s="56"/>
      <c r="V1033" s="56"/>
      <c r="W1033" s="56"/>
      <c r="X1033" s="56"/>
      <c r="Y1033" s="56"/>
      <c r="Z1033" s="56"/>
      <c r="AA1033" s="56"/>
      <c r="AB1033" s="56"/>
      <c r="AC1033" s="56"/>
      <c r="AD1033" s="56"/>
    </row>
    <row r="1034">
      <c r="A1034" s="56"/>
      <c r="B1034" s="56"/>
      <c r="C1034" s="56"/>
      <c r="D1034" s="56"/>
      <c r="E1034" s="120"/>
      <c r="F1034" s="56"/>
      <c r="G1034" s="56"/>
      <c r="H1034" s="56"/>
      <c r="I1034" s="56"/>
      <c r="J1034" s="56"/>
      <c r="K1034" s="56"/>
      <c r="L1034" s="56"/>
      <c r="M1034" s="56"/>
      <c r="N1034" s="56"/>
      <c r="O1034" s="56"/>
      <c r="P1034" s="121"/>
      <c r="Q1034" s="56"/>
      <c r="R1034" s="56"/>
      <c r="S1034" s="56"/>
      <c r="T1034" s="56"/>
      <c r="U1034" s="56"/>
      <c r="V1034" s="56"/>
      <c r="W1034" s="56"/>
      <c r="X1034" s="56"/>
      <c r="Y1034" s="56"/>
      <c r="Z1034" s="56"/>
      <c r="AA1034" s="56"/>
      <c r="AB1034" s="56"/>
      <c r="AC1034" s="56"/>
      <c r="AD1034" s="56"/>
    </row>
    <row r="1035">
      <c r="A1035" s="56"/>
      <c r="B1035" s="56"/>
      <c r="C1035" s="56"/>
      <c r="D1035" s="56"/>
      <c r="E1035" s="120"/>
      <c r="F1035" s="56"/>
      <c r="G1035" s="56"/>
      <c r="H1035" s="56"/>
      <c r="I1035" s="56"/>
      <c r="J1035" s="56"/>
      <c r="K1035" s="56"/>
      <c r="L1035" s="56"/>
      <c r="M1035" s="56"/>
      <c r="N1035" s="56"/>
      <c r="O1035" s="56"/>
      <c r="P1035" s="121"/>
      <c r="Q1035" s="56"/>
      <c r="R1035" s="56"/>
      <c r="S1035" s="56"/>
      <c r="T1035" s="56"/>
      <c r="U1035" s="56"/>
      <c r="V1035" s="56"/>
      <c r="W1035" s="56"/>
      <c r="X1035" s="56"/>
      <c r="Y1035" s="56"/>
      <c r="Z1035" s="56"/>
      <c r="AA1035" s="56"/>
      <c r="AB1035" s="56"/>
      <c r="AC1035" s="56"/>
      <c r="AD1035" s="56"/>
    </row>
    <row r="1036">
      <c r="A1036" s="56"/>
      <c r="B1036" s="56"/>
      <c r="C1036" s="56"/>
      <c r="D1036" s="56"/>
      <c r="E1036" s="120"/>
      <c r="F1036" s="56"/>
      <c r="G1036" s="56"/>
      <c r="H1036" s="56"/>
      <c r="I1036" s="56"/>
      <c r="J1036" s="56"/>
      <c r="K1036" s="56"/>
      <c r="L1036" s="56"/>
      <c r="M1036" s="56"/>
      <c r="N1036" s="56"/>
      <c r="O1036" s="56"/>
      <c r="P1036" s="121"/>
      <c r="Q1036" s="56"/>
      <c r="R1036" s="56"/>
      <c r="S1036" s="56"/>
      <c r="T1036" s="56"/>
      <c r="U1036" s="56"/>
      <c r="V1036" s="56"/>
      <c r="W1036" s="56"/>
      <c r="X1036" s="56"/>
      <c r="Y1036" s="56"/>
      <c r="Z1036" s="56"/>
      <c r="AA1036" s="56"/>
      <c r="AB1036" s="56"/>
      <c r="AC1036" s="56"/>
      <c r="AD1036" s="56"/>
    </row>
    <row r="1037">
      <c r="A1037" s="56"/>
      <c r="B1037" s="56"/>
      <c r="C1037" s="56"/>
      <c r="D1037" s="56"/>
      <c r="E1037" s="120"/>
      <c r="F1037" s="56"/>
      <c r="G1037" s="56"/>
      <c r="H1037" s="56"/>
      <c r="I1037" s="56"/>
      <c r="J1037" s="56"/>
      <c r="K1037" s="56"/>
      <c r="L1037" s="56"/>
      <c r="M1037" s="56"/>
      <c r="N1037" s="56"/>
      <c r="O1037" s="56"/>
      <c r="P1037" s="121"/>
      <c r="Q1037" s="56"/>
      <c r="R1037" s="56"/>
      <c r="S1037" s="56"/>
      <c r="T1037" s="56"/>
      <c r="U1037" s="56"/>
      <c r="V1037" s="56"/>
      <c r="W1037" s="56"/>
      <c r="X1037" s="56"/>
      <c r="Y1037" s="56"/>
      <c r="Z1037" s="56"/>
      <c r="AA1037" s="56"/>
      <c r="AB1037" s="56"/>
      <c r="AC1037" s="56"/>
      <c r="AD1037" s="56"/>
    </row>
    <row r="1038">
      <c r="A1038" s="56"/>
      <c r="B1038" s="56"/>
      <c r="C1038" s="56"/>
      <c r="D1038" s="56"/>
      <c r="E1038" s="120"/>
      <c r="F1038" s="56"/>
      <c r="G1038" s="56"/>
      <c r="H1038" s="56"/>
      <c r="I1038" s="56"/>
      <c r="J1038" s="56"/>
      <c r="K1038" s="56"/>
      <c r="L1038" s="56"/>
      <c r="M1038" s="56"/>
      <c r="N1038" s="56"/>
      <c r="O1038" s="56"/>
      <c r="P1038" s="121"/>
      <c r="Q1038" s="56"/>
      <c r="R1038" s="56"/>
      <c r="S1038" s="56"/>
      <c r="T1038" s="56"/>
      <c r="U1038" s="56"/>
      <c r="V1038" s="56"/>
      <c r="W1038" s="56"/>
      <c r="X1038" s="56"/>
      <c r="Y1038" s="56"/>
      <c r="Z1038" s="56"/>
      <c r="AA1038" s="56"/>
      <c r="AB1038" s="56"/>
      <c r="AC1038" s="56"/>
      <c r="AD1038" s="56"/>
    </row>
    <row r="1039">
      <c r="A1039" s="56"/>
      <c r="B1039" s="56"/>
      <c r="C1039" s="56"/>
      <c r="D1039" s="56"/>
      <c r="E1039" s="120"/>
      <c r="F1039" s="56"/>
      <c r="G1039" s="56"/>
      <c r="H1039" s="56"/>
      <c r="I1039" s="56"/>
      <c r="J1039" s="56"/>
      <c r="K1039" s="56"/>
      <c r="L1039" s="56"/>
      <c r="M1039" s="56"/>
      <c r="N1039" s="56"/>
      <c r="O1039" s="56"/>
      <c r="P1039" s="121"/>
      <c r="Q1039" s="56"/>
      <c r="R1039" s="56"/>
      <c r="S1039" s="56"/>
      <c r="T1039" s="56"/>
      <c r="U1039" s="56"/>
      <c r="V1039" s="56"/>
      <c r="W1039" s="56"/>
      <c r="X1039" s="56"/>
      <c r="Y1039" s="56"/>
      <c r="Z1039" s="56"/>
      <c r="AA1039" s="56"/>
      <c r="AB1039" s="56"/>
      <c r="AC1039" s="56"/>
      <c r="AD1039" s="56"/>
    </row>
    <row r="1040">
      <c r="A1040" s="56"/>
      <c r="B1040" s="56"/>
      <c r="C1040" s="56"/>
      <c r="D1040" s="56"/>
      <c r="E1040" s="120"/>
      <c r="F1040" s="56"/>
      <c r="G1040" s="56"/>
      <c r="H1040" s="56"/>
      <c r="I1040" s="56"/>
      <c r="J1040" s="56"/>
      <c r="K1040" s="56"/>
      <c r="L1040" s="56"/>
      <c r="M1040" s="56"/>
      <c r="N1040" s="56"/>
      <c r="O1040" s="56"/>
      <c r="P1040" s="121"/>
      <c r="Q1040" s="56"/>
      <c r="R1040" s="56"/>
      <c r="S1040" s="56"/>
      <c r="T1040" s="56"/>
      <c r="U1040" s="56"/>
      <c r="V1040" s="56"/>
      <c r="W1040" s="56"/>
      <c r="X1040" s="56"/>
      <c r="Y1040" s="56"/>
      <c r="Z1040" s="56"/>
      <c r="AA1040" s="56"/>
      <c r="AB1040" s="56"/>
      <c r="AC1040" s="56"/>
      <c r="AD1040" s="56"/>
    </row>
    <row r="1041">
      <c r="A1041" s="56"/>
      <c r="B1041" s="56"/>
      <c r="C1041" s="56"/>
      <c r="D1041" s="56"/>
      <c r="E1041" s="120"/>
      <c r="F1041" s="56"/>
      <c r="G1041" s="56"/>
      <c r="H1041" s="56"/>
      <c r="I1041" s="56"/>
      <c r="J1041" s="56"/>
      <c r="K1041" s="56"/>
      <c r="L1041" s="56"/>
      <c r="M1041" s="56"/>
      <c r="N1041" s="56"/>
      <c r="O1041" s="56"/>
      <c r="P1041" s="121"/>
      <c r="Q1041" s="56"/>
      <c r="R1041" s="56"/>
      <c r="S1041" s="56"/>
      <c r="T1041" s="56"/>
      <c r="U1041" s="56"/>
      <c r="V1041" s="56"/>
      <c r="W1041" s="56"/>
      <c r="X1041" s="56"/>
      <c r="Y1041" s="56"/>
      <c r="Z1041" s="56"/>
      <c r="AA1041" s="56"/>
      <c r="AB1041" s="56"/>
      <c r="AC1041" s="56"/>
      <c r="AD1041" s="56"/>
    </row>
    <row r="1042">
      <c r="A1042" s="56"/>
      <c r="B1042" s="56"/>
      <c r="C1042" s="56"/>
      <c r="D1042" s="56"/>
      <c r="E1042" s="120"/>
      <c r="F1042" s="56"/>
      <c r="G1042" s="56"/>
      <c r="H1042" s="56"/>
      <c r="I1042" s="56"/>
      <c r="J1042" s="56"/>
      <c r="K1042" s="56"/>
      <c r="L1042" s="56"/>
      <c r="M1042" s="56"/>
      <c r="N1042" s="56"/>
      <c r="O1042" s="56"/>
      <c r="P1042" s="121"/>
      <c r="Q1042" s="56"/>
      <c r="R1042" s="56"/>
      <c r="S1042" s="56"/>
      <c r="T1042" s="56"/>
      <c r="U1042" s="56"/>
      <c r="V1042" s="56"/>
      <c r="W1042" s="56"/>
      <c r="X1042" s="56"/>
      <c r="Y1042" s="56"/>
      <c r="Z1042" s="56"/>
      <c r="AA1042" s="56"/>
      <c r="AB1042" s="56"/>
      <c r="AC1042" s="56"/>
      <c r="AD1042" s="56"/>
    </row>
    <row r="1043">
      <c r="A1043" s="56"/>
      <c r="B1043" s="56"/>
      <c r="C1043" s="56"/>
      <c r="D1043" s="56"/>
      <c r="E1043" s="120"/>
      <c r="F1043" s="56"/>
      <c r="G1043" s="56"/>
      <c r="H1043" s="56"/>
      <c r="I1043" s="56"/>
      <c r="J1043" s="56"/>
      <c r="K1043" s="56"/>
      <c r="L1043" s="56"/>
      <c r="M1043" s="56"/>
      <c r="N1043" s="56"/>
      <c r="O1043" s="56"/>
      <c r="P1043" s="121"/>
      <c r="Q1043" s="56"/>
      <c r="R1043" s="56"/>
      <c r="S1043" s="56"/>
      <c r="T1043" s="56"/>
      <c r="U1043" s="56"/>
      <c r="V1043" s="56"/>
      <c r="W1043" s="56"/>
      <c r="X1043" s="56"/>
      <c r="Y1043" s="56"/>
      <c r="Z1043" s="56"/>
      <c r="AA1043" s="56"/>
      <c r="AB1043" s="56"/>
      <c r="AC1043" s="56"/>
      <c r="AD1043" s="56"/>
    </row>
    <row r="1044">
      <c r="A1044" s="56"/>
      <c r="B1044" s="56"/>
      <c r="C1044" s="56"/>
      <c r="D1044" s="56"/>
      <c r="E1044" s="120"/>
      <c r="F1044" s="56"/>
      <c r="G1044" s="56"/>
      <c r="H1044" s="56"/>
      <c r="I1044" s="56"/>
      <c r="J1044" s="56"/>
      <c r="K1044" s="56"/>
      <c r="L1044" s="56"/>
      <c r="M1044" s="56"/>
      <c r="N1044" s="56"/>
      <c r="O1044" s="56"/>
      <c r="P1044" s="121"/>
      <c r="Q1044" s="56"/>
      <c r="R1044" s="56"/>
      <c r="S1044" s="56"/>
      <c r="T1044" s="56"/>
      <c r="U1044" s="56"/>
      <c r="V1044" s="56"/>
      <c r="W1044" s="56"/>
      <c r="X1044" s="56"/>
      <c r="Y1044" s="56"/>
      <c r="Z1044" s="56"/>
      <c r="AA1044" s="56"/>
      <c r="AB1044" s="56"/>
      <c r="AC1044" s="56"/>
      <c r="AD1044" s="56"/>
    </row>
    <row r="1045">
      <c r="A1045" s="56"/>
      <c r="B1045" s="56"/>
      <c r="C1045" s="56"/>
      <c r="D1045" s="56"/>
      <c r="E1045" s="120"/>
      <c r="F1045" s="56"/>
      <c r="G1045" s="56"/>
      <c r="H1045" s="56"/>
      <c r="I1045" s="56"/>
      <c r="J1045" s="56"/>
      <c r="K1045" s="56"/>
      <c r="L1045" s="56"/>
      <c r="M1045" s="56"/>
      <c r="N1045" s="56"/>
      <c r="O1045" s="56"/>
      <c r="P1045" s="121"/>
      <c r="Q1045" s="56"/>
      <c r="R1045" s="56"/>
      <c r="S1045" s="56"/>
      <c r="T1045" s="56"/>
      <c r="U1045" s="56"/>
      <c r="V1045" s="56"/>
      <c r="W1045" s="56"/>
      <c r="X1045" s="56"/>
      <c r="Y1045" s="56"/>
      <c r="Z1045" s="56"/>
      <c r="AA1045" s="56"/>
      <c r="AB1045" s="56"/>
      <c r="AC1045" s="56"/>
      <c r="AD1045" s="56"/>
    </row>
    <row r="1046">
      <c r="A1046" s="56"/>
      <c r="B1046" s="56"/>
      <c r="C1046" s="56"/>
      <c r="D1046" s="56"/>
      <c r="E1046" s="120"/>
      <c r="F1046" s="56"/>
      <c r="G1046" s="56"/>
      <c r="H1046" s="56"/>
      <c r="I1046" s="56"/>
      <c r="J1046" s="56"/>
      <c r="K1046" s="56"/>
      <c r="L1046" s="56"/>
      <c r="M1046" s="56"/>
      <c r="N1046" s="56"/>
      <c r="O1046" s="56"/>
      <c r="P1046" s="121"/>
      <c r="Q1046" s="56"/>
      <c r="R1046" s="56"/>
      <c r="S1046" s="56"/>
      <c r="T1046" s="56"/>
      <c r="U1046" s="56"/>
      <c r="V1046" s="56"/>
      <c r="W1046" s="56"/>
      <c r="X1046" s="56"/>
      <c r="Y1046" s="56"/>
      <c r="Z1046" s="56"/>
      <c r="AA1046" s="56"/>
      <c r="AB1046" s="56"/>
      <c r="AC1046" s="56"/>
      <c r="AD1046" s="56"/>
    </row>
    <row r="1047">
      <c r="A1047" s="56"/>
      <c r="B1047" s="56"/>
      <c r="C1047" s="56"/>
      <c r="D1047" s="56"/>
      <c r="E1047" s="120"/>
      <c r="F1047" s="56"/>
      <c r="G1047" s="56"/>
      <c r="H1047" s="56"/>
      <c r="I1047" s="56"/>
      <c r="J1047" s="56"/>
      <c r="K1047" s="56"/>
      <c r="L1047" s="56"/>
      <c r="M1047" s="56"/>
      <c r="N1047" s="56"/>
      <c r="O1047" s="56"/>
      <c r="P1047" s="121"/>
      <c r="Q1047" s="56"/>
      <c r="R1047" s="56"/>
      <c r="S1047" s="56"/>
      <c r="T1047" s="56"/>
      <c r="U1047" s="56"/>
      <c r="V1047" s="56"/>
      <c r="W1047" s="56"/>
      <c r="X1047" s="56"/>
      <c r="Y1047" s="56"/>
      <c r="Z1047" s="56"/>
      <c r="AA1047" s="56"/>
      <c r="AB1047" s="56"/>
      <c r="AC1047" s="56"/>
      <c r="AD1047" s="56"/>
    </row>
    <row r="1048">
      <c r="A1048" s="56"/>
      <c r="B1048" s="56"/>
      <c r="C1048" s="56"/>
      <c r="D1048" s="56"/>
      <c r="E1048" s="120"/>
      <c r="F1048" s="56"/>
      <c r="G1048" s="56"/>
      <c r="H1048" s="56"/>
      <c r="I1048" s="56"/>
      <c r="J1048" s="56"/>
      <c r="K1048" s="56"/>
      <c r="L1048" s="56"/>
      <c r="M1048" s="56"/>
      <c r="N1048" s="56"/>
      <c r="O1048" s="56"/>
      <c r="P1048" s="121"/>
      <c r="Q1048" s="56"/>
      <c r="R1048" s="56"/>
      <c r="S1048" s="56"/>
      <c r="T1048" s="56"/>
      <c r="U1048" s="56"/>
      <c r="V1048" s="56"/>
      <c r="W1048" s="56"/>
      <c r="X1048" s="56"/>
      <c r="Y1048" s="56"/>
      <c r="Z1048" s="56"/>
      <c r="AA1048" s="56"/>
      <c r="AB1048" s="56"/>
      <c r="AC1048" s="56"/>
      <c r="AD1048" s="56"/>
    </row>
    <row r="1049">
      <c r="A1049" s="56"/>
      <c r="B1049" s="56"/>
      <c r="C1049" s="56"/>
      <c r="D1049" s="56"/>
      <c r="E1049" s="120"/>
      <c r="F1049" s="56"/>
      <c r="G1049" s="56"/>
      <c r="H1049" s="56"/>
      <c r="I1049" s="56"/>
      <c r="J1049" s="56"/>
      <c r="K1049" s="56"/>
      <c r="L1049" s="56"/>
      <c r="M1049" s="56"/>
      <c r="N1049" s="56"/>
      <c r="O1049" s="56"/>
      <c r="P1049" s="121"/>
      <c r="Q1049" s="56"/>
      <c r="R1049" s="56"/>
      <c r="S1049" s="56"/>
      <c r="T1049" s="56"/>
      <c r="U1049" s="56"/>
      <c r="V1049" s="56"/>
      <c r="W1049" s="56"/>
      <c r="X1049" s="56"/>
      <c r="Y1049" s="56"/>
      <c r="Z1049" s="56"/>
      <c r="AA1049" s="56"/>
      <c r="AB1049" s="56"/>
      <c r="AC1049" s="56"/>
      <c r="AD1049" s="56"/>
    </row>
    <row r="1050">
      <c r="A1050" s="56"/>
      <c r="B1050" s="56"/>
      <c r="C1050" s="56"/>
      <c r="D1050" s="56"/>
      <c r="E1050" s="120"/>
      <c r="F1050" s="56"/>
      <c r="G1050" s="56"/>
      <c r="H1050" s="56"/>
      <c r="I1050" s="56"/>
      <c r="J1050" s="56"/>
      <c r="K1050" s="56"/>
      <c r="L1050" s="56"/>
      <c r="M1050" s="56"/>
      <c r="N1050" s="56"/>
      <c r="O1050" s="56"/>
      <c r="P1050" s="121"/>
      <c r="Q1050" s="56"/>
      <c r="R1050" s="56"/>
      <c r="S1050" s="56"/>
      <c r="T1050" s="56"/>
      <c r="U1050" s="56"/>
      <c r="V1050" s="56"/>
      <c r="W1050" s="56"/>
      <c r="X1050" s="56"/>
      <c r="Y1050" s="56"/>
      <c r="Z1050" s="56"/>
      <c r="AA1050" s="56"/>
      <c r="AB1050" s="56"/>
      <c r="AC1050" s="56"/>
      <c r="AD1050" s="56"/>
    </row>
    <row r="1051">
      <c r="A1051" s="56"/>
      <c r="B1051" s="56"/>
      <c r="C1051" s="56"/>
      <c r="D1051" s="56"/>
      <c r="E1051" s="120"/>
      <c r="F1051" s="56"/>
      <c r="G1051" s="56"/>
      <c r="H1051" s="56"/>
      <c r="I1051" s="56"/>
      <c r="J1051" s="56"/>
      <c r="K1051" s="56"/>
      <c r="L1051" s="56"/>
      <c r="M1051" s="56"/>
      <c r="N1051" s="56"/>
      <c r="O1051" s="56"/>
      <c r="P1051" s="121"/>
      <c r="Q1051" s="56"/>
      <c r="R1051" s="56"/>
      <c r="S1051" s="56"/>
      <c r="T1051" s="56"/>
      <c r="U1051" s="56"/>
      <c r="V1051" s="56"/>
      <c r="W1051" s="56"/>
      <c r="X1051" s="56"/>
      <c r="Y1051" s="56"/>
      <c r="Z1051" s="56"/>
      <c r="AA1051" s="56"/>
      <c r="AB1051" s="56"/>
      <c r="AC1051" s="56"/>
      <c r="AD1051" s="56"/>
    </row>
    <row r="1052">
      <c r="A1052" s="56"/>
      <c r="B1052" s="56"/>
      <c r="C1052" s="56"/>
      <c r="D1052" s="56"/>
      <c r="E1052" s="120"/>
      <c r="F1052" s="56"/>
      <c r="G1052" s="56"/>
      <c r="H1052" s="56"/>
      <c r="I1052" s="56"/>
      <c r="J1052" s="56"/>
      <c r="K1052" s="56"/>
      <c r="L1052" s="56"/>
      <c r="M1052" s="56"/>
      <c r="N1052" s="56"/>
      <c r="O1052" s="56"/>
      <c r="P1052" s="121"/>
      <c r="Q1052" s="56"/>
      <c r="R1052" s="56"/>
      <c r="S1052" s="56"/>
      <c r="T1052" s="56"/>
      <c r="U1052" s="56"/>
      <c r="V1052" s="56"/>
      <c r="W1052" s="56"/>
      <c r="X1052" s="56"/>
      <c r="Y1052" s="56"/>
      <c r="Z1052" s="56"/>
      <c r="AA1052" s="56"/>
      <c r="AB1052" s="56"/>
      <c r="AC1052" s="56"/>
      <c r="AD1052" s="56"/>
    </row>
    <row r="1053">
      <c r="A1053" s="56"/>
      <c r="B1053" s="56"/>
      <c r="C1053" s="56"/>
      <c r="D1053" s="56"/>
      <c r="E1053" s="120"/>
      <c r="F1053" s="56"/>
      <c r="G1053" s="56"/>
      <c r="H1053" s="56"/>
      <c r="I1053" s="56"/>
      <c r="J1053" s="56"/>
      <c r="K1053" s="56"/>
      <c r="L1053" s="56"/>
      <c r="M1053" s="56"/>
      <c r="N1053" s="56"/>
      <c r="O1053" s="56"/>
      <c r="P1053" s="121"/>
      <c r="Q1053" s="56"/>
      <c r="R1053" s="56"/>
      <c r="S1053" s="56"/>
      <c r="T1053" s="56"/>
      <c r="U1053" s="56"/>
      <c r="V1053" s="56"/>
      <c r="W1053" s="56"/>
      <c r="X1053" s="56"/>
      <c r="Y1053" s="56"/>
      <c r="Z1053" s="56"/>
      <c r="AA1053" s="56"/>
      <c r="AB1053" s="56"/>
      <c r="AC1053" s="56"/>
      <c r="AD1053" s="56"/>
    </row>
    <row r="1054">
      <c r="A1054" s="56"/>
      <c r="B1054" s="56"/>
      <c r="C1054" s="56"/>
      <c r="D1054" s="56"/>
      <c r="E1054" s="120"/>
      <c r="F1054" s="56"/>
      <c r="G1054" s="56"/>
      <c r="H1054" s="56"/>
      <c r="I1054" s="56"/>
      <c r="J1054" s="56"/>
      <c r="K1054" s="56"/>
      <c r="L1054" s="56"/>
      <c r="M1054" s="56"/>
      <c r="N1054" s="56"/>
      <c r="O1054" s="56"/>
      <c r="P1054" s="121"/>
      <c r="Q1054" s="56"/>
      <c r="R1054" s="56"/>
      <c r="S1054" s="56"/>
      <c r="T1054" s="56"/>
      <c r="U1054" s="56"/>
      <c r="V1054" s="56"/>
      <c r="W1054" s="56"/>
      <c r="X1054" s="56"/>
      <c r="Y1054" s="56"/>
      <c r="Z1054" s="56"/>
      <c r="AA1054" s="56"/>
      <c r="AB1054" s="56"/>
      <c r="AC1054" s="56"/>
      <c r="AD1054" s="56"/>
    </row>
    <row r="1055">
      <c r="A1055" s="56"/>
      <c r="B1055" s="56"/>
      <c r="C1055" s="56"/>
      <c r="D1055" s="56"/>
      <c r="E1055" s="120"/>
      <c r="F1055" s="56"/>
      <c r="G1055" s="56"/>
      <c r="H1055" s="56"/>
      <c r="I1055" s="56"/>
      <c r="J1055" s="56"/>
      <c r="K1055" s="56"/>
      <c r="L1055" s="56"/>
      <c r="M1055" s="56"/>
      <c r="N1055" s="56"/>
      <c r="O1055" s="56"/>
      <c r="P1055" s="121"/>
      <c r="Q1055" s="56"/>
      <c r="R1055" s="56"/>
      <c r="S1055" s="56"/>
      <c r="T1055" s="56"/>
      <c r="U1055" s="56"/>
      <c r="V1055" s="56"/>
      <c r="W1055" s="56"/>
      <c r="X1055" s="56"/>
      <c r="Y1055" s="56"/>
      <c r="Z1055" s="56"/>
      <c r="AA1055" s="56"/>
      <c r="AB1055" s="56"/>
      <c r="AC1055" s="56"/>
      <c r="AD1055" s="56"/>
    </row>
    <row r="1056">
      <c r="A1056" s="56"/>
      <c r="B1056" s="56"/>
      <c r="C1056" s="56"/>
      <c r="D1056" s="56"/>
      <c r="E1056" s="120"/>
      <c r="F1056" s="56"/>
      <c r="G1056" s="56"/>
      <c r="H1056" s="56"/>
      <c r="I1056" s="56"/>
      <c r="J1056" s="56"/>
      <c r="K1056" s="56"/>
      <c r="L1056" s="56"/>
      <c r="M1056" s="56"/>
      <c r="N1056" s="56"/>
      <c r="O1056" s="56"/>
      <c r="P1056" s="121"/>
      <c r="Q1056" s="56"/>
      <c r="R1056" s="56"/>
      <c r="S1056" s="56"/>
      <c r="T1056" s="56"/>
      <c r="U1056" s="56"/>
      <c r="V1056" s="56"/>
      <c r="W1056" s="56"/>
      <c r="X1056" s="56"/>
      <c r="Y1056" s="56"/>
      <c r="Z1056" s="56"/>
      <c r="AA1056" s="56"/>
      <c r="AB1056" s="56"/>
      <c r="AC1056" s="56"/>
      <c r="AD1056" s="56"/>
    </row>
    <row r="1057">
      <c r="A1057" s="56"/>
      <c r="B1057" s="56"/>
      <c r="C1057" s="56"/>
      <c r="D1057" s="56"/>
      <c r="E1057" s="120"/>
      <c r="F1057" s="56"/>
      <c r="G1057" s="56"/>
      <c r="H1057" s="56"/>
      <c r="I1057" s="56"/>
      <c r="J1057" s="56"/>
      <c r="K1057" s="56"/>
      <c r="L1057" s="56"/>
      <c r="M1057" s="56"/>
      <c r="N1057" s="56"/>
      <c r="O1057" s="56"/>
      <c r="P1057" s="121"/>
      <c r="Q1057" s="56"/>
      <c r="R1057" s="56"/>
      <c r="S1057" s="56"/>
      <c r="T1057" s="56"/>
      <c r="U1057" s="56"/>
      <c r="V1057" s="56"/>
      <c r="W1057" s="56"/>
      <c r="X1057" s="56"/>
      <c r="Y1057" s="56"/>
      <c r="Z1057" s="56"/>
      <c r="AA1057" s="56"/>
      <c r="AB1057" s="56"/>
      <c r="AC1057" s="56"/>
      <c r="AD1057" s="56"/>
    </row>
    <row r="1058">
      <c r="A1058" s="56"/>
      <c r="B1058" s="56"/>
      <c r="C1058" s="56"/>
      <c r="D1058" s="56"/>
      <c r="E1058" s="120"/>
      <c r="F1058" s="56"/>
      <c r="G1058" s="56"/>
      <c r="H1058" s="56"/>
      <c r="I1058" s="56"/>
      <c r="J1058" s="56"/>
      <c r="K1058" s="56"/>
      <c r="L1058" s="56"/>
      <c r="M1058" s="56"/>
      <c r="N1058" s="56"/>
      <c r="O1058" s="56"/>
      <c r="P1058" s="121"/>
      <c r="Q1058" s="56"/>
      <c r="R1058" s="56"/>
      <c r="S1058" s="56"/>
      <c r="T1058" s="56"/>
      <c r="U1058" s="56"/>
      <c r="V1058" s="56"/>
      <c r="W1058" s="56"/>
      <c r="X1058" s="56"/>
      <c r="Y1058" s="56"/>
      <c r="Z1058" s="56"/>
      <c r="AA1058" s="56"/>
      <c r="AB1058" s="56"/>
      <c r="AC1058" s="56"/>
      <c r="AD1058" s="56"/>
    </row>
    <row r="1059">
      <c r="A1059" s="56"/>
      <c r="B1059" s="56"/>
      <c r="C1059" s="56"/>
      <c r="D1059" s="56"/>
      <c r="E1059" s="120"/>
      <c r="F1059" s="56"/>
      <c r="G1059" s="56"/>
      <c r="H1059" s="56"/>
      <c r="I1059" s="56"/>
      <c r="J1059" s="56"/>
      <c r="K1059" s="56"/>
      <c r="L1059" s="56"/>
      <c r="M1059" s="56"/>
      <c r="N1059" s="56"/>
      <c r="O1059" s="56"/>
      <c r="P1059" s="121"/>
      <c r="Q1059" s="56"/>
      <c r="R1059" s="56"/>
      <c r="S1059" s="56"/>
      <c r="T1059" s="56"/>
      <c r="U1059" s="56"/>
      <c r="V1059" s="56"/>
      <c r="W1059" s="56"/>
      <c r="X1059" s="56"/>
      <c r="Y1059" s="56"/>
      <c r="Z1059" s="56"/>
      <c r="AA1059" s="56"/>
      <c r="AB1059" s="56"/>
      <c r="AC1059" s="56"/>
      <c r="AD1059" s="56"/>
    </row>
    <row r="1060">
      <c r="A1060" s="56"/>
      <c r="B1060" s="56"/>
      <c r="C1060" s="56"/>
      <c r="D1060" s="56"/>
      <c r="E1060" s="120"/>
      <c r="F1060" s="56"/>
      <c r="G1060" s="56"/>
      <c r="H1060" s="56"/>
      <c r="I1060" s="56"/>
      <c r="J1060" s="56"/>
      <c r="K1060" s="56"/>
      <c r="L1060" s="56"/>
      <c r="M1060" s="56"/>
      <c r="N1060" s="56"/>
      <c r="O1060" s="56"/>
      <c r="P1060" s="121"/>
      <c r="Q1060" s="56"/>
      <c r="R1060" s="56"/>
      <c r="S1060" s="56"/>
      <c r="T1060" s="56"/>
      <c r="U1060" s="56"/>
      <c r="V1060" s="56"/>
      <c r="W1060" s="56"/>
      <c r="X1060" s="56"/>
      <c r="Y1060" s="56"/>
      <c r="Z1060" s="56"/>
      <c r="AA1060" s="56"/>
      <c r="AB1060" s="56"/>
      <c r="AC1060" s="56"/>
      <c r="AD1060" s="56"/>
    </row>
    <row r="1061">
      <c r="A1061" s="56"/>
      <c r="B1061" s="56"/>
      <c r="C1061" s="56"/>
      <c r="D1061" s="56"/>
      <c r="E1061" s="120"/>
      <c r="F1061" s="56"/>
      <c r="G1061" s="56"/>
      <c r="H1061" s="56"/>
      <c r="I1061" s="56"/>
      <c r="J1061" s="56"/>
      <c r="K1061" s="56"/>
      <c r="L1061" s="56"/>
      <c r="M1061" s="56"/>
      <c r="N1061" s="56"/>
      <c r="O1061" s="56"/>
      <c r="P1061" s="121"/>
      <c r="Q1061" s="56"/>
      <c r="R1061" s="56"/>
      <c r="S1061" s="56"/>
      <c r="T1061" s="56"/>
      <c r="U1061" s="56"/>
      <c r="V1061" s="56"/>
      <c r="W1061" s="56"/>
      <c r="X1061" s="56"/>
      <c r="Y1061" s="56"/>
      <c r="Z1061" s="56"/>
      <c r="AA1061" s="56"/>
      <c r="AB1061" s="56"/>
      <c r="AC1061" s="56"/>
      <c r="AD1061" s="56"/>
    </row>
    <row r="1062">
      <c r="A1062" s="56"/>
      <c r="B1062" s="56"/>
      <c r="C1062" s="56"/>
      <c r="D1062" s="56"/>
      <c r="E1062" s="120"/>
      <c r="F1062" s="56"/>
      <c r="G1062" s="56"/>
      <c r="H1062" s="56"/>
      <c r="I1062" s="56"/>
      <c r="J1062" s="56"/>
      <c r="K1062" s="56"/>
      <c r="L1062" s="56"/>
      <c r="M1062" s="56"/>
      <c r="N1062" s="56"/>
      <c r="O1062" s="56"/>
      <c r="P1062" s="121"/>
      <c r="Q1062" s="56"/>
      <c r="R1062" s="56"/>
      <c r="S1062" s="56"/>
      <c r="T1062" s="56"/>
      <c r="U1062" s="56"/>
      <c r="V1062" s="56"/>
      <c r="W1062" s="56"/>
      <c r="X1062" s="56"/>
      <c r="Y1062" s="56"/>
      <c r="Z1062" s="56"/>
      <c r="AA1062" s="56"/>
      <c r="AB1062" s="56"/>
      <c r="AC1062" s="56"/>
      <c r="AD1062" s="56"/>
    </row>
    <row r="1063">
      <c r="A1063" s="56"/>
      <c r="B1063" s="56"/>
      <c r="C1063" s="56"/>
      <c r="D1063" s="56"/>
      <c r="E1063" s="120"/>
      <c r="F1063" s="56"/>
      <c r="G1063" s="56"/>
      <c r="H1063" s="56"/>
      <c r="I1063" s="56"/>
      <c r="J1063" s="56"/>
      <c r="K1063" s="56"/>
      <c r="L1063" s="56"/>
      <c r="M1063" s="56"/>
      <c r="N1063" s="56"/>
      <c r="O1063" s="56"/>
      <c r="P1063" s="121"/>
      <c r="Q1063" s="56"/>
      <c r="R1063" s="56"/>
      <c r="S1063" s="56"/>
      <c r="T1063" s="56"/>
      <c r="U1063" s="56"/>
      <c r="V1063" s="56"/>
      <c r="W1063" s="56"/>
      <c r="X1063" s="56"/>
      <c r="Y1063" s="56"/>
      <c r="Z1063" s="56"/>
      <c r="AA1063" s="56"/>
      <c r="AB1063" s="56"/>
      <c r="AC1063" s="56"/>
      <c r="AD1063" s="56"/>
    </row>
    <row r="1064">
      <c r="A1064" s="56"/>
      <c r="B1064" s="56"/>
      <c r="C1064" s="56"/>
      <c r="D1064" s="56"/>
      <c r="E1064" s="120"/>
      <c r="F1064" s="56"/>
      <c r="G1064" s="56"/>
      <c r="H1064" s="56"/>
      <c r="I1064" s="56"/>
      <c r="J1064" s="56"/>
      <c r="K1064" s="56"/>
      <c r="L1064" s="56"/>
      <c r="M1064" s="56"/>
      <c r="N1064" s="56"/>
      <c r="O1064" s="56"/>
      <c r="P1064" s="121"/>
      <c r="Q1064" s="56"/>
      <c r="R1064" s="56"/>
      <c r="S1064" s="56"/>
      <c r="T1064" s="56"/>
      <c r="U1064" s="56"/>
      <c r="V1064" s="56"/>
      <c r="W1064" s="56"/>
      <c r="X1064" s="56"/>
      <c r="Y1064" s="56"/>
      <c r="Z1064" s="56"/>
      <c r="AA1064" s="56"/>
      <c r="AB1064" s="56"/>
      <c r="AC1064" s="56"/>
      <c r="AD1064" s="56"/>
    </row>
    <row r="1065">
      <c r="A1065" s="56"/>
      <c r="B1065" s="56"/>
      <c r="C1065" s="56"/>
      <c r="D1065" s="56"/>
      <c r="E1065" s="120"/>
      <c r="F1065" s="56"/>
      <c r="G1065" s="56"/>
      <c r="H1065" s="56"/>
      <c r="I1065" s="56"/>
      <c r="J1065" s="56"/>
      <c r="K1065" s="56"/>
      <c r="L1065" s="56"/>
      <c r="M1065" s="56"/>
      <c r="N1065" s="56"/>
      <c r="O1065" s="56"/>
      <c r="P1065" s="121"/>
      <c r="Q1065" s="56"/>
      <c r="R1065" s="56"/>
      <c r="S1065" s="56"/>
      <c r="T1065" s="56"/>
      <c r="U1065" s="56"/>
      <c r="V1065" s="56"/>
      <c r="W1065" s="56"/>
      <c r="X1065" s="56"/>
      <c r="Y1065" s="56"/>
      <c r="Z1065" s="56"/>
      <c r="AA1065" s="56"/>
      <c r="AB1065" s="56"/>
      <c r="AC1065" s="56"/>
      <c r="AD1065" s="56"/>
    </row>
    <row r="1066">
      <c r="A1066" s="56"/>
      <c r="B1066" s="56"/>
      <c r="C1066" s="56"/>
      <c r="D1066" s="56"/>
      <c r="E1066" s="120"/>
      <c r="F1066" s="56"/>
      <c r="G1066" s="56"/>
      <c r="H1066" s="56"/>
      <c r="I1066" s="56"/>
      <c r="J1066" s="56"/>
      <c r="K1066" s="56"/>
      <c r="L1066" s="56"/>
      <c r="M1066" s="56"/>
      <c r="N1066" s="56"/>
      <c r="O1066" s="56"/>
      <c r="P1066" s="121"/>
      <c r="Q1066" s="56"/>
      <c r="R1066" s="56"/>
      <c r="S1066" s="56"/>
      <c r="T1066" s="56"/>
      <c r="U1066" s="56"/>
      <c r="V1066" s="56"/>
      <c r="W1066" s="56"/>
      <c r="X1066" s="56"/>
      <c r="Y1066" s="56"/>
      <c r="Z1066" s="56"/>
      <c r="AA1066" s="56"/>
      <c r="AB1066" s="56"/>
      <c r="AC1066" s="56"/>
      <c r="AD1066" s="56"/>
    </row>
    <row r="1067">
      <c r="A1067" s="56"/>
      <c r="B1067" s="56"/>
      <c r="C1067" s="56"/>
      <c r="D1067" s="56"/>
      <c r="E1067" s="120"/>
      <c r="F1067" s="56"/>
      <c r="G1067" s="56"/>
      <c r="H1067" s="56"/>
      <c r="I1067" s="56"/>
      <c r="J1067" s="56"/>
      <c r="K1067" s="56"/>
      <c r="L1067" s="56"/>
      <c r="M1067" s="56"/>
      <c r="N1067" s="56"/>
      <c r="O1067" s="56"/>
      <c r="P1067" s="121"/>
      <c r="Q1067" s="56"/>
      <c r="R1067" s="56"/>
      <c r="S1067" s="56"/>
      <c r="T1067" s="56"/>
      <c r="U1067" s="56"/>
      <c r="V1067" s="56"/>
      <c r="W1067" s="56"/>
      <c r="X1067" s="56"/>
      <c r="Y1067" s="56"/>
      <c r="Z1067" s="56"/>
      <c r="AA1067" s="56"/>
      <c r="AB1067" s="56"/>
      <c r="AC1067" s="56"/>
      <c r="AD1067" s="56"/>
    </row>
    <row r="1068">
      <c r="A1068" s="56"/>
      <c r="B1068" s="56"/>
      <c r="C1068" s="56"/>
      <c r="D1068" s="56"/>
      <c r="E1068" s="120"/>
      <c r="F1068" s="56"/>
      <c r="G1068" s="56"/>
      <c r="H1068" s="56"/>
      <c r="I1068" s="56"/>
      <c r="J1068" s="56"/>
      <c r="K1068" s="56"/>
      <c r="L1068" s="56"/>
      <c r="M1068" s="56"/>
      <c r="N1068" s="56"/>
      <c r="O1068" s="56"/>
      <c r="P1068" s="121"/>
      <c r="Q1068" s="56"/>
      <c r="R1068" s="56"/>
      <c r="S1068" s="56"/>
      <c r="T1068" s="56"/>
      <c r="U1068" s="56"/>
      <c r="V1068" s="56"/>
      <c r="W1068" s="56"/>
      <c r="X1068" s="56"/>
      <c r="Y1068" s="56"/>
      <c r="Z1068" s="56"/>
      <c r="AA1068" s="56"/>
      <c r="AB1068" s="56"/>
      <c r="AC1068" s="56"/>
      <c r="AD1068" s="56"/>
    </row>
    <row r="1069">
      <c r="A1069" s="56"/>
      <c r="B1069" s="56"/>
      <c r="C1069" s="56"/>
      <c r="D1069" s="56"/>
      <c r="E1069" s="120"/>
      <c r="F1069" s="56"/>
      <c r="G1069" s="56"/>
      <c r="H1069" s="56"/>
      <c r="I1069" s="56"/>
      <c r="J1069" s="56"/>
      <c r="K1069" s="56"/>
      <c r="L1069" s="56"/>
      <c r="M1069" s="56"/>
      <c r="N1069" s="56"/>
      <c r="O1069" s="56"/>
      <c r="P1069" s="121"/>
      <c r="Q1069" s="56"/>
      <c r="R1069" s="56"/>
      <c r="S1069" s="56"/>
      <c r="T1069" s="56"/>
      <c r="U1069" s="56"/>
      <c r="V1069" s="56"/>
      <c r="W1069" s="56"/>
      <c r="X1069" s="56"/>
      <c r="Y1069" s="56"/>
      <c r="Z1069" s="56"/>
      <c r="AA1069" s="56"/>
      <c r="AB1069" s="56"/>
      <c r="AC1069" s="56"/>
      <c r="AD1069" s="56"/>
    </row>
    <row r="1070">
      <c r="A1070" s="56"/>
      <c r="B1070" s="56"/>
      <c r="C1070" s="56"/>
      <c r="D1070" s="56"/>
      <c r="E1070" s="120"/>
      <c r="F1070" s="56"/>
      <c r="G1070" s="56"/>
      <c r="H1070" s="56"/>
      <c r="I1070" s="56"/>
      <c r="J1070" s="56"/>
      <c r="K1070" s="56"/>
      <c r="L1070" s="56"/>
      <c r="M1070" s="56"/>
      <c r="N1070" s="56"/>
      <c r="O1070" s="56"/>
      <c r="P1070" s="121"/>
      <c r="Q1070" s="56"/>
      <c r="R1070" s="56"/>
      <c r="S1070" s="56"/>
      <c r="T1070" s="56"/>
      <c r="U1070" s="56"/>
      <c r="V1070" s="56"/>
      <c r="W1070" s="56"/>
      <c r="X1070" s="56"/>
      <c r="Y1070" s="56"/>
      <c r="Z1070" s="56"/>
      <c r="AA1070" s="56"/>
      <c r="AB1070" s="56"/>
      <c r="AC1070" s="56"/>
      <c r="AD1070" s="56"/>
    </row>
    <row r="1071">
      <c r="A1071" s="56"/>
      <c r="B1071" s="56"/>
      <c r="C1071" s="56"/>
      <c r="D1071" s="56"/>
      <c r="E1071" s="120"/>
      <c r="F1071" s="56"/>
      <c r="G1071" s="56"/>
      <c r="H1071" s="56"/>
      <c r="I1071" s="56"/>
      <c r="J1071" s="56"/>
      <c r="K1071" s="56"/>
      <c r="L1071" s="56"/>
      <c r="M1071" s="56"/>
      <c r="N1071" s="56"/>
      <c r="O1071" s="56"/>
      <c r="P1071" s="121"/>
      <c r="Q1071" s="56"/>
      <c r="R1071" s="56"/>
      <c r="S1071" s="56"/>
      <c r="T1071" s="56"/>
      <c r="U1071" s="56"/>
      <c r="V1071" s="56"/>
      <c r="W1071" s="56"/>
      <c r="X1071" s="56"/>
      <c r="Y1071" s="56"/>
      <c r="Z1071" s="56"/>
      <c r="AA1071" s="56"/>
      <c r="AB1071" s="56"/>
      <c r="AC1071" s="56"/>
      <c r="AD1071" s="56"/>
    </row>
    <row r="1072">
      <c r="A1072" s="56"/>
      <c r="B1072" s="56"/>
      <c r="C1072" s="56"/>
      <c r="D1072" s="56"/>
      <c r="E1072" s="120"/>
      <c r="F1072" s="56"/>
      <c r="G1072" s="56"/>
      <c r="H1072" s="56"/>
      <c r="I1072" s="56"/>
      <c r="J1072" s="56"/>
      <c r="K1072" s="56"/>
      <c r="L1072" s="56"/>
      <c r="M1072" s="56"/>
      <c r="N1072" s="56"/>
      <c r="O1072" s="56"/>
      <c r="P1072" s="121"/>
      <c r="Q1072" s="56"/>
      <c r="R1072" s="56"/>
      <c r="S1072" s="56"/>
      <c r="T1072" s="56"/>
      <c r="U1072" s="56"/>
      <c r="V1072" s="56"/>
      <c r="W1072" s="56"/>
      <c r="X1072" s="56"/>
      <c r="Y1072" s="56"/>
      <c r="Z1072" s="56"/>
      <c r="AA1072" s="56"/>
      <c r="AB1072" s="56"/>
      <c r="AC1072" s="56"/>
      <c r="AD1072" s="56"/>
    </row>
    <row r="1073">
      <c r="A1073" s="56"/>
      <c r="B1073" s="56"/>
      <c r="C1073" s="56"/>
      <c r="D1073" s="56"/>
      <c r="E1073" s="120"/>
      <c r="F1073" s="56"/>
      <c r="G1073" s="56"/>
      <c r="H1073" s="56"/>
      <c r="I1073" s="56"/>
      <c r="J1073" s="56"/>
      <c r="K1073" s="56"/>
      <c r="L1073" s="56"/>
      <c r="M1073" s="56"/>
      <c r="N1073" s="56"/>
      <c r="O1073" s="56"/>
      <c r="P1073" s="121"/>
      <c r="Q1073" s="56"/>
      <c r="R1073" s="56"/>
      <c r="S1073" s="56"/>
      <c r="T1073" s="56"/>
      <c r="U1073" s="56"/>
      <c r="V1073" s="56"/>
      <c r="W1073" s="56"/>
      <c r="X1073" s="56"/>
      <c r="Y1073" s="56"/>
      <c r="Z1073" s="56"/>
      <c r="AA1073" s="56"/>
      <c r="AB1073" s="56"/>
      <c r="AC1073" s="56"/>
      <c r="AD1073" s="56"/>
    </row>
    <row r="1074">
      <c r="A1074" s="56"/>
      <c r="B1074" s="56"/>
      <c r="C1074" s="56"/>
      <c r="D1074" s="56"/>
      <c r="E1074" s="120"/>
      <c r="F1074" s="56"/>
      <c r="G1074" s="56"/>
      <c r="H1074" s="56"/>
      <c r="I1074" s="56"/>
      <c r="J1074" s="56"/>
      <c r="K1074" s="56"/>
      <c r="L1074" s="56"/>
      <c r="M1074" s="56"/>
      <c r="N1074" s="56"/>
      <c r="O1074" s="56"/>
      <c r="P1074" s="121"/>
      <c r="Q1074" s="56"/>
      <c r="R1074" s="56"/>
      <c r="S1074" s="56"/>
      <c r="T1074" s="56"/>
      <c r="U1074" s="56"/>
      <c r="V1074" s="56"/>
      <c r="W1074" s="56"/>
      <c r="X1074" s="56"/>
      <c r="Y1074" s="56"/>
      <c r="Z1074" s="56"/>
      <c r="AA1074" s="56"/>
      <c r="AB1074" s="56"/>
      <c r="AC1074" s="56"/>
      <c r="AD1074" s="56"/>
    </row>
    <row r="1075">
      <c r="A1075" s="56"/>
      <c r="B1075" s="56"/>
      <c r="C1075" s="56"/>
      <c r="D1075" s="56"/>
      <c r="E1075" s="120"/>
      <c r="F1075" s="56"/>
      <c r="G1075" s="56"/>
      <c r="H1075" s="56"/>
      <c r="I1075" s="56"/>
      <c r="J1075" s="56"/>
      <c r="K1075" s="56"/>
      <c r="L1075" s="56"/>
      <c r="M1075" s="56"/>
      <c r="N1075" s="56"/>
      <c r="O1075" s="56"/>
      <c r="P1075" s="121"/>
      <c r="Q1075" s="56"/>
      <c r="R1075" s="56"/>
      <c r="S1075" s="56"/>
      <c r="T1075" s="56"/>
      <c r="U1075" s="56"/>
      <c r="V1075" s="56"/>
      <c r="W1075" s="56"/>
      <c r="X1075" s="56"/>
      <c r="Y1075" s="56"/>
      <c r="Z1075" s="56"/>
      <c r="AA1075" s="56"/>
      <c r="AB1075" s="56"/>
      <c r="AC1075" s="56"/>
      <c r="AD1075" s="56"/>
    </row>
    <row r="1076">
      <c r="A1076" s="56"/>
      <c r="B1076" s="56"/>
      <c r="C1076" s="56"/>
      <c r="D1076" s="56"/>
      <c r="E1076" s="120"/>
      <c r="F1076" s="56"/>
      <c r="G1076" s="56"/>
      <c r="H1076" s="56"/>
      <c r="I1076" s="56"/>
      <c r="J1076" s="56"/>
      <c r="K1076" s="56"/>
      <c r="L1076" s="56"/>
      <c r="M1076" s="56"/>
      <c r="N1076" s="56"/>
      <c r="O1076" s="56"/>
      <c r="P1076" s="121"/>
      <c r="Q1076" s="56"/>
      <c r="R1076" s="56"/>
      <c r="S1076" s="56"/>
      <c r="T1076" s="56"/>
      <c r="U1076" s="56"/>
      <c r="V1076" s="56"/>
      <c r="W1076" s="56"/>
      <c r="X1076" s="56"/>
      <c r="Y1076" s="56"/>
      <c r="Z1076" s="56"/>
      <c r="AA1076" s="56"/>
      <c r="AB1076" s="56"/>
      <c r="AC1076" s="56"/>
      <c r="AD1076" s="56"/>
    </row>
    <row r="1077">
      <c r="A1077" s="56"/>
      <c r="B1077" s="56"/>
      <c r="C1077" s="56"/>
      <c r="D1077" s="56"/>
      <c r="E1077" s="120"/>
      <c r="F1077" s="56"/>
      <c r="G1077" s="56"/>
      <c r="H1077" s="56"/>
      <c r="I1077" s="56"/>
      <c r="J1077" s="56"/>
      <c r="K1077" s="56"/>
      <c r="L1077" s="56"/>
      <c r="M1077" s="56"/>
      <c r="N1077" s="56"/>
      <c r="O1077" s="56"/>
      <c r="P1077" s="121"/>
      <c r="Q1077" s="56"/>
      <c r="R1077" s="56"/>
      <c r="S1077" s="56"/>
      <c r="T1077" s="56"/>
      <c r="U1077" s="56"/>
      <c r="V1077" s="56"/>
      <c r="W1077" s="56"/>
      <c r="X1077" s="56"/>
      <c r="Y1077" s="56"/>
      <c r="Z1077" s="56"/>
      <c r="AA1077" s="56"/>
      <c r="AB1077" s="56"/>
      <c r="AC1077" s="56"/>
      <c r="AD1077" s="56"/>
    </row>
    <row r="1078">
      <c r="A1078" s="56"/>
      <c r="B1078" s="56"/>
      <c r="C1078" s="56"/>
      <c r="D1078" s="56"/>
      <c r="E1078" s="120"/>
      <c r="F1078" s="56"/>
      <c r="G1078" s="56"/>
      <c r="H1078" s="56"/>
      <c r="I1078" s="56"/>
      <c r="J1078" s="56"/>
      <c r="K1078" s="56"/>
      <c r="L1078" s="56"/>
      <c r="M1078" s="56"/>
      <c r="N1078" s="56"/>
      <c r="O1078" s="56"/>
      <c r="P1078" s="121"/>
      <c r="Q1078" s="56"/>
      <c r="R1078" s="56"/>
      <c r="S1078" s="56"/>
      <c r="T1078" s="56"/>
      <c r="U1078" s="56"/>
      <c r="V1078" s="56"/>
      <c r="W1078" s="56"/>
      <c r="X1078" s="56"/>
      <c r="Y1078" s="56"/>
      <c r="Z1078" s="56"/>
      <c r="AA1078" s="56"/>
      <c r="AB1078" s="56"/>
      <c r="AC1078" s="56"/>
      <c r="AD1078" s="56"/>
    </row>
    <row r="1079">
      <c r="A1079" s="56"/>
      <c r="B1079" s="56"/>
      <c r="C1079" s="56"/>
      <c r="D1079" s="56"/>
      <c r="E1079" s="120"/>
      <c r="F1079" s="56"/>
      <c r="G1079" s="56"/>
      <c r="H1079" s="56"/>
      <c r="I1079" s="56"/>
      <c r="J1079" s="56"/>
      <c r="K1079" s="56"/>
      <c r="L1079" s="56"/>
      <c r="M1079" s="56"/>
      <c r="N1079" s="56"/>
      <c r="O1079" s="56"/>
      <c r="P1079" s="121"/>
      <c r="Q1079" s="56"/>
      <c r="R1079" s="56"/>
      <c r="S1079" s="56"/>
      <c r="T1079" s="56"/>
      <c r="U1079" s="56"/>
      <c r="V1079" s="56"/>
      <c r="W1079" s="56"/>
      <c r="X1079" s="56"/>
      <c r="Y1079" s="56"/>
      <c r="Z1079" s="56"/>
      <c r="AA1079" s="56"/>
      <c r="AB1079" s="56"/>
      <c r="AC1079" s="56"/>
      <c r="AD1079" s="56"/>
    </row>
    <row r="1080">
      <c r="A1080" s="56"/>
      <c r="B1080" s="56"/>
      <c r="C1080" s="56"/>
      <c r="D1080" s="56"/>
      <c r="E1080" s="120"/>
      <c r="F1080" s="56"/>
      <c r="G1080" s="56"/>
      <c r="H1080" s="56"/>
      <c r="I1080" s="56"/>
      <c r="J1080" s="56"/>
      <c r="K1080" s="56"/>
      <c r="L1080" s="56"/>
      <c r="M1080" s="56"/>
      <c r="N1080" s="56"/>
      <c r="O1080" s="56"/>
      <c r="P1080" s="121"/>
      <c r="Q1080" s="56"/>
      <c r="R1080" s="56"/>
      <c r="S1080" s="56"/>
      <c r="T1080" s="56"/>
      <c r="U1080" s="56"/>
      <c r="V1080" s="56"/>
      <c r="W1080" s="56"/>
      <c r="X1080" s="56"/>
      <c r="Y1080" s="56"/>
      <c r="Z1080" s="56"/>
      <c r="AA1080" s="56"/>
      <c r="AB1080" s="56"/>
      <c r="AC1080" s="56"/>
      <c r="AD1080" s="56"/>
    </row>
    <row r="1081">
      <c r="A1081" s="56"/>
      <c r="B1081" s="56"/>
      <c r="C1081" s="56"/>
      <c r="D1081" s="56"/>
      <c r="E1081" s="120"/>
      <c r="F1081" s="56"/>
      <c r="G1081" s="56"/>
      <c r="H1081" s="56"/>
      <c r="I1081" s="56"/>
      <c r="J1081" s="56"/>
      <c r="K1081" s="56"/>
      <c r="L1081" s="56"/>
      <c r="M1081" s="56"/>
      <c r="N1081" s="56"/>
      <c r="O1081" s="56"/>
      <c r="P1081" s="121"/>
      <c r="Q1081" s="56"/>
      <c r="R1081" s="56"/>
      <c r="S1081" s="56"/>
      <c r="T1081" s="56"/>
      <c r="U1081" s="56"/>
      <c r="V1081" s="56"/>
      <c r="W1081" s="56"/>
      <c r="X1081" s="56"/>
      <c r="Y1081" s="56"/>
      <c r="Z1081" s="56"/>
      <c r="AA1081" s="56"/>
      <c r="AB1081" s="56"/>
      <c r="AC1081" s="56"/>
      <c r="AD1081" s="56"/>
    </row>
    <row r="1082">
      <c r="A1082" s="56"/>
      <c r="B1082" s="56"/>
      <c r="C1082" s="56"/>
      <c r="D1082" s="56"/>
      <c r="E1082" s="120"/>
      <c r="F1082" s="56"/>
      <c r="G1082" s="56"/>
      <c r="H1082" s="56"/>
      <c r="I1082" s="56"/>
      <c r="J1082" s="56"/>
      <c r="K1082" s="56"/>
      <c r="L1082" s="56"/>
      <c r="M1082" s="56"/>
      <c r="N1082" s="56"/>
      <c r="O1082" s="56"/>
      <c r="P1082" s="121"/>
      <c r="Q1082" s="56"/>
      <c r="R1082" s="56"/>
      <c r="S1082" s="56"/>
      <c r="T1082" s="56"/>
      <c r="U1082" s="56"/>
      <c r="V1082" s="56"/>
      <c r="W1082" s="56"/>
      <c r="X1082" s="56"/>
      <c r="Y1082" s="56"/>
      <c r="Z1082" s="56"/>
      <c r="AA1082" s="56"/>
      <c r="AB1082" s="56"/>
      <c r="AC1082" s="56"/>
      <c r="AD1082" s="56"/>
    </row>
    <row r="1083">
      <c r="A1083" s="56"/>
      <c r="B1083" s="56"/>
      <c r="C1083" s="56"/>
      <c r="D1083" s="56"/>
      <c r="E1083" s="120"/>
      <c r="F1083" s="56"/>
      <c r="G1083" s="56"/>
      <c r="H1083" s="56"/>
      <c r="I1083" s="56"/>
      <c r="J1083" s="56"/>
      <c r="K1083" s="56"/>
      <c r="L1083" s="56"/>
      <c r="M1083" s="56"/>
      <c r="N1083" s="56"/>
      <c r="O1083" s="56"/>
      <c r="P1083" s="121"/>
      <c r="Q1083" s="56"/>
      <c r="R1083" s="56"/>
      <c r="S1083" s="56"/>
      <c r="T1083" s="56"/>
      <c r="U1083" s="56"/>
      <c r="V1083" s="56"/>
      <c r="W1083" s="56"/>
      <c r="X1083" s="56"/>
      <c r="Y1083" s="56"/>
      <c r="Z1083" s="56"/>
      <c r="AA1083" s="56"/>
      <c r="AB1083" s="56"/>
      <c r="AC1083" s="56"/>
      <c r="AD1083" s="56"/>
    </row>
    <row r="1084">
      <c r="A1084" s="56"/>
      <c r="B1084" s="56"/>
      <c r="C1084" s="56"/>
      <c r="D1084" s="56"/>
      <c r="E1084" s="120"/>
      <c r="F1084" s="56"/>
      <c r="G1084" s="56"/>
      <c r="H1084" s="56"/>
      <c r="I1084" s="56"/>
      <c r="J1084" s="56"/>
      <c r="K1084" s="56"/>
      <c r="L1084" s="56"/>
      <c r="M1084" s="56"/>
      <c r="N1084" s="56"/>
      <c r="O1084" s="56"/>
      <c r="P1084" s="121"/>
      <c r="Q1084" s="56"/>
      <c r="R1084" s="56"/>
      <c r="S1084" s="56"/>
      <c r="T1084" s="56"/>
      <c r="U1084" s="56"/>
      <c r="V1084" s="56"/>
      <c r="W1084" s="56"/>
      <c r="X1084" s="56"/>
      <c r="Y1084" s="56"/>
      <c r="Z1084" s="56"/>
      <c r="AA1084" s="56"/>
      <c r="AB1084" s="56"/>
      <c r="AC1084" s="56"/>
      <c r="AD1084" s="56"/>
    </row>
    <row r="1085">
      <c r="A1085" s="56"/>
      <c r="B1085" s="56"/>
      <c r="C1085" s="56"/>
      <c r="D1085" s="56"/>
      <c r="E1085" s="120"/>
      <c r="F1085" s="56"/>
      <c r="G1085" s="56"/>
      <c r="H1085" s="56"/>
      <c r="I1085" s="56"/>
      <c r="J1085" s="56"/>
      <c r="K1085" s="56"/>
      <c r="L1085" s="56"/>
      <c r="M1085" s="56"/>
      <c r="N1085" s="56"/>
      <c r="O1085" s="56"/>
      <c r="P1085" s="121"/>
      <c r="Q1085" s="56"/>
      <c r="R1085" s="56"/>
      <c r="S1085" s="56"/>
      <c r="T1085" s="56"/>
      <c r="U1085" s="56"/>
      <c r="V1085" s="56"/>
      <c r="W1085" s="56"/>
      <c r="X1085" s="56"/>
      <c r="Y1085" s="56"/>
      <c r="Z1085" s="56"/>
      <c r="AA1085" s="56"/>
      <c r="AB1085" s="56"/>
      <c r="AC1085" s="56"/>
      <c r="AD1085" s="56"/>
    </row>
    <row r="1086">
      <c r="A1086" s="56"/>
      <c r="B1086" s="56"/>
      <c r="C1086" s="56"/>
      <c r="D1086" s="56"/>
      <c r="E1086" s="120"/>
      <c r="F1086" s="56"/>
      <c r="G1086" s="56"/>
      <c r="H1086" s="56"/>
      <c r="I1086" s="56"/>
      <c r="J1086" s="56"/>
      <c r="K1086" s="56"/>
      <c r="L1086" s="56"/>
      <c r="M1086" s="56"/>
      <c r="N1086" s="56"/>
      <c r="O1086" s="56"/>
      <c r="P1086" s="121"/>
      <c r="Q1086" s="56"/>
      <c r="R1086" s="56"/>
      <c r="S1086" s="56"/>
      <c r="T1086" s="56"/>
      <c r="U1086" s="56"/>
      <c r="V1086" s="56"/>
      <c r="W1086" s="56"/>
      <c r="X1086" s="56"/>
      <c r="Y1086" s="56"/>
      <c r="Z1086" s="56"/>
      <c r="AA1086" s="56"/>
      <c r="AB1086" s="56"/>
      <c r="AC1086" s="56"/>
      <c r="AD1086" s="56"/>
    </row>
    <row r="1087">
      <c r="A1087" s="56"/>
      <c r="B1087" s="56"/>
      <c r="C1087" s="56"/>
      <c r="D1087" s="56"/>
      <c r="E1087" s="120"/>
      <c r="F1087" s="56"/>
      <c r="G1087" s="56"/>
      <c r="H1087" s="56"/>
      <c r="I1087" s="56"/>
      <c r="J1087" s="56"/>
      <c r="K1087" s="56"/>
      <c r="L1087" s="56"/>
      <c r="M1087" s="56"/>
      <c r="N1087" s="56"/>
      <c r="O1087" s="56"/>
      <c r="P1087" s="121"/>
      <c r="Q1087" s="56"/>
      <c r="R1087" s="56"/>
      <c r="S1087" s="56"/>
      <c r="T1087" s="56"/>
      <c r="U1087" s="56"/>
      <c r="V1087" s="56"/>
      <c r="W1087" s="56"/>
      <c r="X1087" s="56"/>
      <c r="Y1087" s="56"/>
      <c r="Z1087" s="56"/>
      <c r="AA1087" s="56"/>
      <c r="AB1087" s="56"/>
      <c r="AC1087" s="56"/>
      <c r="AD1087" s="56"/>
    </row>
    <row r="1088">
      <c r="A1088" s="56"/>
      <c r="B1088" s="56"/>
      <c r="C1088" s="56"/>
      <c r="D1088" s="56"/>
      <c r="E1088" s="120"/>
      <c r="F1088" s="56"/>
      <c r="G1088" s="56"/>
      <c r="H1088" s="56"/>
      <c r="I1088" s="56"/>
      <c r="J1088" s="56"/>
      <c r="K1088" s="56"/>
      <c r="L1088" s="56"/>
      <c r="M1088" s="56"/>
      <c r="N1088" s="56"/>
      <c r="O1088" s="56"/>
      <c r="P1088" s="121"/>
      <c r="Q1088" s="56"/>
      <c r="R1088" s="56"/>
      <c r="S1088" s="56"/>
      <c r="T1088" s="56"/>
      <c r="U1088" s="56"/>
      <c r="V1088" s="56"/>
      <c r="W1088" s="56"/>
      <c r="X1088" s="56"/>
      <c r="Y1088" s="56"/>
      <c r="Z1088" s="56"/>
      <c r="AA1088" s="56"/>
      <c r="AB1088" s="56"/>
      <c r="AC1088" s="56"/>
      <c r="AD1088" s="56"/>
    </row>
    <row r="1089">
      <c r="A1089" s="56"/>
      <c r="B1089" s="56"/>
      <c r="C1089" s="56"/>
      <c r="D1089" s="56"/>
      <c r="E1089" s="120"/>
      <c r="F1089" s="56"/>
      <c r="G1089" s="56"/>
      <c r="H1089" s="56"/>
      <c r="I1089" s="56"/>
      <c r="J1089" s="56"/>
      <c r="K1089" s="56"/>
      <c r="L1089" s="56"/>
      <c r="M1089" s="56"/>
      <c r="N1089" s="56"/>
      <c r="O1089" s="56"/>
      <c r="P1089" s="121"/>
      <c r="Q1089" s="56"/>
      <c r="R1089" s="56"/>
      <c r="S1089" s="56"/>
      <c r="T1089" s="56"/>
      <c r="U1089" s="56"/>
      <c r="V1089" s="56"/>
      <c r="W1089" s="56"/>
      <c r="X1089" s="56"/>
      <c r="Y1089" s="56"/>
      <c r="Z1089" s="56"/>
      <c r="AA1089" s="56"/>
      <c r="AB1089" s="56"/>
      <c r="AC1089" s="56"/>
      <c r="AD1089" s="56"/>
    </row>
    <row r="1090">
      <c r="A1090" s="56"/>
      <c r="B1090" s="56"/>
      <c r="C1090" s="56"/>
      <c r="D1090" s="56"/>
      <c r="E1090" s="120"/>
      <c r="F1090" s="56"/>
      <c r="G1090" s="56"/>
      <c r="H1090" s="56"/>
      <c r="I1090" s="56"/>
      <c r="J1090" s="56"/>
      <c r="K1090" s="56"/>
      <c r="L1090" s="56"/>
      <c r="M1090" s="56"/>
      <c r="N1090" s="56"/>
      <c r="O1090" s="56"/>
      <c r="P1090" s="121"/>
      <c r="Q1090" s="56"/>
      <c r="R1090" s="56"/>
      <c r="S1090" s="56"/>
      <c r="T1090" s="56"/>
      <c r="U1090" s="56"/>
      <c r="V1090" s="56"/>
      <c r="W1090" s="56"/>
      <c r="X1090" s="56"/>
      <c r="Y1090" s="56"/>
      <c r="Z1090" s="56"/>
      <c r="AA1090" s="56"/>
      <c r="AB1090" s="56"/>
      <c r="AC1090" s="56"/>
      <c r="AD1090" s="56"/>
    </row>
    <row r="1091">
      <c r="A1091" s="56"/>
      <c r="B1091" s="56"/>
      <c r="C1091" s="56"/>
      <c r="D1091" s="56"/>
      <c r="E1091" s="120"/>
      <c r="F1091" s="56"/>
      <c r="G1091" s="56"/>
      <c r="H1091" s="56"/>
      <c r="I1091" s="56"/>
      <c r="J1091" s="56"/>
      <c r="K1091" s="56"/>
      <c r="L1091" s="56"/>
      <c r="M1091" s="56"/>
      <c r="N1091" s="56"/>
      <c r="O1091" s="56"/>
      <c r="P1091" s="121"/>
      <c r="Q1091" s="56"/>
      <c r="R1091" s="56"/>
      <c r="S1091" s="56"/>
      <c r="T1091" s="56"/>
      <c r="U1091" s="56"/>
      <c r="V1091" s="56"/>
      <c r="W1091" s="56"/>
      <c r="X1091" s="56"/>
      <c r="Y1091" s="56"/>
      <c r="Z1091" s="56"/>
      <c r="AA1091" s="56"/>
      <c r="AB1091" s="56"/>
      <c r="AC1091" s="56"/>
      <c r="AD1091" s="56"/>
    </row>
    <row r="1092">
      <c r="A1092" s="56"/>
      <c r="B1092" s="56"/>
      <c r="C1092" s="56"/>
      <c r="D1092" s="56"/>
      <c r="E1092" s="120"/>
      <c r="F1092" s="56"/>
      <c r="G1092" s="56"/>
      <c r="H1092" s="56"/>
      <c r="I1092" s="56"/>
      <c r="J1092" s="56"/>
      <c r="K1092" s="56"/>
      <c r="L1092" s="56"/>
      <c r="M1092" s="56"/>
      <c r="N1092" s="56"/>
      <c r="O1092" s="56"/>
      <c r="P1092" s="121"/>
      <c r="Q1092" s="56"/>
      <c r="R1092" s="56"/>
      <c r="S1092" s="56"/>
      <c r="T1092" s="56"/>
      <c r="U1092" s="56"/>
      <c r="V1092" s="56"/>
      <c r="W1092" s="56"/>
      <c r="X1092" s="56"/>
      <c r="Y1092" s="56"/>
      <c r="Z1092" s="56"/>
      <c r="AA1092" s="56"/>
      <c r="AB1092" s="56"/>
      <c r="AC1092" s="56"/>
      <c r="AD1092" s="56"/>
    </row>
    <row r="1093">
      <c r="A1093" s="56"/>
      <c r="B1093" s="56"/>
      <c r="C1093" s="56"/>
      <c r="D1093" s="56"/>
      <c r="E1093" s="120"/>
      <c r="F1093" s="56"/>
      <c r="G1093" s="56"/>
      <c r="H1093" s="56"/>
      <c r="I1093" s="56"/>
      <c r="J1093" s="56"/>
      <c r="K1093" s="56"/>
      <c r="L1093" s="56"/>
      <c r="M1093" s="56"/>
      <c r="N1093" s="56"/>
      <c r="O1093" s="56"/>
      <c r="P1093" s="121"/>
      <c r="Q1093" s="56"/>
      <c r="R1093" s="56"/>
      <c r="S1093" s="56"/>
      <c r="T1093" s="56"/>
      <c r="U1093" s="56"/>
      <c r="V1093" s="56"/>
      <c r="W1093" s="56"/>
      <c r="X1093" s="56"/>
      <c r="Y1093" s="56"/>
      <c r="Z1093" s="56"/>
      <c r="AA1093" s="56"/>
      <c r="AB1093" s="56"/>
      <c r="AC1093" s="56"/>
      <c r="AD1093" s="56"/>
    </row>
    <row r="1094">
      <c r="A1094" s="56"/>
      <c r="B1094" s="56"/>
      <c r="C1094" s="56"/>
      <c r="D1094" s="56"/>
      <c r="E1094" s="120"/>
      <c r="F1094" s="56"/>
      <c r="G1094" s="56"/>
      <c r="H1094" s="56"/>
      <c r="I1094" s="56"/>
      <c r="J1094" s="56"/>
      <c r="K1094" s="56"/>
      <c r="L1094" s="56"/>
      <c r="M1094" s="56"/>
      <c r="N1094" s="56"/>
      <c r="O1094" s="56"/>
      <c r="P1094" s="121"/>
      <c r="Q1094" s="56"/>
      <c r="R1094" s="56"/>
      <c r="S1094" s="56"/>
      <c r="T1094" s="56"/>
      <c r="U1094" s="56"/>
      <c r="V1094" s="56"/>
      <c r="W1094" s="56"/>
      <c r="X1094" s="56"/>
      <c r="Y1094" s="56"/>
      <c r="Z1094" s="56"/>
      <c r="AA1094" s="56"/>
      <c r="AB1094" s="56"/>
      <c r="AC1094" s="56"/>
      <c r="AD1094" s="56"/>
    </row>
    <row r="1095">
      <c r="A1095" s="56"/>
      <c r="B1095" s="56"/>
      <c r="C1095" s="56"/>
      <c r="D1095" s="56"/>
      <c r="E1095" s="120"/>
      <c r="F1095" s="56"/>
      <c r="G1095" s="56"/>
      <c r="H1095" s="56"/>
      <c r="I1095" s="56"/>
      <c r="J1095" s="56"/>
      <c r="K1095" s="56"/>
      <c r="L1095" s="56"/>
      <c r="M1095" s="56"/>
      <c r="N1095" s="56"/>
      <c r="O1095" s="56"/>
      <c r="P1095" s="121"/>
      <c r="Q1095" s="56"/>
      <c r="R1095" s="56"/>
      <c r="S1095" s="56"/>
      <c r="T1095" s="56"/>
      <c r="U1095" s="56"/>
      <c r="V1095" s="56"/>
      <c r="W1095" s="56"/>
      <c r="X1095" s="56"/>
      <c r="Y1095" s="56"/>
      <c r="Z1095" s="56"/>
      <c r="AA1095" s="56"/>
      <c r="AB1095" s="56"/>
      <c r="AC1095" s="56"/>
      <c r="AD1095" s="56"/>
    </row>
    <row r="1096">
      <c r="A1096" s="56"/>
      <c r="B1096" s="56"/>
      <c r="C1096" s="56"/>
      <c r="D1096" s="56"/>
      <c r="E1096" s="120"/>
      <c r="F1096" s="56"/>
      <c r="G1096" s="56"/>
      <c r="H1096" s="56"/>
      <c r="I1096" s="56"/>
      <c r="J1096" s="56"/>
      <c r="K1096" s="56"/>
      <c r="L1096" s="56"/>
      <c r="M1096" s="56"/>
      <c r="N1096" s="56"/>
      <c r="O1096" s="56"/>
      <c r="P1096" s="121"/>
      <c r="Q1096" s="56"/>
      <c r="R1096" s="56"/>
      <c r="S1096" s="56"/>
      <c r="T1096" s="56"/>
      <c r="U1096" s="56"/>
      <c r="V1096" s="56"/>
      <c r="W1096" s="56"/>
      <c r="X1096" s="56"/>
      <c r="Y1096" s="56"/>
      <c r="Z1096" s="56"/>
      <c r="AA1096" s="56"/>
      <c r="AB1096" s="56"/>
      <c r="AC1096" s="56"/>
      <c r="AD1096" s="56"/>
    </row>
    <row r="1097">
      <c r="A1097" s="56"/>
      <c r="B1097" s="56"/>
      <c r="C1097" s="56"/>
      <c r="D1097" s="56"/>
      <c r="E1097" s="120"/>
      <c r="F1097" s="56"/>
      <c r="G1097" s="56"/>
      <c r="H1097" s="56"/>
      <c r="I1097" s="56"/>
      <c r="J1097" s="56"/>
      <c r="K1097" s="56"/>
      <c r="L1097" s="56"/>
      <c r="M1097" s="56"/>
      <c r="N1097" s="56"/>
      <c r="O1097" s="56"/>
      <c r="P1097" s="121"/>
      <c r="Q1097" s="56"/>
      <c r="R1097" s="56"/>
      <c r="S1097" s="56"/>
      <c r="T1097" s="56"/>
      <c r="U1097" s="56"/>
      <c r="V1097" s="56"/>
      <c r="W1097" s="56"/>
      <c r="X1097" s="56"/>
      <c r="Y1097" s="56"/>
      <c r="Z1097" s="56"/>
      <c r="AA1097" s="56"/>
      <c r="AB1097" s="56"/>
      <c r="AC1097" s="56"/>
      <c r="AD1097" s="56"/>
    </row>
    <row r="1098">
      <c r="A1098" s="56"/>
      <c r="B1098" s="56"/>
      <c r="C1098" s="56"/>
      <c r="D1098" s="56"/>
      <c r="E1098" s="120"/>
      <c r="F1098" s="56"/>
      <c r="G1098" s="56"/>
      <c r="H1098" s="56"/>
      <c r="I1098" s="56"/>
      <c r="J1098" s="56"/>
      <c r="K1098" s="56"/>
      <c r="L1098" s="56"/>
      <c r="M1098" s="56"/>
      <c r="N1098" s="56"/>
      <c r="O1098" s="56"/>
      <c r="P1098" s="121"/>
      <c r="Q1098" s="56"/>
      <c r="R1098" s="56"/>
      <c r="S1098" s="56"/>
      <c r="T1098" s="56"/>
      <c r="U1098" s="56"/>
      <c r="V1098" s="56"/>
      <c r="W1098" s="56"/>
      <c r="X1098" s="56"/>
      <c r="Y1098" s="56"/>
      <c r="Z1098" s="56"/>
      <c r="AA1098" s="56"/>
      <c r="AB1098" s="56"/>
      <c r="AC1098" s="56"/>
      <c r="AD1098" s="56"/>
    </row>
    <row r="1099">
      <c r="A1099" s="56"/>
      <c r="B1099" s="56"/>
      <c r="C1099" s="56"/>
      <c r="D1099" s="56"/>
      <c r="E1099" s="120"/>
      <c r="F1099" s="56"/>
      <c r="G1099" s="56"/>
      <c r="H1099" s="56"/>
      <c r="I1099" s="56"/>
      <c r="J1099" s="56"/>
      <c r="K1099" s="56"/>
      <c r="L1099" s="56"/>
      <c r="M1099" s="56"/>
      <c r="N1099" s="56"/>
      <c r="O1099" s="56"/>
      <c r="P1099" s="121"/>
      <c r="Q1099" s="56"/>
      <c r="R1099" s="56"/>
      <c r="S1099" s="56"/>
      <c r="T1099" s="56"/>
      <c r="U1099" s="56"/>
      <c r="V1099" s="56"/>
      <c r="W1099" s="56"/>
      <c r="X1099" s="56"/>
      <c r="Y1099" s="56"/>
      <c r="Z1099" s="56"/>
      <c r="AA1099" s="56"/>
      <c r="AB1099" s="56"/>
      <c r="AC1099" s="56"/>
      <c r="AD1099" s="56"/>
    </row>
    <row r="1100">
      <c r="A1100" s="56"/>
      <c r="B1100" s="56"/>
      <c r="C1100" s="56"/>
      <c r="D1100" s="56"/>
      <c r="E1100" s="120"/>
      <c r="F1100" s="56"/>
      <c r="G1100" s="56"/>
      <c r="H1100" s="56"/>
      <c r="I1100" s="56"/>
      <c r="J1100" s="56"/>
      <c r="K1100" s="56"/>
      <c r="L1100" s="56"/>
      <c r="M1100" s="56"/>
      <c r="N1100" s="56"/>
      <c r="O1100" s="56"/>
      <c r="P1100" s="121"/>
      <c r="Q1100" s="56"/>
      <c r="R1100" s="56"/>
      <c r="S1100" s="56"/>
      <c r="T1100" s="56"/>
      <c r="U1100" s="56"/>
      <c r="V1100" s="56"/>
      <c r="W1100" s="56"/>
      <c r="X1100" s="56"/>
      <c r="Y1100" s="56"/>
      <c r="Z1100" s="56"/>
      <c r="AA1100" s="56"/>
      <c r="AB1100" s="56"/>
      <c r="AC1100" s="56"/>
      <c r="AD1100" s="56"/>
    </row>
    <row r="1101">
      <c r="A1101" s="56"/>
      <c r="B1101" s="56"/>
      <c r="C1101" s="56"/>
      <c r="D1101" s="56"/>
      <c r="E1101" s="120"/>
      <c r="F1101" s="56"/>
      <c r="G1101" s="56"/>
      <c r="H1101" s="56"/>
      <c r="I1101" s="56"/>
      <c r="J1101" s="56"/>
      <c r="K1101" s="56"/>
      <c r="L1101" s="56"/>
      <c r="M1101" s="56"/>
      <c r="N1101" s="56"/>
      <c r="O1101" s="56"/>
      <c r="P1101" s="121"/>
      <c r="Q1101" s="56"/>
      <c r="R1101" s="56"/>
      <c r="S1101" s="56"/>
      <c r="T1101" s="56"/>
      <c r="U1101" s="56"/>
      <c r="V1101" s="56"/>
      <c r="W1101" s="56"/>
      <c r="X1101" s="56"/>
      <c r="Y1101" s="56"/>
      <c r="Z1101" s="56"/>
      <c r="AA1101" s="56"/>
      <c r="AB1101" s="56"/>
      <c r="AC1101" s="56"/>
      <c r="AD1101" s="56"/>
    </row>
    <row r="1102">
      <c r="A1102" s="56"/>
      <c r="B1102" s="56"/>
      <c r="C1102" s="56"/>
      <c r="D1102" s="56"/>
      <c r="E1102" s="120"/>
      <c r="F1102" s="56"/>
      <c r="G1102" s="56"/>
      <c r="H1102" s="56"/>
      <c r="I1102" s="56"/>
      <c r="J1102" s="56"/>
      <c r="K1102" s="56"/>
      <c r="L1102" s="56"/>
      <c r="M1102" s="56"/>
      <c r="N1102" s="56"/>
      <c r="O1102" s="56"/>
      <c r="P1102" s="121"/>
      <c r="Q1102" s="56"/>
      <c r="R1102" s="56"/>
      <c r="S1102" s="56"/>
      <c r="T1102" s="56"/>
      <c r="U1102" s="56"/>
      <c r="V1102" s="56"/>
      <c r="W1102" s="56"/>
      <c r="X1102" s="56"/>
      <c r="Y1102" s="56"/>
      <c r="Z1102" s="56"/>
      <c r="AA1102" s="56"/>
      <c r="AB1102" s="56"/>
      <c r="AC1102" s="56"/>
      <c r="AD1102" s="56"/>
    </row>
    <row r="1103">
      <c r="A1103" s="56"/>
      <c r="B1103" s="56"/>
      <c r="C1103" s="56"/>
      <c r="D1103" s="56"/>
      <c r="E1103" s="120"/>
      <c r="F1103" s="56"/>
      <c r="G1103" s="56"/>
      <c r="H1103" s="56"/>
      <c r="I1103" s="56"/>
      <c r="J1103" s="56"/>
      <c r="K1103" s="56"/>
      <c r="L1103" s="56"/>
      <c r="M1103" s="56"/>
      <c r="N1103" s="56"/>
      <c r="O1103" s="56"/>
      <c r="P1103" s="121"/>
      <c r="Q1103" s="56"/>
      <c r="R1103" s="56"/>
      <c r="S1103" s="56"/>
      <c r="T1103" s="56"/>
      <c r="U1103" s="56"/>
      <c r="V1103" s="56"/>
      <c r="W1103" s="56"/>
      <c r="X1103" s="56"/>
      <c r="Y1103" s="56"/>
      <c r="Z1103" s="56"/>
      <c r="AA1103" s="56"/>
      <c r="AB1103" s="56"/>
      <c r="AC1103" s="56"/>
      <c r="AD1103" s="56"/>
    </row>
    <row r="1104">
      <c r="A1104" s="56"/>
      <c r="B1104" s="56"/>
      <c r="C1104" s="56"/>
      <c r="D1104" s="56"/>
      <c r="E1104" s="120"/>
      <c r="F1104" s="56"/>
      <c r="G1104" s="56"/>
      <c r="H1104" s="56"/>
      <c r="I1104" s="56"/>
      <c r="J1104" s="56"/>
      <c r="K1104" s="56"/>
      <c r="L1104" s="56"/>
      <c r="M1104" s="56"/>
      <c r="N1104" s="56"/>
      <c r="O1104" s="56"/>
      <c r="P1104" s="121"/>
      <c r="Q1104" s="56"/>
      <c r="R1104" s="56"/>
      <c r="S1104" s="56"/>
      <c r="T1104" s="56"/>
      <c r="U1104" s="56"/>
      <c r="V1104" s="56"/>
      <c r="W1104" s="56"/>
      <c r="X1104" s="56"/>
      <c r="Y1104" s="56"/>
      <c r="Z1104" s="56"/>
      <c r="AA1104" s="56"/>
      <c r="AB1104" s="56"/>
      <c r="AC1104" s="56"/>
      <c r="AD1104" s="56"/>
    </row>
    <row r="1105">
      <c r="A1105" s="56"/>
      <c r="B1105" s="56"/>
      <c r="C1105" s="56"/>
      <c r="D1105" s="56"/>
      <c r="E1105" s="120"/>
      <c r="F1105" s="56"/>
      <c r="G1105" s="56"/>
      <c r="H1105" s="56"/>
      <c r="I1105" s="56"/>
      <c r="J1105" s="56"/>
      <c r="K1105" s="56"/>
      <c r="L1105" s="56"/>
      <c r="M1105" s="56"/>
      <c r="N1105" s="56"/>
      <c r="O1105" s="56"/>
      <c r="P1105" s="121"/>
      <c r="Q1105" s="56"/>
      <c r="R1105" s="56"/>
      <c r="S1105" s="56"/>
      <c r="T1105" s="56"/>
      <c r="U1105" s="56"/>
      <c r="V1105" s="56"/>
      <c r="W1105" s="56"/>
      <c r="X1105" s="56"/>
      <c r="Y1105" s="56"/>
      <c r="Z1105" s="56"/>
      <c r="AA1105" s="56"/>
      <c r="AB1105" s="56"/>
      <c r="AC1105" s="56"/>
      <c r="AD1105" s="56"/>
    </row>
    <row r="1106">
      <c r="A1106" s="56"/>
      <c r="B1106" s="56"/>
      <c r="C1106" s="56"/>
      <c r="D1106" s="56"/>
      <c r="E1106" s="120"/>
      <c r="F1106" s="56"/>
      <c r="G1106" s="56"/>
      <c r="H1106" s="56"/>
      <c r="I1106" s="56"/>
      <c r="J1106" s="56"/>
      <c r="K1106" s="56"/>
      <c r="L1106" s="56"/>
      <c r="M1106" s="56"/>
      <c r="N1106" s="56"/>
      <c r="O1106" s="56"/>
      <c r="P1106" s="121"/>
      <c r="Q1106" s="56"/>
      <c r="R1106" s="56"/>
      <c r="S1106" s="56"/>
      <c r="T1106" s="56"/>
      <c r="U1106" s="56"/>
      <c r="V1106" s="56"/>
      <c r="W1106" s="56"/>
      <c r="X1106" s="56"/>
      <c r="Y1106" s="56"/>
      <c r="Z1106" s="56"/>
      <c r="AA1106" s="56"/>
      <c r="AB1106" s="56"/>
      <c r="AC1106" s="56"/>
      <c r="AD1106" s="56"/>
    </row>
    <row r="1107">
      <c r="A1107" s="56"/>
      <c r="B1107" s="56"/>
      <c r="C1107" s="56"/>
      <c r="D1107" s="56"/>
      <c r="E1107" s="120"/>
      <c r="F1107" s="56"/>
      <c r="G1107" s="56"/>
      <c r="H1107" s="56"/>
      <c r="I1107" s="56"/>
      <c r="J1107" s="56"/>
      <c r="K1107" s="56"/>
      <c r="L1107" s="56"/>
      <c r="M1107" s="56"/>
      <c r="N1107" s="56"/>
      <c r="O1107" s="56"/>
      <c r="P1107" s="121"/>
      <c r="Q1107" s="56"/>
      <c r="R1107" s="56"/>
      <c r="S1107" s="56"/>
      <c r="T1107" s="56"/>
      <c r="U1107" s="56"/>
      <c r="V1107" s="56"/>
      <c r="W1107" s="56"/>
      <c r="X1107" s="56"/>
      <c r="Y1107" s="56"/>
      <c r="Z1107" s="56"/>
      <c r="AA1107" s="56"/>
      <c r="AB1107" s="56"/>
      <c r="AC1107" s="56"/>
      <c r="AD1107" s="56"/>
    </row>
    <row r="1108">
      <c r="A1108" s="56"/>
      <c r="B1108" s="56"/>
      <c r="C1108" s="56"/>
      <c r="D1108" s="56"/>
      <c r="E1108" s="120"/>
      <c r="F1108" s="56"/>
      <c r="G1108" s="56"/>
      <c r="H1108" s="56"/>
      <c r="I1108" s="56"/>
      <c r="J1108" s="56"/>
      <c r="K1108" s="56"/>
      <c r="L1108" s="56"/>
      <c r="M1108" s="56"/>
      <c r="N1108" s="56"/>
      <c r="O1108" s="56"/>
      <c r="P1108" s="121"/>
      <c r="Q1108" s="56"/>
      <c r="R1108" s="56"/>
      <c r="S1108" s="56"/>
      <c r="T1108" s="56"/>
      <c r="U1108" s="56"/>
      <c r="V1108" s="56"/>
      <c r="W1108" s="56"/>
      <c r="X1108" s="56"/>
      <c r="Y1108" s="56"/>
      <c r="Z1108" s="56"/>
      <c r="AA1108" s="56"/>
      <c r="AB1108" s="56"/>
      <c r="AC1108" s="56"/>
      <c r="AD1108" s="56"/>
    </row>
    <row r="1109">
      <c r="A1109" s="56"/>
      <c r="B1109" s="56"/>
      <c r="C1109" s="56"/>
      <c r="D1109" s="56"/>
      <c r="E1109" s="120"/>
      <c r="F1109" s="56"/>
      <c r="G1109" s="56"/>
      <c r="H1109" s="56"/>
      <c r="I1109" s="56"/>
      <c r="J1109" s="56"/>
      <c r="K1109" s="56"/>
      <c r="L1109" s="56"/>
      <c r="M1109" s="56"/>
      <c r="N1109" s="56"/>
      <c r="O1109" s="56"/>
      <c r="P1109" s="121"/>
      <c r="Q1109" s="56"/>
      <c r="R1109" s="56"/>
      <c r="S1109" s="56"/>
      <c r="T1109" s="56"/>
      <c r="U1109" s="56"/>
      <c r="V1109" s="56"/>
      <c r="W1109" s="56"/>
      <c r="X1109" s="56"/>
      <c r="Y1109" s="56"/>
      <c r="Z1109" s="56"/>
      <c r="AA1109" s="56"/>
      <c r="AB1109" s="56"/>
      <c r="AC1109" s="56"/>
      <c r="AD1109" s="56"/>
    </row>
    <row r="1110">
      <c r="A1110" s="56"/>
      <c r="B1110" s="56"/>
      <c r="C1110" s="56"/>
      <c r="D1110" s="56"/>
      <c r="E1110" s="120"/>
      <c r="F1110" s="56"/>
      <c r="G1110" s="56"/>
      <c r="H1110" s="56"/>
      <c r="I1110" s="56"/>
      <c r="J1110" s="56"/>
      <c r="K1110" s="56"/>
      <c r="L1110" s="56"/>
      <c r="M1110" s="56"/>
      <c r="N1110" s="56"/>
      <c r="O1110" s="56"/>
      <c r="P1110" s="121"/>
      <c r="Q1110" s="56"/>
      <c r="R1110" s="56"/>
      <c r="S1110" s="56"/>
      <c r="T1110" s="56"/>
      <c r="U1110" s="56"/>
      <c r="V1110" s="56"/>
      <c r="W1110" s="56"/>
      <c r="X1110" s="56"/>
      <c r="Y1110" s="56"/>
      <c r="Z1110" s="56"/>
      <c r="AA1110" s="56"/>
      <c r="AB1110" s="56"/>
      <c r="AC1110" s="56"/>
      <c r="AD1110" s="56"/>
    </row>
    <row r="1111">
      <c r="A1111" s="56"/>
      <c r="B1111" s="56"/>
      <c r="C1111" s="56"/>
      <c r="D1111" s="56"/>
      <c r="E1111" s="120"/>
      <c r="F1111" s="56"/>
      <c r="G1111" s="56"/>
      <c r="H1111" s="56"/>
      <c r="I1111" s="56"/>
      <c r="J1111" s="56"/>
      <c r="K1111" s="56"/>
      <c r="L1111" s="56"/>
      <c r="M1111" s="56"/>
      <c r="N1111" s="56"/>
      <c r="O1111" s="56"/>
      <c r="P1111" s="121"/>
      <c r="Q1111" s="56"/>
      <c r="R1111" s="56"/>
      <c r="S1111" s="56"/>
      <c r="T1111" s="56"/>
      <c r="U1111" s="56"/>
      <c r="V1111" s="56"/>
      <c r="W1111" s="56"/>
      <c r="X1111" s="56"/>
      <c r="Y1111" s="56"/>
      <c r="Z1111" s="56"/>
      <c r="AA1111" s="56"/>
      <c r="AB1111" s="56"/>
      <c r="AC1111" s="56"/>
      <c r="AD1111" s="56"/>
    </row>
    <row r="1112">
      <c r="A1112" s="56"/>
      <c r="B1112" s="56"/>
      <c r="C1112" s="56"/>
      <c r="D1112" s="56"/>
      <c r="E1112" s="120"/>
      <c r="F1112" s="56"/>
      <c r="G1112" s="56"/>
      <c r="H1112" s="56"/>
      <c r="I1112" s="56"/>
      <c r="J1112" s="56"/>
      <c r="K1112" s="56"/>
      <c r="L1112" s="56"/>
      <c r="M1112" s="56"/>
      <c r="N1112" s="56"/>
      <c r="O1112" s="56"/>
      <c r="P1112" s="121"/>
      <c r="Q1112" s="56"/>
      <c r="R1112" s="56"/>
      <c r="S1112" s="56"/>
      <c r="T1112" s="56"/>
      <c r="U1112" s="56"/>
      <c r="V1112" s="56"/>
      <c r="W1112" s="56"/>
      <c r="X1112" s="56"/>
      <c r="Y1112" s="56"/>
      <c r="Z1112" s="56"/>
      <c r="AA1112" s="56"/>
      <c r="AB1112" s="56"/>
      <c r="AC1112" s="56"/>
      <c r="AD1112" s="56"/>
    </row>
  </sheetData>
  <conditionalFormatting sqref="B137:B1112">
    <cfRule type="notContainsBlanks" dxfId="0" priority="1">
      <formula>LEN(TRIM(B137))&gt;0</formula>
    </cfRule>
  </conditionalFormatting>
  <hyperlinks>
    <hyperlink r:id="rId2" ref="W2"/>
    <hyperlink r:id="rId3" ref="W3"/>
    <hyperlink r:id="rId4" ref="W4"/>
    <hyperlink r:id="rId5" location="rJUZM4s_Nmqg" ref="W5"/>
    <hyperlink r:id="rId6" ref="W6"/>
    <hyperlink r:id="rId7" ref="W7"/>
    <hyperlink r:id="rId8" ref="W8"/>
    <hyperlink r:id="rId9" ref="W9"/>
    <hyperlink r:id="rId10" ref="W10"/>
    <hyperlink r:id="rId11" ref="W11"/>
    <hyperlink r:id="rId12" ref="W12"/>
    <hyperlink r:id="rId13" ref="X12"/>
    <hyperlink r:id="rId14" ref="W13"/>
    <hyperlink r:id="rId15" ref="W14"/>
    <hyperlink r:id="rId16" ref="X14"/>
    <hyperlink r:id="rId17" location="rJUZM4s_Nmqg" ref="W15"/>
    <hyperlink r:id="rId18" ref="W16"/>
    <hyperlink r:id="rId19" ref="W17"/>
    <hyperlink r:id="rId20" ref="X17"/>
    <hyperlink r:id="rId21" ref="W18"/>
    <hyperlink r:id="rId22" ref="X18"/>
    <hyperlink r:id="rId23" ref="W19"/>
    <hyperlink r:id="rId24" ref="X19"/>
    <hyperlink r:id="rId25" ref="W20"/>
    <hyperlink r:id="rId26" ref="W21"/>
    <hyperlink r:id="rId27" ref="W22"/>
    <hyperlink r:id="rId28" ref="X22"/>
    <hyperlink r:id="rId29" location="rJUZM4s_Nmqg" ref="W23"/>
    <hyperlink r:id="rId30" location="rJUZM4s_Nmqg" ref="W24"/>
    <hyperlink r:id="rId31" ref="W25"/>
    <hyperlink r:id="rId32" ref="X25"/>
    <hyperlink r:id="rId33" ref="Y25"/>
    <hyperlink r:id="rId34" ref="Z25"/>
    <hyperlink r:id="rId35" ref="W26"/>
    <hyperlink r:id="rId36" ref="X26"/>
    <hyperlink r:id="rId37" ref="W27"/>
    <hyperlink r:id="rId38" ref="W28"/>
    <hyperlink r:id="rId39" ref="W29"/>
    <hyperlink r:id="rId40" ref="W30"/>
    <hyperlink r:id="rId41" ref="W31"/>
    <hyperlink r:id="rId42" ref="X31"/>
    <hyperlink r:id="rId43" ref="W32"/>
    <hyperlink r:id="rId44" ref="W33"/>
    <hyperlink r:id="rId45" ref="W34"/>
    <hyperlink r:id="rId46" ref="W35"/>
    <hyperlink r:id="rId47" ref="W36"/>
    <hyperlink r:id="rId48" location="rJUZM4s_Nmqg" ref="W37"/>
    <hyperlink r:id="rId49" ref="W38"/>
    <hyperlink r:id="rId50" ref="X38"/>
    <hyperlink r:id="rId51" ref="W39"/>
    <hyperlink r:id="rId52" ref="W40"/>
    <hyperlink r:id="rId53" ref="W41"/>
    <hyperlink r:id="rId54" ref="X41"/>
    <hyperlink r:id="rId55" ref="W42"/>
    <hyperlink r:id="rId56" ref="X42"/>
    <hyperlink r:id="rId57" ref="W43"/>
    <hyperlink r:id="rId58" ref="W44"/>
    <hyperlink r:id="rId59" ref="X44"/>
    <hyperlink r:id="rId60" ref="W45"/>
    <hyperlink r:id="rId61" location="rJUZM4s_Nmqg" ref="X45"/>
    <hyperlink r:id="rId62" ref="W46"/>
    <hyperlink r:id="rId63" location="rJUZM4s_Nmqg" ref="W47"/>
    <hyperlink r:id="rId64" ref="W48"/>
    <hyperlink r:id="rId65" ref="W49"/>
    <hyperlink r:id="rId66" ref="W50"/>
    <hyperlink r:id="rId67" ref="W51"/>
    <hyperlink r:id="rId68" location="rJUZM4s_Nmqg" ref="W52"/>
    <hyperlink r:id="rId69" ref="W53"/>
    <hyperlink r:id="rId70" ref="X53"/>
    <hyperlink r:id="rId71" location="rJUZM4s_Nmqg" ref="W54"/>
    <hyperlink r:id="rId72" ref="W55"/>
    <hyperlink r:id="rId73" ref="W56"/>
    <hyperlink r:id="rId74" ref="W57"/>
    <hyperlink r:id="rId75" ref="X57"/>
    <hyperlink r:id="rId76" ref="W58"/>
    <hyperlink r:id="rId77" ref="W59"/>
    <hyperlink r:id="rId78" ref="W60"/>
    <hyperlink r:id="rId79" ref="W61"/>
    <hyperlink r:id="rId80" ref="X61"/>
    <hyperlink r:id="rId81" ref="W62"/>
    <hyperlink r:id="rId82" ref="X62"/>
    <hyperlink r:id="rId83" ref="W63"/>
    <hyperlink r:id="rId84" location="rJUZM4s_Nmqg" ref="W64"/>
    <hyperlink r:id="rId85" ref="W65"/>
    <hyperlink r:id="rId86" ref="W66"/>
    <hyperlink r:id="rId87" ref="X66"/>
    <hyperlink r:id="rId88" ref="W67"/>
    <hyperlink r:id="rId89" ref="W68"/>
    <hyperlink r:id="rId90" ref="X68"/>
    <hyperlink r:id="rId91" ref="Y68"/>
    <hyperlink r:id="rId92" ref="W69"/>
    <hyperlink r:id="rId93" ref="W70"/>
    <hyperlink r:id="rId94" ref="W71"/>
    <hyperlink r:id="rId95" ref="X71"/>
    <hyperlink r:id="rId96" ref="W72"/>
    <hyperlink r:id="rId97" ref="W73"/>
    <hyperlink r:id="rId98" ref="X73"/>
    <hyperlink r:id="rId99" ref="Y73"/>
    <hyperlink r:id="rId100" ref="W74"/>
    <hyperlink r:id="rId101" ref="X74"/>
    <hyperlink r:id="rId102" ref="W75"/>
    <hyperlink r:id="rId103" ref="X75"/>
    <hyperlink r:id="rId104" ref="W76"/>
    <hyperlink r:id="rId105" ref="X76"/>
    <hyperlink r:id="rId106" ref="W77"/>
    <hyperlink r:id="rId107" ref="X77"/>
    <hyperlink r:id="rId108" ref="W78"/>
    <hyperlink r:id="rId109" ref="W79"/>
    <hyperlink r:id="rId110" ref="W80"/>
    <hyperlink r:id="rId111" ref="X80"/>
    <hyperlink r:id="rId112" ref="W81"/>
    <hyperlink r:id="rId113" location="_gus&amp;_gucid=&amp;_gup=Facebook&amp;_gsc=MAfwIYQ" ref="W82"/>
    <hyperlink r:id="rId114" ref="X82"/>
    <hyperlink r:id="rId115" ref="W83"/>
    <hyperlink r:id="rId116" ref="X83"/>
    <hyperlink r:id="rId117" ref="W84"/>
    <hyperlink r:id="rId118" ref="X84"/>
    <hyperlink r:id="rId119" location="rJUZM4s_Nmqg" ref="W85"/>
    <hyperlink r:id="rId120" ref="W86"/>
    <hyperlink r:id="rId121" ref="W87"/>
    <hyperlink r:id="rId122" ref="W88"/>
    <hyperlink r:id="rId123" ref="W89"/>
    <hyperlink r:id="rId124" ref="W90"/>
    <hyperlink r:id="rId125" ref="W91"/>
    <hyperlink r:id="rId126" ref="X91"/>
    <hyperlink r:id="rId127" ref="W92"/>
    <hyperlink r:id="rId128" ref="W93"/>
    <hyperlink r:id="rId129" ref="X93"/>
    <hyperlink r:id="rId130" ref="Y93"/>
    <hyperlink r:id="rId131" ref="W94"/>
    <hyperlink r:id="rId132" ref="W95"/>
    <hyperlink r:id="rId133" ref="W96"/>
    <hyperlink r:id="rId134" ref="W97"/>
    <hyperlink r:id="rId135" ref="W98"/>
    <hyperlink r:id="rId136" ref="W99"/>
    <hyperlink r:id="rId137" ref="W100"/>
    <hyperlink r:id="rId138" ref="W101"/>
    <hyperlink r:id="rId139" ref="X101"/>
    <hyperlink r:id="rId140" ref="W102"/>
    <hyperlink r:id="rId141" ref="W103"/>
    <hyperlink r:id="rId142" ref="W104"/>
    <hyperlink r:id="rId143" ref="X104"/>
    <hyperlink r:id="rId144" ref="W105"/>
    <hyperlink r:id="rId145" location="rJUZM4s_Nmqg" ref="W106"/>
    <hyperlink r:id="rId146" ref="W107"/>
    <hyperlink r:id="rId147" ref="W108"/>
    <hyperlink r:id="rId148" ref="X108"/>
    <hyperlink r:id="rId149" ref="W109"/>
    <hyperlink r:id="rId150" ref="W110"/>
    <hyperlink r:id="rId151" ref="W111"/>
    <hyperlink r:id="rId152" ref="W112"/>
    <hyperlink r:id="rId153" ref="X112"/>
    <hyperlink r:id="rId154" ref="Y112"/>
    <hyperlink r:id="rId155" ref="W113"/>
    <hyperlink r:id="rId156" ref="X113"/>
    <hyperlink r:id="rId157" ref="W114"/>
    <hyperlink r:id="rId158" ref="W115"/>
    <hyperlink r:id="rId159" ref="X115"/>
    <hyperlink r:id="rId160" ref="Y115"/>
    <hyperlink r:id="rId161" ref="W116"/>
    <hyperlink r:id="rId162" ref="W117"/>
    <hyperlink r:id="rId163" ref="X117"/>
    <hyperlink r:id="rId164" ref="W118"/>
    <hyperlink r:id="rId165" ref="X118"/>
    <hyperlink r:id="rId166" ref="Y118"/>
    <hyperlink r:id="rId167" ref="W119"/>
    <hyperlink r:id="rId168" ref="W120"/>
    <hyperlink r:id="rId169" ref="W121"/>
    <hyperlink r:id="rId170" ref="W122"/>
    <hyperlink r:id="rId171" ref="X122"/>
    <hyperlink r:id="rId172" ref="W123"/>
    <hyperlink r:id="rId173" ref="W124"/>
    <hyperlink r:id="rId174" ref="W125"/>
    <hyperlink r:id="rId175" ref="X125"/>
    <hyperlink r:id="rId176" ref="W126"/>
    <hyperlink r:id="rId177" ref="W127"/>
    <hyperlink r:id="rId178" ref="X127"/>
    <hyperlink r:id="rId179" ref="W128"/>
    <hyperlink r:id="rId180" ref="W129"/>
    <hyperlink r:id="rId181" ref="W130"/>
    <hyperlink r:id="rId182" ref="X130"/>
    <hyperlink r:id="rId183" ref="W131"/>
    <hyperlink r:id="rId184" ref="X131"/>
    <hyperlink r:id="rId185" ref="W132"/>
    <hyperlink r:id="rId186" ref="X132"/>
    <hyperlink r:id="rId187" ref="W133"/>
    <hyperlink r:id="rId188" ref="W134"/>
  </hyperlinks>
  <drawing r:id="rId189"/>
  <legacyDrawing r:id="rId190"/>
</worksheet>
</file>