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1EE88C83-5038-403D-A2E5-E6B965CCFAE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rowdfunding" sheetId="1" r:id="rId1"/>
    <sheet name="Outcome vs. Category" sheetId="5" r:id="rId2"/>
    <sheet name="Outcome vs Sub-category" sheetId="6" r:id="rId3"/>
  </sheets>
  <definedNames>
    <definedName name="_xlnm._FilterDatabase" localSheetId="0" hidden="1">Crowdfunding!$A$1:$P$1001</definedName>
  </definedName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<sst xmlns="http://schemas.openxmlformats.org/spreadsheetml/2006/main" count="8075" uniqueCount="2071">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</sst>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Category!PivotTable4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78E-B5D6-1B89381607C9}"/>
            </c:ext>
          </c:extLst>
        </c:ser>
        <c:ser>
          <c:idx val="1"/>
          <c:order val="1"/>
          <c:tx>
            <c:strRef>
              <c:f>'Outcome vs.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C-478E-B5D6-1B89381607C9}"/>
            </c:ext>
          </c:extLst>
        </c:ser>
        <c:ser>
          <c:idx val="2"/>
          <c:order val="2"/>
          <c:tx>
            <c:strRef>
              <c:f>'Outcome vs.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C-478E-B5D6-1B89381607C9}"/>
            </c:ext>
          </c:extLst>
        </c:ser>
        <c:ser>
          <c:idx val="3"/>
          <c:order val="3"/>
          <c:tx>
            <c:strRef>
              <c:f>'Outcome vs.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C-478E-B5D6-1B893816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85472"/>
        <c:axId val="223497680"/>
      </c:barChart>
      <c:catAx>
        <c:axId val="1384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97680"/>
        <c:crosses val="autoZero"/>
        <c:auto val="1"/>
        <c:lblAlgn val="ctr"/>
        <c:lblOffset val="100"/>
        <c:noMultiLvlLbl val="0"/>
      </c:catAx>
      <c:valAx>
        <c:axId val="223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Sub-category!PivotTable9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CA7-B56A-3FD8BD5A7F0B}"/>
            </c:ext>
          </c:extLst>
        </c:ser>
        <c:ser>
          <c:idx val="1"/>
          <c:order val="1"/>
          <c:tx>
            <c:strRef>
              <c:f>'Outcome vs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CA7-B56A-3FD8BD5A7F0B}"/>
            </c:ext>
          </c:extLst>
        </c:ser>
        <c:ser>
          <c:idx val="2"/>
          <c:order val="2"/>
          <c:tx>
            <c:strRef>
              <c:f>'Outcome vs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8-4CA7-B56A-3FD8BD5A7F0B}"/>
            </c:ext>
          </c:extLst>
        </c:ser>
        <c:ser>
          <c:idx val="3"/>
          <c:order val="3"/>
          <c:tx>
            <c:strRef>
              <c:f>'Outcome vs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8-4CA7-B56A-3FD8BD5A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181120"/>
        <c:axId val="113916816"/>
      </c:barChart>
      <c:catAx>
        <c:axId val="1290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816"/>
        <c:crosses val="autoZero"/>
        <c:auto val="1"/>
        <c:lblAlgn val="ctr"/>
        <c:lblOffset val="100"/>
        <c:noMultiLvlLbl val="0"/>
      </c:catAx>
      <c:valAx>
        <c:axId val="1139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71437</xdr:rowOff>
    </xdr:from>
    <xdr:to>
      <xdr:col>14</xdr:col>
      <xdr:colOff>361950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2736-A0ED-4C1B-2A60-A8DE5134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200024</xdr:rowOff>
    </xdr:from>
    <xdr:to>
      <xdr:col>24</xdr:col>
      <xdr:colOff>485775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8DF76-0815-912E-DF8C-6A203926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ios" refreshedDate="45202.448717824074" createdVersion="8" refreshedVersion="8" minRefreshableVersion="3" recordCount="1000" xr:uid="{EE35190E-C474-442E-AD04-12A4FB960BE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5DE6F-10A4-4229-9694-68F0A50AACBE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9809A-39F7-4794-90DC-871628D7539A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55" zoomScaleNormal="55" workbookViewId="0">
      <selection activeCell="H915" sqref="H91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8" max="8" width="19.5" bestFit="1" customWidth="1"/>
    <col min="9" max="9" width="17.5" bestFit="1" customWidth="1"/>
    <col min="12" max="12" width="15.5" bestFit="1" customWidth="1"/>
    <col min="13" max="13" width="12.25" bestFit="1" customWidth="1"/>
    <col min="16" max="16" width="28" bestFit="1" customWidth="1"/>
    <col min="17" max="17" width="20.375" bestFit="1" customWidth="1"/>
    <col min="18" max="18" width="12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 t="shared" ref="G2:G65" si="0"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E3/I3</f>
        <v>92.151898734177209</v>
      </c>
      <c r="G3" s="4">
        <f t="shared" si="0"/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100.01614035087719</v>
      </c>
      <c r="G4" s="4">
        <f t="shared" si="0"/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103.20833333333333</v>
      </c>
      <c r="G5" s="4">
        <f t="shared" si="0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99.339622641509436</v>
      </c>
      <c r="G6" s="4">
        <f t="shared" si="0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75.833333333333329</v>
      </c>
      <c r="G7" s="4">
        <f t="shared" si="0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60.555555555555557</v>
      </c>
      <c r="G8" s="4">
        <f t="shared" si="0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64.93832599118943</v>
      </c>
      <c r="G9" s="4">
        <f t="shared" si="0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30.997175141242938</v>
      </c>
      <c r="G10" s="4">
        <f t="shared" si="0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72.909090909090907</v>
      </c>
      <c r="G11" s="4">
        <f t="shared" si="0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62.9</v>
      </c>
      <c r="G12" s="4">
        <f t="shared" si="0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112.22222222222223</v>
      </c>
      <c r="G13" s="4">
        <f t="shared" si="0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102.34545454545454</v>
      </c>
      <c r="G14" s="4">
        <f t="shared" si="0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105.05102040816327</v>
      </c>
      <c r="G15" s="4">
        <f t="shared" si="0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94.144999999999996</v>
      </c>
      <c r="G16" s="4">
        <f t="shared" si="0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84.986725663716811</v>
      </c>
      <c r="G17" s="4">
        <f t="shared" si="0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110.41</v>
      </c>
      <c r="G18" s="4">
        <f t="shared" si="0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107.96236989591674</v>
      </c>
      <c r="G19" s="4">
        <f t="shared" si="0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45.103703703703701</v>
      </c>
      <c r="G20" s="4">
        <f t="shared" si="0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45.001483679525222</v>
      </c>
      <c r="G21" s="4">
        <f t="shared" si="0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105.97134670487107</v>
      </c>
      <c r="G22" s="4">
        <f t="shared" si="0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69.055555555555557</v>
      </c>
      <c r="G23" s="4">
        <f t="shared" si="0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85.044943820224717</v>
      </c>
      <c r="G24" s="4">
        <f t="shared" si="0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105.22535211267606</v>
      </c>
      <c r="G25" s="4">
        <f t="shared" si="0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39.003741114852225</v>
      </c>
      <c r="G26" s="4">
        <f t="shared" si="0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73.030674846625772</v>
      </c>
      <c r="G27" s="4">
        <f t="shared" si="0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35.009459459459457</v>
      </c>
      <c r="G28" s="4">
        <f t="shared" si="0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106.6</v>
      </c>
      <c r="G29" s="4">
        <f t="shared" si="0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61.997747747747745</v>
      </c>
      <c r="G30" s="4">
        <f t="shared" si="0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94.000622665006233</v>
      </c>
      <c r="G31" s="4">
        <f t="shared" si="0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112.05426356589147</v>
      </c>
      <c r="G32" s="4">
        <f t="shared" si="0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48.008849557522126</v>
      </c>
      <c r="G33" s="4">
        <f t="shared" si="0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38.004334633723452</v>
      </c>
      <c r="G34" s="4">
        <f t="shared" si="0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35.000184535892231</v>
      </c>
      <c r="G35" s="4">
        <f t="shared" si="0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85</v>
      </c>
      <c r="G36" s="4">
        <f t="shared" si="0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95.993893129770996</v>
      </c>
      <c r="G37" s="4">
        <f t="shared" si="0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68.8125</v>
      </c>
      <c r="G38" s="4">
        <f t="shared" si="0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105.97196261682242</v>
      </c>
      <c r="G39" s="4">
        <f t="shared" si="0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75.261194029850742</v>
      </c>
      <c r="G40" s="4">
        <f t="shared" si="0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57.125</v>
      </c>
      <c r="G41" s="4">
        <f t="shared" si="0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75.141414141414145</v>
      </c>
      <c r="G42" s="4">
        <f t="shared" si="0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107.42342342342343</v>
      </c>
      <c r="G43" s="4">
        <f t="shared" si="0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35.995495495495497</v>
      </c>
      <c r="G44" s="4">
        <f t="shared" si="0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26.998873148744366</v>
      </c>
      <c r="G45" s="4">
        <f t="shared" si="0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107.56122448979592</v>
      </c>
      <c r="G46" s="4">
        <f t="shared" si="0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94.375</v>
      </c>
      <c r="G47" s="4">
        <f t="shared" si="0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46.163043478260867</v>
      </c>
      <c r="G48" s="4">
        <f t="shared" si="0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47.845637583892618</v>
      </c>
      <c r="G49" s="4">
        <f t="shared" si="0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53.007815713698065</v>
      </c>
      <c r="G50" s="4">
        <f t="shared" si="0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45.059405940594061</v>
      </c>
      <c r="G51" s="4">
        <f t="shared" si="0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s="4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99.006816632583508</v>
      </c>
      <c r="G53" s="4">
        <f t="shared" si="0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32.786666666666669</v>
      </c>
      <c r="G54" s="4">
        <f t="shared" si="0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59.119617224880386</v>
      </c>
      <c r="G55" s="4">
        <f t="shared" si="0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44.93333333333333</v>
      </c>
      <c r="G56" s="4">
        <f t="shared" si="0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89.664122137404576</v>
      </c>
      <c r="G57" s="4">
        <f t="shared" si="0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70.079268292682926</v>
      </c>
      <c r="G58" s="4">
        <f t="shared" si="0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31.059701492537314</v>
      </c>
      <c r="G59" s="4">
        <f t="shared" si="0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29.061611374407583</v>
      </c>
      <c r="G60" s="4">
        <f t="shared" si="0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30.0859375</v>
      </c>
      <c r="G61" s="4">
        <f t="shared" si="0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84.998125000000002</v>
      </c>
      <c r="G62" s="4">
        <f t="shared" si="0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82.001775410563695</v>
      </c>
      <c r="G63" s="4">
        <f t="shared" si="0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58.040160642570278</v>
      </c>
      <c r="G64" s="4">
        <f t="shared" si="0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111.4</v>
      </c>
      <c r="G65" s="4">
        <f t="shared" si="0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71.94736842105263</v>
      </c>
      <c r="G66" s="4">
        <f t="shared" ref="G66:G129" si="2"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E67/I67</f>
        <v>61.038135593220339</v>
      </c>
      <c r="G67" s="4">
        <f t="shared" si="2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108.91666666666667</v>
      </c>
      <c r="G68" s="4">
        <f t="shared" si="2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29.001722017220171</v>
      </c>
      <c r="G69" s="4">
        <f t="shared" si="2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58.975609756097562</v>
      </c>
      <c r="G70" s="4">
        <f t="shared" si="2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111.82352941176471</v>
      </c>
      <c r="G71" s="4">
        <f t="shared" si="2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63.995555555555555</v>
      </c>
      <c r="G72" s="4">
        <f t="shared" si="2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85.315789473684205</v>
      </c>
      <c r="G73" s="4">
        <f t="shared" si="2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74.481481481481481</v>
      </c>
      <c r="G74" s="4">
        <f t="shared" si="2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105.14772727272727</v>
      </c>
      <c r="G75" s="4">
        <f t="shared" si="2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56.188235294117646</v>
      </c>
      <c r="G76" s="4">
        <f t="shared" si="2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85.917647058823533</v>
      </c>
      <c r="G77" s="4">
        <f t="shared" si="2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57.00296912114014</v>
      </c>
      <c r="G78" s="4">
        <f t="shared" si="2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79.642857142857139</v>
      </c>
      <c r="G79" s="4">
        <f t="shared" si="2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41.018181818181816</v>
      </c>
      <c r="G80" s="4">
        <f t="shared" si="2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48.004773269689736</v>
      </c>
      <c r="G81" s="4">
        <f t="shared" si="2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55.212598425196852</v>
      </c>
      <c r="G82" s="4">
        <f t="shared" si="2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92.109489051094897</v>
      </c>
      <c r="G83" s="4">
        <f t="shared" si="2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83.183333333333337</v>
      </c>
      <c r="G84" s="4">
        <f t="shared" si="2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39.996000000000002</v>
      </c>
      <c r="G85" s="4">
        <f t="shared" si="2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111.1336898395722</v>
      </c>
      <c r="G86" s="4">
        <f t="shared" si="2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90.563380281690144</v>
      </c>
      <c r="G87" s="4">
        <f t="shared" si="2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61.108374384236456</v>
      </c>
      <c r="G88" s="4">
        <f t="shared" si="2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83.022941970310384</v>
      </c>
      <c r="G89" s="4">
        <f t="shared" si="2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110.76106194690266</v>
      </c>
      <c r="G90" s="4">
        <f t="shared" si="2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89.458333333333329</v>
      </c>
      <c r="G91" s="4">
        <f t="shared" si="2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57.849056603773583</v>
      </c>
      <c r="G92" s="4">
        <f t="shared" si="2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109.99705449189985</v>
      </c>
      <c r="G93" s="4">
        <f t="shared" si="2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103.96586345381526</v>
      </c>
      <c r="G94" s="4">
        <f t="shared" si="2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107.99508196721311</v>
      </c>
      <c r="G95" s="4">
        <f t="shared" si="2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48.927777777777777</v>
      </c>
      <c r="G96" s="4">
        <f t="shared" si="2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37.666666666666664</v>
      </c>
      <c r="G97" s="4">
        <f t="shared" si="2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64.999141999141997</v>
      </c>
      <c r="G98" s="4">
        <f t="shared" si="2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106.61061946902655</v>
      </c>
      <c r="G99" s="4">
        <f t="shared" si="2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27.009016393442622</v>
      </c>
      <c r="G100" s="4">
        <f t="shared" si="2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91.16463414634147</v>
      </c>
      <c r="G101" s="4">
        <f t="shared" si="2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s="4">
        <f t="shared" si="2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56.054878048780488</v>
      </c>
      <c r="G103" s="4">
        <f t="shared" si="2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31.017857142857142</v>
      </c>
      <c r="G104" s="4">
        <f t="shared" si="2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66.513513513513516</v>
      </c>
      <c r="G105" s="4">
        <f t="shared" si="2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89.005216484089729</v>
      </c>
      <c r="G106" s="4">
        <f t="shared" si="2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103.46315789473684</v>
      </c>
      <c r="G107" s="4">
        <f t="shared" si="2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95.278911564625844</v>
      </c>
      <c r="G108" s="4">
        <f t="shared" si="2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75.895348837209298</v>
      </c>
      <c r="G109" s="4">
        <f t="shared" si="2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107.57831325301204</v>
      </c>
      <c r="G110" s="4">
        <f t="shared" si="2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51.31666666666667</v>
      </c>
      <c r="G111" s="4">
        <f t="shared" si="2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71.983108108108112</v>
      </c>
      <c r="G112" s="4">
        <f t="shared" si="2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108.95414201183432</v>
      </c>
      <c r="G113" s="4">
        <f t="shared" si="2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35</v>
      </c>
      <c r="G114" s="4">
        <f t="shared" si="2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94.938931297709928</v>
      </c>
      <c r="G115" s="4">
        <f t="shared" si="2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109.65079365079364</v>
      </c>
      <c r="G116" s="4">
        <f t="shared" si="2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44.001815980629537</v>
      </c>
      <c r="G117" s="4">
        <f t="shared" si="2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86.794520547945211</v>
      </c>
      <c r="G118" s="4">
        <f t="shared" si="2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30.992727272727272</v>
      </c>
      <c r="G119" s="4">
        <f t="shared" si="2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94.791044776119406</v>
      </c>
      <c r="G120" s="4">
        <f t="shared" si="2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69.79220779220779</v>
      </c>
      <c r="G121" s="4">
        <f t="shared" si="2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63.003367003367003</v>
      </c>
      <c r="G122" s="4">
        <f t="shared" si="2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110.0343300110742</v>
      </c>
      <c r="G123" s="4">
        <f t="shared" si="2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25.997933274284026</v>
      </c>
      <c r="G124" s="4">
        <f t="shared" si="2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49.987915407854985</v>
      </c>
      <c r="G125" s="4">
        <f t="shared" si="2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101.72340425531915</v>
      </c>
      <c r="G126" s="4">
        <f t="shared" si="2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47.083333333333336</v>
      </c>
      <c r="G127" s="4">
        <f t="shared" si="2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89.944444444444443</v>
      </c>
      <c r="G128" s="4">
        <f t="shared" si="2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78.96875</v>
      </c>
      <c r="G129" s="4">
        <f t="shared" si="2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80.067669172932327</v>
      </c>
      <c r="G130" s="4">
        <f t="shared" ref="G130:G193" si="4"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5">E131/I131</f>
        <v>86.472727272727269</v>
      </c>
      <c r="G131" s="4">
        <f t="shared" si="4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5"/>
        <v>28.001876172607879</v>
      </c>
      <c r="G132" s="4">
        <f t="shared" si="4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5"/>
        <v>67.996725337699544</v>
      </c>
      <c r="G133" s="4">
        <f t="shared" si="4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5"/>
        <v>43.078651685393261</v>
      </c>
      <c r="G134" s="4">
        <f t="shared" si="4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5"/>
        <v>87.95597484276729</v>
      </c>
      <c r="G135" s="4">
        <f t="shared" si="4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5"/>
        <v>94.987234042553197</v>
      </c>
      <c r="G136" s="4">
        <f t="shared" si="4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5"/>
        <v>46.905982905982903</v>
      </c>
      <c r="G137" s="4">
        <f t="shared" si="4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5"/>
        <v>46.913793103448278</v>
      </c>
      <c r="G138" s="4">
        <f t="shared" si="4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5"/>
        <v>94.24</v>
      </c>
      <c r="G139" s="4">
        <f t="shared" si="4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5"/>
        <v>80.139130434782615</v>
      </c>
      <c r="G140" s="4">
        <f t="shared" si="4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5"/>
        <v>59.036809815950917</v>
      </c>
      <c r="G141" s="4">
        <f t="shared" si="4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5"/>
        <v>65.989247311827953</v>
      </c>
      <c r="G142" s="4">
        <f t="shared" si="4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5"/>
        <v>60.992530345471522</v>
      </c>
      <c r="G143" s="4">
        <f t="shared" si="4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5"/>
        <v>98.307692307692307</v>
      </c>
      <c r="G144" s="4">
        <f t="shared" si="4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5"/>
        <v>104.6</v>
      </c>
      <c r="G145" s="4">
        <f t="shared" si="4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5"/>
        <v>86.066666666666663</v>
      </c>
      <c r="G146" s="4">
        <f t="shared" si="4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5"/>
        <v>76.989583333333329</v>
      </c>
      <c r="G147" s="4">
        <f t="shared" si="4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5"/>
        <v>29.764705882352942</v>
      </c>
      <c r="G148" s="4">
        <f t="shared" si="4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5"/>
        <v>46.91959798994975</v>
      </c>
      <c r="G149" s="4">
        <f t="shared" si="4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5"/>
        <v>105.18691588785046</v>
      </c>
      <c r="G150" s="4">
        <f t="shared" si="4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5"/>
        <v>69.907692307692301</v>
      </c>
      <c r="G151" s="4">
        <f t="shared" si="4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5"/>
        <v>1</v>
      </c>
      <c r="G152" s="4">
        <f t="shared" si="4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5"/>
        <v>60.011588275391958</v>
      </c>
      <c r="G153" s="4">
        <f t="shared" si="4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5"/>
        <v>52.006220379146917</v>
      </c>
      <c r="G154" s="4">
        <f t="shared" si="4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5"/>
        <v>31.000176025347649</v>
      </c>
      <c r="G155" s="4">
        <f t="shared" si="4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5"/>
        <v>95.042492917847028</v>
      </c>
      <c r="G156" s="4">
        <f t="shared" si="4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5"/>
        <v>75.968174204355108</v>
      </c>
      <c r="G157" s="4">
        <f t="shared" si="4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5"/>
        <v>71.013192612137203</v>
      </c>
      <c r="G158" s="4">
        <f t="shared" si="4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5"/>
        <v>73.733333333333334</v>
      </c>
      <c r="G159" s="4">
        <f t="shared" si="4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5"/>
        <v>113.17073170731707</v>
      </c>
      <c r="G160" s="4">
        <f t="shared" si="4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5"/>
        <v>105.00933552992861</v>
      </c>
      <c r="G161" s="4">
        <f t="shared" si="4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5"/>
        <v>79.176829268292678</v>
      </c>
      <c r="G162" s="4">
        <f t="shared" si="4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5"/>
        <v>57.333333333333336</v>
      </c>
      <c r="G163" s="4">
        <f t="shared" si="4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5"/>
        <v>58.178343949044589</v>
      </c>
      <c r="G164" s="4">
        <f t="shared" si="4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5"/>
        <v>36.032520325203251</v>
      </c>
      <c r="G165" s="4">
        <f t="shared" si="4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5"/>
        <v>107.99068767908309</v>
      </c>
      <c r="G166" s="4">
        <f t="shared" si="4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5"/>
        <v>44.005985634477256</v>
      </c>
      <c r="G167" s="4">
        <f t="shared" si="4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5"/>
        <v>55.077868852459019</v>
      </c>
      <c r="G168" s="4">
        <f t="shared" si="4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5"/>
        <v>74</v>
      </c>
      <c r="G169" s="4">
        <f t="shared" si="4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5"/>
        <v>41.996858638743454</v>
      </c>
      <c r="G170" s="4">
        <f t="shared" si="4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5"/>
        <v>77.988161010260455</v>
      </c>
      <c r="G171" s="4">
        <f t="shared" si="4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5"/>
        <v>82.507462686567166</v>
      </c>
      <c r="G172" s="4">
        <f t="shared" si="4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5"/>
        <v>104.2</v>
      </c>
      <c r="G173" s="4">
        <f t="shared" si="4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5"/>
        <v>25.5</v>
      </c>
      <c r="G174" s="4">
        <f t="shared" si="4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5"/>
        <v>100.98334401024984</v>
      </c>
      <c r="G175" s="4">
        <f t="shared" si="4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5"/>
        <v>111.83333333333333</v>
      </c>
      <c r="G176" s="4">
        <f t="shared" si="4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5"/>
        <v>41.999115044247787</v>
      </c>
      <c r="G177" s="4">
        <f t="shared" si="4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5"/>
        <v>110.05115089514067</v>
      </c>
      <c r="G178" s="4">
        <f t="shared" si="4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5"/>
        <v>58.997079225994888</v>
      </c>
      <c r="G179" s="4">
        <f t="shared" si="4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5"/>
        <v>32.985714285714288</v>
      </c>
      <c r="G180" s="4">
        <f t="shared" si="4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5"/>
        <v>45.005654509471306</v>
      </c>
      <c r="G181" s="4">
        <f t="shared" si="4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5"/>
        <v>81.98196487897485</v>
      </c>
      <c r="G182" s="4">
        <f t="shared" si="4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5"/>
        <v>39.080882352941174</v>
      </c>
      <c r="G183" s="4">
        <f t="shared" si="4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5"/>
        <v>58.996383363471971</v>
      </c>
      <c r="G184" s="4">
        <f t="shared" si="4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5"/>
        <v>40.988372093023258</v>
      </c>
      <c r="G185" s="4">
        <f t="shared" si="4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5"/>
        <v>31.029411764705884</v>
      </c>
      <c r="G186" s="4">
        <f t="shared" si="4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5"/>
        <v>37.789473684210527</v>
      </c>
      <c r="G187" s="4">
        <f t="shared" si="4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5"/>
        <v>32.006772009029348</v>
      </c>
      <c r="G188" s="4">
        <f t="shared" si="4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5"/>
        <v>95.966712898751737</v>
      </c>
      <c r="G189" s="4">
        <f t="shared" si="4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5"/>
        <v>75</v>
      </c>
      <c r="G190" s="4">
        <f t="shared" si="4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5"/>
        <v>102.0498866213152</v>
      </c>
      <c r="G191" s="4">
        <f t="shared" si="4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5"/>
        <v>105.75</v>
      </c>
      <c r="G192" s="4">
        <f t="shared" si="4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5"/>
        <v>37.069767441860463</v>
      </c>
      <c r="G193" s="4">
        <f t="shared" si="4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5"/>
        <v>35.049382716049379</v>
      </c>
      <c r="G194" s="4">
        <f t="shared" ref="G194:G257" si="6"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7">E195/I195</f>
        <v>46.338461538461537</v>
      </c>
      <c r="G195" s="4">
        <f t="shared" si="6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7"/>
        <v>69.174603174603178</v>
      </c>
      <c r="G196" s="4">
        <f t="shared" si="6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7"/>
        <v>109.07824427480917</v>
      </c>
      <c r="G197" s="4">
        <f t="shared" si="6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7"/>
        <v>51.78</v>
      </c>
      <c r="G198" s="4">
        <f t="shared" si="6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7"/>
        <v>82.010055304172951</v>
      </c>
      <c r="G199" s="4">
        <f t="shared" si="6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7"/>
        <v>35.958333333333336</v>
      </c>
      <c r="G200" s="4">
        <f t="shared" si="6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7"/>
        <v>74.461538461538467</v>
      </c>
      <c r="G201" s="4">
        <f t="shared" si="6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7"/>
        <v>2</v>
      </c>
      <c r="G202" s="4">
        <f t="shared" si="6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7"/>
        <v>91.114649681528661</v>
      </c>
      <c r="G203" s="4">
        <f t="shared" si="6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7"/>
        <v>79.792682926829272</v>
      </c>
      <c r="G204" s="4">
        <f t="shared" si="6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7"/>
        <v>42.999777678968428</v>
      </c>
      <c r="G205" s="4">
        <f t="shared" si="6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7"/>
        <v>63.225000000000001</v>
      </c>
      <c r="G206" s="4">
        <f t="shared" si="6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7"/>
        <v>70.174999999999997</v>
      </c>
      <c r="G207" s="4">
        <f t="shared" si="6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7"/>
        <v>61.333333333333336</v>
      </c>
      <c r="G208" s="4">
        <f t="shared" si="6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7"/>
        <v>99</v>
      </c>
      <c r="G209" s="4">
        <f t="shared" si="6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7"/>
        <v>96.984900146127615</v>
      </c>
      <c r="G210" s="4">
        <f t="shared" si="6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7"/>
        <v>51.004950495049506</v>
      </c>
      <c r="G211" s="4">
        <f t="shared" si="6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7"/>
        <v>28.044247787610619</v>
      </c>
      <c r="G212" s="4">
        <f t="shared" si="6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7"/>
        <v>60.984615384615381</v>
      </c>
      <c r="G213" s="4">
        <f t="shared" si="6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7"/>
        <v>73.214285714285708</v>
      </c>
      <c r="G214" s="4">
        <f t="shared" si="6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7"/>
        <v>39.997435299603637</v>
      </c>
      <c r="G215" s="4">
        <f t="shared" si="6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7"/>
        <v>86.812121212121212</v>
      </c>
      <c r="G216" s="4">
        <f t="shared" si="6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7"/>
        <v>42.125874125874127</v>
      </c>
      <c r="G217" s="4">
        <f t="shared" si="6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7"/>
        <v>103.97851239669421</v>
      </c>
      <c r="G218" s="4">
        <f t="shared" si="6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7"/>
        <v>62.003211991434689</v>
      </c>
      <c r="G219" s="4">
        <f t="shared" si="6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7"/>
        <v>31.005037783375315</v>
      </c>
      <c r="G220" s="4">
        <f t="shared" si="6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7"/>
        <v>89.991552956465242</v>
      </c>
      <c r="G221" s="4">
        <f t="shared" si="6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7"/>
        <v>39.235294117647058</v>
      </c>
      <c r="G222" s="4">
        <f t="shared" si="6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7"/>
        <v>54.993116108306566</v>
      </c>
      <c r="G223" s="4">
        <f t="shared" si="6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7"/>
        <v>47.992753623188406</v>
      </c>
      <c r="G224" s="4">
        <f t="shared" si="6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7"/>
        <v>87.966702470461868</v>
      </c>
      <c r="G225" s="4">
        <f t="shared" si="6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7"/>
        <v>51.999165275459099</v>
      </c>
      <c r="G226" s="4">
        <f t="shared" si="6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7"/>
        <v>29.999659863945578</v>
      </c>
      <c r="G227" s="4">
        <f t="shared" si="6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7"/>
        <v>98.205357142857139</v>
      </c>
      <c r="G228" s="4">
        <f t="shared" si="6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7"/>
        <v>108.96182396606575</v>
      </c>
      <c r="G229" s="4">
        <f t="shared" si="6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7"/>
        <v>66.998379254457049</v>
      </c>
      <c r="G230" s="4">
        <f t="shared" si="6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7"/>
        <v>64.99333594668758</v>
      </c>
      <c r="G231" s="4">
        <f t="shared" si="6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7"/>
        <v>99.841584158415841</v>
      </c>
      <c r="G232" s="4">
        <f t="shared" si="6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7"/>
        <v>82.432835820895519</v>
      </c>
      <c r="G233" s="4">
        <f t="shared" si="6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7"/>
        <v>63.293478260869563</v>
      </c>
      <c r="G234" s="4">
        <f t="shared" si="6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7"/>
        <v>96.774193548387103</v>
      </c>
      <c r="G235" s="4">
        <f t="shared" si="6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7"/>
        <v>54.906040268456373</v>
      </c>
      <c r="G236" s="4">
        <f t="shared" si="6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7"/>
        <v>39.010869565217391</v>
      </c>
      <c r="G237" s="4">
        <f t="shared" si="6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7"/>
        <v>75.84210526315789</v>
      </c>
      <c r="G238" s="4">
        <f t="shared" si="6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7"/>
        <v>45.051671732522799</v>
      </c>
      <c r="G239" s="4">
        <f t="shared" si="6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7"/>
        <v>104.51546391752578</v>
      </c>
      <c r="G240" s="4">
        <f t="shared" si="6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7"/>
        <v>76.268292682926827</v>
      </c>
      <c r="G241" s="4">
        <f t="shared" si="6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7"/>
        <v>69.015695067264573</v>
      </c>
      <c r="G242" s="4">
        <f t="shared" si="6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7"/>
        <v>101.97684085510689</v>
      </c>
      <c r="G243" s="4">
        <f t="shared" si="6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7"/>
        <v>42.915999999999997</v>
      </c>
      <c r="G244" s="4">
        <f t="shared" si="6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7"/>
        <v>43.025210084033617</v>
      </c>
      <c r="G245" s="4">
        <f t="shared" si="6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7"/>
        <v>75.245283018867923</v>
      </c>
      <c r="G246" s="4">
        <f t="shared" si="6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7"/>
        <v>69.023364485981304</v>
      </c>
      <c r="G247" s="4">
        <f t="shared" si="6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7"/>
        <v>65.986486486486484</v>
      </c>
      <c r="G248" s="4">
        <f t="shared" si="6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7"/>
        <v>98.013800424628457</v>
      </c>
      <c r="G249" s="4">
        <f t="shared" si="6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7"/>
        <v>60.105504587155963</v>
      </c>
      <c r="G250" s="4">
        <f t="shared" si="6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7"/>
        <v>26.000773395204948</v>
      </c>
      <c r="G251" s="4">
        <f t="shared" si="6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7"/>
        <v>3</v>
      </c>
      <c r="G252" s="4">
        <f t="shared" si="6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7"/>
        <v>38.019801980198018</v>
      </c>
      <c r="G253" s="4">
        <f t="shared" si="6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7"/>
        <v>106.15254237288136</v>
      </c>
      <c r="G254" s="4">
        <f t="shared" si="6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7"/>
        <v>81.019475655430711</v>
      </c>
      <c r="G255" s="4">
        <f t="shared" si="6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7"/>
        <v>96.647727272727266</v>
      </c>
      <c r="G256" s="4">
        <f t="shared" si="6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7"/>
        <v>57.003535651149086</v>
      </c>
      <c r="G257" s="4">
        <f t="shared" si="6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7"/>
        <v>63.93333333333333</v>
      </c>
      <c r="G258" s="4">
        <f t="shared" ref="G258:G321" si="8"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9">E259/I259</f>
        <v>90.456521739130437</v>
      </c>
      <c r="G259" s="4">
        <f t="shared" si="8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9"/>
        <v>72.172043010752688</v>
      </c>
      <c r="G260" s="4">
        <f t="shared" si="8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9"/>
        <v>77.934782608695656</v>
      </c>
      <c r="G261" s="4">
        <f t="shared" si="8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9"/>
        <v>38.065134099616856</v>
      </c>
      <c r="G262" s="4">
        <f t="shared" si="8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9"/>
        <v>57.936123348017624</v>
      </c>
      <c r="G263" s="4">
        <f t="shared" si="8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9"/>
        <v>49.794392523364486</v>
      </c>
      <c r="G264" s="4">
        <f t="shared" si="8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9"/>
        <v>54.050251256281406</v>
      </c>
      <c r="G265" s="4">
        <f t="shared" si="8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9"/>
        <v>30.002721335268504</v>
      </c>
      <c r="G266" s="4">
        <f t="shared" si="8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9"/>
        <v>70.127906976744185</v>
      </c>
      <c r="G267" s="4">
        <f t="shared" si="8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9"/>
        <v>26.996228786926462</v>
      </c>
      <c r="G268" s="4">
        <f t="shared" si="8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9"/>
        <v>51.990606936416185</v>
      </c>
      <c r="G269" s="4">
        <f t="shared" si="8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9"/>
        <v>56.416666666666664</v>
      </c>
      <c r="G270" s="4">
        <f t="shared" si="8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9"/>
        <v>101.63218390804597</v>
      </c>
      <c r="G271" s="4">
        <f t="shared" si="8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9"/>
        <v>25.005291005291006</v>
      </c>
      <c r="G272" s="4">
        <f t="shared" si="8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9"/>
        <v>32.016393442622949</v>
      </c>
      <c r="G273" s="4">
        <f t="shared" si="8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9"/>
        <v>82.021647307286173</v>
      </c>
      <c r="G274" s="4">
        <f t="shared" si="8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9"/>
        <v>37.957446808510639</v>
      </c>
      <c r="G275" s="4">
        <f t="shared" si="8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9"/>
        <v>51.533333333333331</v>
      </c>
      <c r="G276" s="4">
        <f t="shared" si="8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9"/>
        <v>81.198275862068968</v>
      </c>
      <c r="G277" s="4">
        <f t="shared" si="8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9"/>
        <v>40.030075187969928</v>
      </c>
      <c r="G278" s="4">
        <f t="shared" si="8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9"/>
        <v>89.939759036144579</v>
      </c>
      <c r="G279" s="4">
        <f t="shared" si="8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9"/>
        <v>96.692307692307693</v>
      </c>
      <c r="G280" s="4">
        <f t="shared" si="8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9"/>
        <v>25.010989010989011</v>
      </c>
      <c r="G281" s="4">
        <f t="shared" si="8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9"/>
        <v>36.987277353689571</v>
      </c>
      <c r="G282" s="4">
        <f t="shared" si="8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9"/>
        <v>73.012609117361791</v>
      </c>
      <c r="G283" s="4">
        <f t="shared" si="8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9"/>
        <v>68.240601503759393</v>
      </c>
      <c r="G284" s="4">
        <f t="shared" si="8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9"/>
        <v>52.310344827586206</v>
      </c>
      <c r="G285" s="4">
        <f t="shared" si="8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9"/>
        <v>61.765151515151516</v>
      </c>
      <c r="G286" s="4">
        <f t="shared" si="8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9"/>
        <v>25.027559055118111</v>
      </c>
      <c r="G287" s="4">
        <f t="shared" si="8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9"/>
        <v>106.28804347826087</v>
      </c>
      <c r="G288" s="4">
        <f t="shared" si="8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9"/>
        <v>75.07386363636364</v>
      </c>
      <c r="G289" s="4">
        <f t="shared" si="8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9"/>
        <v>39.970802919708028</v>
      </c>
      <c r="G290" s="4">
        <f t="shared" si="8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9"/>
        <v>39.982195845697326</v>
      </c>
      <c r="G291" s="4">
        <f t="shared" si="8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9"/>
        <v>101.01541850220265</v>
      </c>
      <c r="G292" s="4">
        <f t="shared" si="8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9"/>
        <v>76.813084112149539</v>
      </c>
      <c r="G293" s="4">
        <f t="shared" si="8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9"/>
        <v>71.7</v>
      </c>
      <c r="G294" s="4">
        <f t="shared" si="8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9"/>
        <v>33.28125</v>
      </c>
      <c r="G295" s="4">
        <f t="shared" si="8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9"/>
        <v>43.923497267759565</v>
      </c>
      <c r="G296" s="4">
        <f t="shared" si="8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9"/>
        <v>36.004712041884815</v>
      </c>
      <c r="G297" s="4">
        <f t="shared" si="8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9"/>
        <v>88.21052631578948</v>
      </c>
      <c r="G298" s="4">
        <f t="shared" si="8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9"/>
        <v>65.240384615384613</v>
      </c>
      <c r="G299" s="4">
        <f t="shared" si="8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9"/>
        <v>69.958333333333329</v>
      </c>
      <c r="G300" s="4">
        <f t="shared" si="8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9"/>
        <v>39.877551020408163</v>
      </c>
      <c r="G301" s="4">
        <f t="shared" si="8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9"/>
        <v>5</v>
      </c>
      <c r="G302" s="4">
        <f t="shared" si="8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9"/>
        <v>41.023728813559323</v>
      </c>
      <c r="G303" s="4">
        <f t="shared" si="8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9"/>
        <v>98.914285714285711</v>
      </c>
      <c r="G304" s="4">
        <f t="shared" si="8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9"/>
        <v>87.78125</v>
      </c>
      <c r="G305" s="4">
        <f t="shared" si="8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9"/>
        <v>80.767605633802816</v>
      </c>
      <c r="G306" s="4">
        <f t="shared" si="8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9"/>
        <v>94.28235294117647</v>
      </c>
      <c r="G307" s="4">
        <f t="shared" si="8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9"/>
        <v>73.428571428571431</v>
      </c>
      <c r="G308" s="4">
        <f t="shared" si="8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9"/>
        <v>65.968133535660087</v>
      </c>
      <c r="G309" s="4">
        <f t="shared" si="8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9"/>
        <v>109.04109589041096</v>
      </c>
      <c r="G310" s="4">
        <f t="shared" si="8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9"/>
        <v>41.16</v>
      </c>
      <c r="G311" s="4">
        <f t="shared" si="8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9"/>
        <v>99.125</v>
      </c>
      <c r="G312" s="4">
        <f t="shared" si="8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9"/>
        <v>105.88429752066116</v>
      </c>
      <c r="G313" s="4">
        <f t="shared" si="8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9"/>
        <v>48.996525921966864</v>
      </c>
      <c r="G314" s="4">
        <f t="shared" si="8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9"/>
        <v>39</v>
      </c>
      <c r="G315" s="4">
        <f t="shared" si="8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9"/>
        <v>31.022556390977442</v>
      </c>
      <c r="G316" s="4">
        <f t="shared" si="8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9"/>
        <v>103.87096774193549</v>
      </c>
      <c r="G317" s="4">
        <f t="shared" si="8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9"/>
        <v>59.268518518518519</v>
      </c>
      <c r="G318" s="4">
        <f t="shared" si="8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9"/>
        <v>42.3</v>
      </c>
      <c r="G319" s="4">
        <f t="shared" si="8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9"/>
        <v>53.117647058823529</v>
      </c>
      <c r="G320" s="4">
        <f t="shared" si="8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9"/>
        <v>50.796875</v>
      </c>
      <c r="G321" s="4">
        <f t="shared" si="8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9"/>
        <v>101.15</v>
      </c>
      <c r="G322" s="4">
        <f t="shared" ref="G322:G385" si="10"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1">E323/I323</f>
        <v>65.000810372771468</v>
      </c>
      <c r="G323" s="4">
        <f t="shared" si="10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1"/>
        <v>37.998645510835914</v>
      </c>
      <c r="G324" s="4">
        <f t="shared" si="10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1"/>
        <v>82.615384615384613</v>
      </c>
      <c r="G325" s="4">
        <f t="shared" si="10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1"/>
        <v>37.941368078175898</v>
      </c>
      <c r="G326" s="4">
        <f t="shared" si="10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1"/>
        <v>80.780821917808225</v>
      </c>
      <c r="G327" s="4">
        <f t="shared" si="10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1"/>
        <v>25.984375</v>
      </c>
      <c r="G328" s="4">
        <f t="shared" si="10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1"/>
        <v>30.363636363636363</v>
      </c>
      <c r="G329" s="4">
        <f t="shared" si="10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1"/>
        <v>54.004916018025398</v>
      </c>
      <c r="G330" s="4">
        <f t="shared" si="10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1"/>
        <v>101.78672985781991</v>
      </c>
      <c r="G331" s="4">
        <f t="shared" si="10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1"/>
        <v>45.003610108303249</v>
      </c>
      <c r="G332" s="4">
        <f t="shared" si="10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1"/>
        <v>77.068421052631578</v>
      </c>
      <c r="G333" s="4">
        <f t="shared" si="10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1"/>
        <v>88.076595744680844</v>
      </c>
      <c r="G334" s="4">
        <f t="shared" si="10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1"/>
        <v>47.035573122529641</v>
      </c>
      <c r="G335" s="4">
        <f t="shared" si="10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1"/>
        <v>110.99550763701707</v>
      </c>
      <c r="G336" s="4">
        <f t="shared" si="10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1"/>
        <v>87.003066141042481</v>
      </c>
      <c r="G337" s="4">
        <f t="shared" si="10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1"/>
        <v>63.994402985074629</v>
      </c>
      <c r="G338" s="4">
        <f t="shared" si="10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1"/>
        <v>105.9945205479452</v>
      </c>
      <c r="G339" s="4">
        <f t="shared" si="10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1"/>
        <v>73.989349112426041</v>
      </c>
      <c r="G340" s="4">
        <f t="shared" si="10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1"/>
        <v>84.02004626060139</v>
      </c>
      <c r="G341" s="4">
        <f t="shared" si="10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1"/>
        <v>88.966921119592882</v>
      </c>
      <c r="G342" s="4">
        <f t="shared" si="10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1"/>
        <v>76.990453460620529</v>
      </c>
      <c r="G343" s="4">
        <f t="shared" si="10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1"/>
        <v>97.146341463414629</v>
      </c>
      <c r="G344" s="4">
        <f t="shared" si="10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1"/>
        <v>33.013605442176868</v>
      </c>
      <c r="G345" s="4">
        <f t="shared" si="10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1"/>
        <v>99.950602409638549</v>
      </c>
      <c r="G346" s="4">
        <f t="shared" si="10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1"/>
        <v>69.966767371601208</v>
      </c>
      <c r="G347" s="4">
        <f t="shared" si="10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1"/>
        <v>110.32</v>
      </c>
      <c r="G348" s="4">
        <f t="shared" si="10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1"/>
        <v>66.005235602094245</v>
      </c>
      <c r="G349" s="4">
        <f t="shared" si="10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1"/>
        <v>41.005742176284812</v>
      </c>
      <c r="G350" s="4">
        <f t="shared" si="10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1"/>
        <v>103.96316359696641</v>
      </c>
      <c r="G351" s="4">
        <f t="shared" si="10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1"/>
        <v>5</v>
      </c>
      <c r="G352" s="4">
        <f t="shared" si="1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1"/>
        <v>47.009935419771487</v>
      </c>
      <c r="G353" s="4">
        <f t="shared" si="10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1"/>
        <v>29.606060606060606</v>
      </c>
      <c r="G354" s="4">
        <f t="shared" si="10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1"/>
        <v>81.010569583088667</v>
      </c>
      <c r="G355" s="4">
        <f t="shared" si="10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1"/>
        <v>94.35</v>
      </c>
      <c r="G356" s="4">
        <f t="shared" si="10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1"/>
        <v>26.058139534883722</v>
      </c>
      <c r="G357" s="4">
        <f t="shared" si="10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1"/>
        <v>85.775000000000006</v>
      </c>
      <c r="G358" s="4">
        <f t="shared" si="10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1"/>
        <v>103.73170731707317</v>
      </c>
      <c r="G359" s="4">
        <f t="shared" si="10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1"/>
        <v>49.826086956521742</v>
      </c>
      <c r="G360" s="4">
        <f t="shared" si="10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1"/>
        <v>63.893048128342244</v>
      </c>
      <c r="G361" s="4">
        <f t="shared" si="10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1"/>
        <v>47.002434782608695</v>
      </c>
      <c r="G362" s="4">
        <f t="shared" si="10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1"/>
        <v>108.47727272727273</v>
      </c>
      <c r="G363" s="4">
        <f t="shared" si="10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1"/>
        <v>72.015706806282722</v>
      </c>
      <c r="G364" s="4">
        <f t="shared" si="10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1"/>
        <v>59.928057553956833</v>
      </c>
      <c r="G365" s="4">
        <f t="shared" si="10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1"/>
        <v>78.209677419354833</v>
      </c>
      <c r="G366" s="4">
        <f t="shared" si="10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1"/>
        <v>104.77678571428571</v>
      </c>
      <c r="G367" s="4">
        <f t="shared" si="10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1"/>
        <v>105.52475247524752</v>
      </c>
      <c r="G368" s="4">
        <f t="shared" si="10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1"/>
        <v>24.933333333333334</v>
      </c>
      <c r="G369" s="4">
        <f t="shared" si="10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1"/>
        <v>69.873786407766985</v>
      </c>
      <c r="G370" s="4">
        <f t="shared" si="10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1"/>
        <v>95.733766233766232</v>
      </c>
      <c r="G371" s="4">
        <f t="shared" si="10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1"/>
        <v>29.997485752598056</v>
      </c>
      <c r="G372" s="4">
        <f t="shared" si="10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1"/>
        <v>59.011948529411768</v>
      </c>
      <c r="G373" s="4">
        <f t="shared" si="10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1"/>
        <v>84.757396449704146</v>
      </c>
      <c r="G374" s="4">
        <f t="shared" si="10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1"/>
        <v>78.010921177587846</v>
      </c>
      <c r="G375" s="4">
        <f t="shared" si="10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1"/>
        <v>50.05215419501134</v>
      </c>
      <c r="G376" s="4">
        <f t="shared" si="10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1"/>
        <v>59.16</v>
      </c>
      <c r="G377" s="4">
        <f t="shared" si="10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1"/>
        <v>93.702290076335885</v>
      </c>
      <c r="G378" s="4">
        <f t="shared" si="10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1"/>
        <v>40.14173228346457</v>
      </c>
      <c r="G379" s="4">
        <f t="shared" si="10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1"/>
        <v>70.090140845070422</v>
      </c>
      <c r="G380" s="4">
        <f t="shared" si="10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1"/>
        <v>66.181818181818187</v>
      </c>
      <c r="G381" s="4">
        <f t="shared" si="10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1"/>
        <v>47.714285714285715</v>
      </c>
      <c r="G382" s="4">
        <f t="shared" si="10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1"/>
        <v>62.896774193548389</v>
      </c>
      <c r="G383" s="4">
        <f t="shared" si="10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1"/>
        <v>86.611940298507463</v>
      </c>
      <c r="G384" s="4">
        <f t="shared" si="10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1"/>
        <v>75.126984126984127</v>
      </c>
      <c r="G385" s="4">
        <f t="shared" si="10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1"/>
        <v>41.004167534903104</v>
      </c>
      <c r="G386" s="4">
        <f t="shared" ref="G386:G449" si="12"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3">E387/I387</f>
        <v>50.007915567282325</v>
      </c>
      <c r="G387" s="4">
        <f t="shared" si="12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3"/>
        <v>96.960674157303373</v>
      </c>
      <c r="G388" s="4">
        <f t="shared" si="12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3"/>
        <v>100.93160377358491</v>
      </c>
      <c r="G389" s="4">
        <f t="shared" si="12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3"/>
        <v>89.227586206896547</v>
      </c>
      <c r="G390" s="4">
        <f t="shared" si="12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3"/>
        <v>87.979166666666671</v>
      </c>
      <c r="G391" s="4">
        <f t="shared" si="12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3"/>
        <v>89.54</v>
      </c>
      <c r="G392" s="4">
        <f t="shared" si="12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3"/>
        <v>29.09271523178808</v>
      </c>
      <c r="G393" s="4">
        <f t="shared" si="12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3"/>
        <v>42.006218905472636</v>
      </c>
      <c r="G394" s="4">
        <f t="shared" si="12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3"/>
        <v>47.004903563255965</v>
      </c>
      <c r="G395" s="4">
        <f t="shared" si="12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3"/>
        <v>110.44117647058823</v>
      </c>
      <c r="G396" s="4">
        <f t="shared" si="12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3"/>
        <v>41.990909090909092</v>
      </c>
      <c r="G397" s="4">
        <f t="shared" si="12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3"/>
        <v>48.012468827930178</v>
      </c>
      <c r="G398" s="4">
        <f t="shared" si="12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3"/>
        <v>31.019823788546255</v>
      </c>
      <c r="G399" s="4">
        <f t="shared" si="12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3"/>
        <v>99.203252032520325</v>
      </c>
      <c r="G400" s="4">
        <f t="shared" si="12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3"/>
        <v>66.022316684378325</v>
      </c>
      <c r="G401" s="4">
        <f t="shared" si="12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3"/>
        <v>2</v>
      </c>
      <c r="G402" s="4">
        <f t="shared" si="12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3"/>
        <v>46.060200668896321</v>
      </c>
      <c r="G403" s="4">
        <f t="shared" si="12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3"/>
        <v>73.650000000000006</v>
      </c>
      <c r="G404" s="4">
        <f t="shared" si="12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3"/>
        <v>55.99336650082919</v>
      </c>
      <c r="G405" s="4">
        <f t="shared" si="12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3"/>
        <v>68.985695127402778</v>
      </c>
      <c r="G406" s="4">
        <f t="shared" si="12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3"/>
        <v>60.981609195402299</v>
      </c>
      <c r="G407" s="4">
        <f t="shared" si="12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3"/>
        <v>110.98139534883721</v>
      </c>
      <c r="G408" s="4">
        <f t="shared" si="12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3"/>
        <v>25</v>
      </c>
      <c r="G409" s="4">
        <f t="shared" si="12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3"/>
        <v>78.759740259740255</v>
      </c>
      <c r="G410" s="4">
        <f t="shared" si="12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3"/>
        <v>87.960784313725483</v>
      </c>
      <c r="G411" s="4">
        <f t="shared" si="12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3"/>
        <v>49.987398739873989</v>
      </c>
      <c r="G412" s="4">
        <f t="shared" si="12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3"/>
        <v>99.524390243902445</v>
      </c>
      <c r="G413" s="4">
        <f t="shared" si="12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3"/>
        <v>104.82089552238806</v>
      </c>
      <c r="G414" s="4">
        <f t="shared" si="12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3"/>
        <v>108.01469237832875</v>
      </c>
      <c r="G415" s="4">
        <f t="shared" si="12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3"/>
        <v>28.998544660724033</v>
      </c>
      <c r="G416" s="4">
        <f t="shared" si="12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3"/>
        <v>30.028708133971293</v>
      </c>
      <c r="G417" s="4">
        <f t="shared" si="12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3"/>
        <v>41.005559416261292</v>
      </c>
      <c r="G418" s="4">
        <f t="shared" si="12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3"/>
        <v>62.866666666666667</v>
      </c>
      <c r="G419" s="4">
        <f t="shared" si="12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3"/>
        <v>47.005002501250623</v>
      </c>
      <c r="G420" s="4">
        <f t="shared" si="12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3"/>
        <v>26.997693638285604</v>
      </c>
      <c r="G421" s="4">
        <f t="shared" si="12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3"/>
        <v>68.329787234042556</v>
      </c>
      <c r="G422" s="4">
        <f t="shared" si="12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3"/>
        <v>50.974576271186443</v>
      </c>
      <c r="G423" s="4">
        <f t="shared" si="12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3"/>
        <v>54.024390243902438</v>
      </c>
      <c r="G424" s="4">
        <f t="shared" si="12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3"/>
        <v>97.055555555555557</v>
      </c>
      <c r="G425" s="4">
        <f t="shared" si="12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3"/>
        <v>24.867469879518072</v>
      </c>
      <c r="G426" s="4">
        <f t="shared" si="12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3"/>
        <v>84.423913043478265</v>
      </c>
      <c r="G427" s="4">
        <f t="shared" si="12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3"/>
        <v>47.091324200913242</v>
      </c>
      <c r="G428" s="4">
        <f t="shared" si="12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3"/>
        <v>77.996041171813147</v>
      </c>
      <c r="G429" s="4">
        <f t="shared" si="12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3"/>
        <v>62.967871485943775</v>
      </c>
      <c r="G430" s="4">
        <f t="shared" si="12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3"/>
        <v>81.006080449017773</v>
      </c>
      <c r="G431" s="4">
        <f t="shared" si="12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3"/>
        <v>65.321428571428569</v>
      </c>
      <c r="G432" s="4">
        <f t="shared" si="12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3"/>
        <v>104.43617021276596</v>
      </c>
      <c r="G433" s="4">
        <f t="shared" si="12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3"/>
        <v>69.989010989010993</v>
      </c>
      <c r="G434" s="4">
        <f t="shared" si="12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3"/>
        <v>83.023989898989896</v>
      </c>
      <c r="G435" s="4">
        <f t="shared" si="12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3"/>
        <v>90.3</v>
      </c>
      <c r="G436" s="4">
        <f t="shared" si="12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3"/>
        <v>103.98131932282546</v>
      </c>
      <c r="G437" s="4">
        <f t="shared" si="12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3"/>
        <v>54.931726907630519</v>
      </c>
      <c r="G438" s="4">
        <f t="shared" si="12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3"/>
        <v>51.921875</v>
      </c>
      <c r="G439" s="4">
        <f t="shared" si="12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3"/>
        <v>60.02834008097166</v>
      </c>
      <c r="G440" s="4">
        <f t="shared" si="12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3"/>
        <v>44.003488879197555</v>
      </c>
      <c r="G441" s="4">
        <f t="shared" si="12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3"/>
        <v>53.003513254551258</v>
      </c>
      <c r="G442" s="4">
        <f t="shared" si="12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3"/>
        <v>54.5</v>
      </c>
      <c r="G443" s="4">
        <f t="shared" si="12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3"/>
        <v>75.04195804195804</v>
      </c>
      <c r="G444" s="4">
        <f t="shared" si="12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3"/>
        <v>35.911111111111111</v>
      </c>
      <c r="G445" s="4">
        <f t="shared" si="12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3"/>
        <v>36.952702702702702</v>
      </c>
      <c r="G446" s="4">
        <f t="shared" si="12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3"/>
        <v>63.170588235294119</v>
      </c>
      <c r="G447" s="4">
        <f t="shared" si="12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3"/>
        <v>29.99462365591398</v>
      </c>
      <c r="G448" s="4">
        <f t="shared" si="12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3"/>
        <v>86</v>
      </c>
      <c r="G449" s="4">
        <f t="shared" si="12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3"/>
        <v>75.014876033057845</v>
      </c>
      <c r="G450" s="4">
        <f t="shared" ref="G450:G513" si="14"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5">E451/I451</f>
        <v>101.19767441860465</v>
      </c>
      <c r="G451" s="4">
        <f t="shared" si="14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5"/>
        <v>4</v>
      </c>
      <c r="G452" s="4">
        <f t="shared" si="14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5"/>
        <v>29.001272669424118</v>
      </c>
      <c r="G453" s="4">
        <f t="shared" si="14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5"/>
        <v>98.225806451612897</v>
      </c>
      <c r="G454" s="4">
        <f t="shared" si="14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5"/>
        <v>87.001693480101608</v>
      </c>
      <c r="G455" s="4">
        <f t="shared" si="14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5"/>
        <v>45.205128205128204</v>
      </c>
      <c r="G456" s="4">
        <f t="shared" si="14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5"/>
        <v>37.001341561577675</v>
      </c>
      <c r="G457" s="4">
        <f t="shared" si="14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5"/>
        <v>94.976947040498445</v>
      </c>
      <c r="G458" s="4">
        <f t="shared" si="14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5"/>
        <v>28.956521739130434</v>
      </c>
      <c r="G459" s="4">
        <f t="shared" si="14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5"/>
        <v>55.993396226415094</v>
      </c>
      <c r="G460" s="4">
        <f t="shared" si="14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5"/>
        <v>54.038095238095238</v>
      </c>
      <c r="G461" s="4">
        <f t="shared" si="14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5"/>
        <v>82.38</v>
      </c>
      <c r="G462" s="4">
        <f t="shared" si="14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5"/>
        <v>66.997115384615384</v>
      </c>
      <c r="G463" s="4">
        <f t="shared" si="14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5"/>
        <v>107.91401869158878</v>
      </c>
      <c r="G464" s="4">
        <f t="shared" si="14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5"/>
        <v>69.009501187648453</v>
      </c>
      <c r="G465" s="4">
        <f t="shared" si="14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5"/>
        <v>39.006568144499177</v>
      </c>
      <c r="G466" s="4">
        <f t="shared" si="14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5"/>
        <v>110.3625</v>
      </c>
      <c r="G467" s="4">
        <f t="shared" si="14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5"/>
        <v>94.857142857142861</v>
      </c>
      <c r="G468" s="4">
        <f t="shared" si="14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5"/>
        <v>57.935251798561154</v>
      </c>
      <c r="G469" s="4">
        <f t="shared" si="14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5"/>
        <v>101.25</v>
      </c>
      <c r="G470" s="4">
        <f t="shared" si="14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5"/>
        <v>64.95597484276729</v>
      </c>
      <c r="G471" s="4">
        <f t="shared" si="14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5"/>
        <v>27.00524934383202</v>
      </c>
      <c r="G472" s="4">
        <f t="shared" si="14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5"/>
        <v>50.97422680412371</v>
      </c>
      <c r="G473" s="4">
        <f t="shared" si="14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5"/>
        <v>104.94260869565217</v>
      </c>
      <c r="G474" s="4">
        <f t="shared" si="14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5"/>
        <v>84.028301886792448</v>
      </c>
      <c r="G475" s="4">
        <f t="shared" si="14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5"/>
        <v>102.85915492957747</v>
      </c>
      <c r="G476" s="4">
        <f t="shared" si="14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5"/>
        <v>39.962085308056871</v>
      </c>
      <c r="G477" s="4">
        <f t="shared" si="14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5"/>
        <v>51.001785714285717</v>
      </c>
      <c r="G478" s="4">
        <f t="shared" si="14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5"/>
        <v>40.823008849557525</v>
      </c>
      <c r="G479" s="4">
        <f t="shared" si="14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5"/>
        <v>58.999637155297535</v>
      </c>
      <c r="G480" s="4">
        <f t="shared" si="14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5"/>
        <v>71.156069364161851</v>
      </c>
      <c r="G481" s="4">
        <f t="shared" si="14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5"/>
        <v>99.494252873563212</v>
      </c>
      <c r="G482" s="4">
        <f t="shared" si="14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5"/>
        <v>103.98634590377114</v>
      </c>
      <c r="G483" s="4">
        <f t="shared" si="14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5"/>
        <v>76.555555555555557</v>
      </c>
      <c r="G484" s="4">
        <f t="shared" si="14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5"/>
        <v>87.068592057761734</v>
      </c>
      <c r="G485" s="4">
        <f t="shared" si="14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5"/>
        <v>48.99554707379135</v>
      </c>
      <c r="G486" s="4">
        <f t="shared" si="14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5"/>
        <v>42.969135802469133</v>
      </c>
      <c r="G487" s="4">
        <f t="shared" si="14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5"/>
        <v>33.428571428571431</v>
      </c>
      <c r="G488" s="4">
        <f t="shared" si="14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5"/>
        <v>83.982949701619773</v>
      </c>
      <c r="G489" s="4">
        <f t="shared" si="14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5"/>
        <v>101.41739130434783</v>
      </c>
      <c r="G490" s="4">
        <f t="shared" si="14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5"/>
        <v>109.87058823529412</v>
      </c>
      <c r="G491" s="4">
        <f t="shared" si="14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5"/>
        <v>31.916666666666668</v>
      </c>
      <c r="G492" s="4">
        <f t="shared" si="14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5"/>
        <v>70.993450675399103</v>
      </c>
      <c r="G493" s="4">
        <f t="shared" si="14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5"/>
        <v>77.026890756302521</v>
      </c>
      <c r="G494" s="4">
        <f t="shared" si="14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5"/>
        <v>101.78125</v>
      </c>
      <c r="G495" s="4">
        <f t="shared" si="14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5"/>
        <v>51.059701492537314</v>
      </c>
      <c r="G496" s="4">
        <f t="shared" si="14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5"/>
        <v>68.02051282051282</v>
      </c>
      <c r="G497" s="4">
        <f t="shared" si="14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5"/>
        <v>30.87037037037037</v>
      </c>
      <c r="G498" s="4">
        <f t="shared" si="14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5"/>
        <v>27.908333333333335</v>
      </c>
      <c r="G499" s="4">
        <f t="shared" si="14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5"/>
        <v>79.994818652849744</v>
      </c>
      <c r="G500" s="4">
        <f t="shared" si="14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5"/>
        <v>38.003378378378379</v>
      </c>
      <c r="G501" s="4">
        <f t="shared" si="14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15"/>
        <v>#DIV/0!</v>
      </c>
      <c r="G502" s="4">
        <f t="shared" si="14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5"/>
        <v>59.990534521158132</v>
      </c>
      <c r="G503" s="4">
        <f t="shared" si="14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5"/>
        <v>37.037634408602152</v>
      </c>
      <c r="G504" s="4">
        <f t="shared" si="14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5"/>
        <v>99.963043478260872</v>
      </c>
      <c r="G505" s="4">
        <f t="shared" si="14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5"/>
        <v>111.6774193548387</v>
      </c>
      <c r="G506" s="4">
        <f t="shared" si="14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5"/>
        <v>36.014409221902014</v>
      </c>
      <c r="G507" s="4">
        <f t="shared" si="14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5"/>
        <v>66.010284810126578</v>
      </c>
      <c r="G508" s="4">
        <f t="shared" si="14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5"/>
        <v>44.05263157894737</v>
      </c>
      <c r="G509" s="4">
        <f t="shared" si="14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5"/>
        <v>52.999726551818434</v>
      </c>
      <c r="G510" s="4">
        <f t="shared" si="14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5"/>
        <v>95</v>
      </c>
      <c r="G511" s="4">
        <f t="shared" si="14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5"/>
        <v>70.908396946564892</v>
      </c>
      <c r="G512" s="4">
        <f t="shared" si="14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5"/>
        <v>98.060773480662988</v>
      </c>
      <c r="G513" s="4">
        <f t="shared" si="14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5"/>
        <v>53.046025104602514</v>
      </c>
      <c r="G514" s="4">
        <f t="shared" ref="G514:G577" si="16"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7">E515/I515</f>
        <v>93.142857142857139</v>
      </c>
      <c r="G515" s="4">
        <f t="shared" si="16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7"/>
        <v>58.945075757575758</v>
      </c>
      <c r="G516" s="4">
        <f t="shared" si="16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7"/>
        <v>36.067669172932334</v>
      </c>
      <c r="G517" s="4">
        <f t="shared" si="16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7"/>
        <v>63.030732860520096</v>
      </c>
      <c r="G518" s="4">
        <f t="shared" si="16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7"/>
        <v>84.717948717948715</v>
      </c>
      <c r="G519" s="4">
        <f t="shared" si="16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7"/>
        <v>62.2</v>
      </c>
      <c r="G520" s="4">
        <f t="shared" si="16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7"/>
        <v>101.97518330513255</v>
      </c>
      <c r="G521" s="4">
        <f t="shared" si="16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7"/>
        <v>106.4375</v>
      </c>
      <c r="G522" s="4">
        <f t="shared" si="16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7"/>
        <v>29.975609756097562</v>
      </c>
      <c r="G523" s="4">
        <f t="shared" si="16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7"/>
        <v>85.806282722513089</v>
      </c>
      <c r="G524" s="4">
        <f t="shared" si="16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7"/>
        <v>70.82022471910112</v>
      </c>
      <c r="G525" s="4">
        <f t="shared" si="16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7"/>
        <v>40.998484082870135</v>
      </c>
      <c r="G526" s="4">
        <f t="shared" si="16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7"/>
        <v>28.063492063492063</v>
      </c>
      <c r="G527" s="4">
        <f t="shared" si="16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7"/>
        <v>88.054421768707485</v>
      </c>
      <c r="G528" s="4">
        <f t="shared" si="16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7"/>
        <v>31</v>
      </c>
      <c r="G529" s="4">
        <f t="shared" si="16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7"/>
        <v>90.337500000000006</v>
      </c>
      <c r="G530" s="4">
        <f t="shared" si="16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7"/>
        <v>63.777777777777779</v>
      </c>
      <c r="G531" s="4">
        <f t="shared" si="16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7"/>
        <v>53.995515695067262</v>
      </c>
      <c r="G532" s="4">
        <f t="shared" si="16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7"/>
        <v>48.993956043956047</v>
      </c>
      <c r="G533" s="4">
        <f t="shared" si="16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7"/>
        <v>63.857142857142854</v>
      </c>
      <c r="G534" s="4">
        <f t="shared" si="16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7"/>
        <v>82.996393146979258</v>
      </c>
      <c r="G535" s="4">
        <f t="shared" si="16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7"/>
        <v>55.08230452674897</v>
      </c>
      <c r="G536" s="4">
        <f t="shared" si="16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7"/>
        <v>62.044554455445542</v>
      </c>
      <c r="G537" s="4">
        <f t="shared" si="16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7"/>
        <v>104.97857142857143</v>
      </c>
      <c r="G538" s="4">
        <f t="shared" si="16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7"/>
        <v>94.044676806083643</v>
      </c>
      <c r="G539" s="4">
        <f t="shared" si="16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7"/>
        <v>44.007716049382715</v>
      </c>
      <c r="G540" s="4">
        <f t="shared" si="16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7"/>
        <v>92.467532467532465</v>
      </c>
      <c r="G541" s="4">
        <f t="shared" si="16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7"/>
        <v>57.072874493927124</v>
      </c>
      <c r="G542" s="4">
        <f t="shared" si="16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7"/>
        <v>109.07848101265823</v>
      </c>
      <c r="G543" s="4">
        <f t="shared" si="16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7"/>
        <v>39.387755102040813</v>
      </c>
      <c r="G544" s="4">
        <f t="shared" si="16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7"/>
        <v>77.022222222222226</v>
      </c>
      <c r="G545" s="4">
        <f t="shared" si="16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7"/>
        <v>92.166666666666671</v>
      </c>
      <c r="G546" s="4">
        <f t="shared" si="16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7"/>
        <v>61.007063197026021</v>
      </c>
      <c r="G547" s="4">
        <f t="shared" si="16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7"/>
        <v>78.068181818181813</v>
      </c>
      <c r="G548" s="4">
        <f t="shared" si="16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7"/>
        <v>80.75</v>
      </c>
      <c r="G549" s="4">
        <f t="shared" si="16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7"/>
        <v>59.991289782244557</v>
      </c>
      <c r="G550" s="4">
        <f t="shared" si="16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7"/>
        <v>110.03018372703411</v>
      </c>
      <c r="G551" s="4">
        <f t="shared" si="16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7"/>
        <v>4</v>
      </c>
      <c r="G552" s="4">
        <f t="shared" si="16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7"/>
        <v>37.99856063332134</v>
      </c>
      <c r="G553" s="4">
        <f t="shared" si="16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7"/>
        <v>96.369565217391298</v>
      </c>
      <c r="G554" s="4">
        <f t="shared" si="16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7"/>
        <v>72.978599221789878</v>
      </c>
      <c r="G555" s="4">
        <f t="shared" si="16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7"/>
        <v>26.007220216606498</v>
      </c>
      <c r="G556" s="4">
        <f t="shared" si="16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7"/>
        <v>104.36296296296297</v>
      </c>
      <c r="G557" s="4">
        <f t="shared" si="16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7"/>
        <v>102.18852459016394</v>
      </c>
      <c r="G558" s="4">
        <f t="shared" si="16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7"/>
        <v>54.117647058823529</v>
      </c>
      <c r="G559" s="4">
        <f t="shared" si="16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7"/>
        <v>63.222222222222221</v>
      </c>
      <c r="G560" s="4">
        <f t="shared" si="16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7"/>
        <v>104.03228962818004</v>
      </c>
      <c r="G561" s="4">
        <f t="shared" si="16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7"/>
        <v>49.994334277620396</v>
      </c>
      <c r="G562" s="4">
        <f t="shared" si="16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7"/>
        <v>56.015151515151516</v>
      </c>
      <c r="G563" s="4">
        <f t="shared" si="16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7"/>
        <v>48.807692307692307</v>
      </c>
      <c r="G564" s="4">
        <f t="shared" si="16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7"/>
        <v>60.082352941176474</v>
      </c>
      <c r="G565" s="4">
        <f t="shared" si="16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7"/>
        <v>78.990502793296088</v>
      </c>
      <c r="G566" s="4">
        <f t="shared" si="16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7"/>
        <v>53.99499443826474</v>
      </c>
      <c r="G567" s="4">
        <f t="shared" si="16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7"/>
        <v>111.45945945945945</v>
      </c>
      <c r="G568" s="4">
        <f t="shared" si="16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7"/>
        <v>60.922131147540981</v>
      </c>
      <c r="G569" s="4">
        <f t="shared" si="16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7"/>
        <v>26.0015444015444</v>
      </c>
      <c r="G570" s="4">
        <f t="shared" si="16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7"/>
        <v>80.993208828522924</v>
      </c>
      <c r="G571" s="4">
        <f t="shared" si="16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7"/>
        <v>34.995963302752294</v>
      </c>
      <c r="G572" s="4">
        <f t="shared" si="16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7"/>
        <v>94.142857142857139</v>
      </c>
      <c r="G573" s="4">
        <f t="shared" si="16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7"/>
        <v>52.085106382978722</v>
      </c>
      <c r="G574" s="4">
        <f t="shared" si="16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7"/>
        <v>24.986666666666668</v>
      </c>
      <c r="G575" s="4">
        <f t="shared" si="16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7"/>
        <v>69.215277777777771</v>
      </c>
      <c r="G576" s="4">
        <f t="shared" si="16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7"/>
        <v>93.944444444444443</v>
      </c>
      <c r="G577" s="4">
        <f t="shared" si="16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7"/>
        <v>98.40625</v>
      </c>
      <c r="G578" s="4">
        <f t="shared" ref="G578:G641" si="18"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9">E579/I579</f>
        <v>41.783783783783782</v>
      </c>
      <c r="G579" s="4">
        <f t="shared" si="18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9"/>
        <v>65.991836734693877</v>
      </c>
      <c r="G580" s="4">
        <f t="shared" si="18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9"/>
        <v>72.05747126436782</v>
      </c>
      <c r="G581" s="4">
        <f t="shared" si="18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9"/>
        <v>48.003209242618745</v>
      </c>
      <c r="G582" s="4">
        <f t="shared" si="18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9"/>
        <v>54.098591549295776</v>
      </c>
      <c r="G583" s="4">
        <f t="shared" si="18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9"/>
        <v>107.88095238095238</v>
      </c>
      <c r="G584" s="4">
        <f t="shared" si="18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9"/>
        <v>67.034103410341032</v>
      </c>
      <c r="G585" s="4">
        <f t="shared" si="18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9"/>
        <v>64.01425914445133</v>
      </c>
      <c r="G586" s="4">
        <f t="shared" si="18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9"/>
        <v>96.066176470588232</v>
      </c>
      <c r="G587" s="4">
        <f t="shared" si="18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9"/>
        <v>51.184615384615384</v>
      </c>
      <c r="G588" s="4">
        <f t="shared" si="18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9"/>
        <v>43.92307692307692</v>
      </c>
      <c r="G589" s="4">
        <f t="shared" si="18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9"/>
        <v>91.021198830409361</v>
      </c>
      <c r="G590" s="4">
        <f t="shared" si="18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9"/>
        <v>50.127450980392155</v>
      </c>
      <c r="G591" s="4">
        <f t="shared" si="18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9"/>
        <v>67.720930232558146</v>
      </c>
      <c r="G592" s="4">
        <f t="shared" si="18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9"/>
        <v>61.03921568627451</v>
      </c>
      <c r="G593" s="4">
        <f t="shared" si="18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9"/>
        <v>80.011857707509876</v>
      </c>
      <c r="G594" s="4">
        <f t="shared" si="18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9"/>
        <v>47.001497753369947</v>
      </c>
      <c r="G595" s="4">
        <f t="shared" si="18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9"/>
        <v>71.127388535031841</v>
      </c>
      <c r="G596" s="4">
        <f t="shared" si="18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9"/>
        <v>89.99079189686924</v>
      </c>
      <c r="G597" s="4">
        <f t="shared" si="18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9"/>
        <v>43.032786885245905</v>
      </c>
      <c r="G598" s="4">
        <f t="shared" si="18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9"/>
        <v>67.997714808043881</v>
      </c>
      <c r="G599" s="4">
        <f t="shared" si="18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9"/>
        <v>73.004566210045667</v>
      </c>
      <c r="G600" s="4">
        <f t="shared" si="18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9"/>
        <v>62.341463414634148</v>
      </c>
      <c r="G601" s="4">
        <f t="shared" si="18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9"/>
        <v>5</v>
      </c>
      <c r="G602" s="4">
        <f t="shared" si="18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9"/>
        <v>67.103092783505161</v>
      </c>
      <c r="G603" s="4">
        <f t="shared" si="18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9"/>
        <v>79.978947368421046</v>
      </c>
      <c r="G604" s="4">
        <f t="shared" si="18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9"/>
        <v>62.176470588235297</v>
      </c>
      <c r="G605" s="4">
        <f t="shared" si="18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9"/>
        <v>53.005950297514879</v>
      </c>
      <c r="G606" s="4">
        <f t="shared" si="18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9"/>
        <v>57.738317757009348</v>
      </c>
      <c r="G607" s="4">
        <f t="shared" si="18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9"/>
        <v>40.03125</v>
      </c>
      <c r="G608" s="4">
        <f t="shared" si="18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9"/>
        <v>81.016591928251117</v>
      </c>
      <c r="G609" s="4">
        <f t="shared" si="18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9"/>
        <v>35.047468354430379</v>
      </c>
      <c r="G610" s="4">
        <f t="shared" si="18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9"/>
        <v>102.92307692307692</v>
      </c>
      <c r="G611" s="4">
        <f t="shared" si="18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9"/>
        <v>27.998126756166094</v>
      </c>
      <c r="G612" s="4">
        <f t="shared" si="18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9"/>
        <v>75.733333333333334</v>
      </c>
      <c r="G613" s="4">
        <f t="shared" si="18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9"/>
        <v>45.026041666666664</v>
      </c>
      <c r="G614" s="4">
        <f t="shared" si="18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9"/>
        <v>73.615384615384613</v>
      </c>
      <c r="G615" s="4">
        <f t="shared" si="18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9"/>
        <v>56.991701244813278</v>
      </c>
      <c r="G616" s="4">
        <f t="shared" si="18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9"/>
        <v>85.223529411764702</v>
      </c>
      <c r="G617" s="4">
        <f t="shared" si="18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9"/>
        <v>50.962184873949582</v>
      </c>
      <c r="G618" s="4">
        <f t="shared" si="18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9"/>
        <v>63.563636363636363</v>
      </c>
      <c r="G619" s="4">
        <f t="shared" si="18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9"/>
        <v>80.999165275459092</v>
      </c>
      <c r="G620" s="4">
        <f t="shared" si="18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9"/>
        <v>86.044753086419746</v>
      </c>
      <c r="G621" s="4">
        <f t="shared" si="18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9"/>
        <v>90.0390625</v>
      </c>
      <c r="G622" s="4">
        <f t="shared" si="18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9"/>
        <v>74.006063432835816</v>
      </c>
      <c r="G623" s="4">
        <f t="shared" si="18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9"/>
        <v>92.4375</v>
      </c>
      <c r="G624" s="4">
        <f t="shared" si="18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9"/>
        <v>55.999257333828446</v>
      </c>
      <c r="G625" s="4">
        <f t="shared" si="18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9"/>
        <v>32.983796296296298</v>
      </c>
      <c r="G626" s="4">
        <f t="shared" si="18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9"/>
        <v>93.596774193548384</v>
      </c>
      <c r="G627" s="4">
        <f t="shared" si="18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9"/>
        <v>69.867724867724874</v>
      </c>
      <c r="G628" s="4">
        <f t="shared" si="18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9"/>
        <v>72.129870129870127</v>
      </c>
      <c r="G629" s="4">
        <f t="shared" si="18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9"/>
        <v>30.041666666666668</v>
      </c>
      <c r="G630" s="4">
        <f t="shared" si="18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9"/>
        <v>73.968000000000004</v>
      </c>
      <c r="G631" s="4">
        <f t="shared" si="18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9"/>
        <v>68.65517241379311</v>
      </c>
      <c r="G632" s="4">
        <f t="shared" si="18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9"/>
        <v>59.992164544564154</v>
      </c>
      <c r="G633" s="4">
        <f t="shared" si="18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9"/>
        <v>111.15827338129496</v>
      </c>
      <c r="G634" s="4">
        <f t="shared" si="18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9"/>
        <v>53.038095238095238</v>
      </c>
      <c r="G635" s="4">
        <f t="shared" si="18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9"/>
        <v>55.985524728588658</v>
      </c>
      <c r="G636" s="4">
        <f t="shared" si="18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9"/>
        <v>69.986760812003524</v>
      </c>
      <c r="G637" s="4">
        <f t="shared" si="18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9"/>
        <v>48.998079877112133</v>
      </c>
      <c r="G638" s="4">
        <f t="shared" si="18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9"/>
        <v>103.84615384615384</v>
      </c>
      <c r="G639" s="4">
        <f t="shared" si="18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9"/>
        <v>99.127659574468083</v>
      </c>
      <c r="G640" s="4">
        <f t="shared" si="18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9"/>
        <v>107.37777777777778</v>
      </c>
      <c r="G641" s="4">
        <f t="shared" si="18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9"/>
        <v>76.922178988326849</v>
      </c>
      <c r="G642" s="4">
        <f t="shared" ref="G642:G705" si="20"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21">E643/I643</f>
        <v>58.128865979381445</v>
      </c>
      <c r="G643" s="4">
        <f t="shared" si="20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21"/>
        <v>103.73643410852713</v>
      </c>
      <c r="G644" s="4">
        <f t="shared" si="20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21"/>
        <v>87.962666666666664</v>
      </c>
      <c r="G645" s="4">
        <f t="shared" si="20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1"/>
        <v>28</v>
      </c>
      <c r="G646" s="4">
        <f t="shared" si="20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1"/>
        <v>37.999361294443261</v>
      </c>
      <c r="G647" s="4">
        <f t="shared" si="20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1"/>
        <v>29.999313893653515</v>
      </c>
      <c r="G648" s="4">
        <f t="shared" si="20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1"/>
        <v>103.5</v>
      </c>
      <c r="G649" s="4">
        <f t="shared" si="20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1"/>
        <v>85.994467496542185</v>
      </c>
      <c r="G650" s="4">
        <f t="shared" si="20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1"/>
        <v>98.011627906976742</v>
      </c>
      <c r="G651" s="4">
        <f t="shared" si="20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1"/>
        <v>2</v>
      </c>
      <c r="G652" s="4">
        <f t="shared" si="2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1"/>
        <v>44.994570837642193</v>
      </c>
      <c r="G653" s="4">
        <f t="shared" si="20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21"/>
        <v>31.012224938875306</v>
      </c>
      <c r="G654" s="4">
        <f t="shared" si="20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21"/>
        <v>59.970085470085472</v>
      </c>
      <c r="G655" s="4">
        <f t="shared" si="20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21"/>
        <v>58.9973474801061</v>
      </c>
      <c r="G656" s="4">
        <f t="shared" si="20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21"/>
        <v>50.045454545454547</v>
      </c>
      <c r="G657" s="4">
        <f t="shared" si="20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1"/>
        <v>98.966269841269835</v>
      </c>
      <c r="G658" s="4">
        <f t="shared" si="20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1"/>
        <v>58.857142857142854</v>
      </c>
      <c r="G659" s="4">
        <f t="shared" si="20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1"/>
        <v>81.010256410256417</v>
      </c>
      <c r="G660" s="4">
        <f t="shared" si="20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1"/>
        <v>76.013333333333335</v>
      </c>
      <c r="G661" s="4">
        <f t="shared" si="20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1"/>
        <v>96.597402597402592</v>
      </c>
      <c r="G662" s="4">
        <f t="shared" si="20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1"/>
        <v>76.957446808510639</v>
      </c>
      <c r="G663" s="4">
        <f t="shared" si="20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1"/>
        <v>67.984732824427482</v>
      </c>
      <c r="G664" s="4">
        <f t="shared" si="20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1"/>
        <v>88.781609195402297</v>
      </c>
      <c r="G665" s="4">
        <f t="shared" si="20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1"/>
        <v>24.99623706491063</v>
      </c>
      <c r="G666" s="4">
        <f t="shared" si="20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21"/>
        <v>44.922794117647058</v>
      </c>
      <c r="G667" s="4">
        <f t="shared" si="20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1"/>
        <v>79.400000000000006</v>
      </c>
      <c r="G668" s="4">
        <f t="shared" si="20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21"/>
        <v>29.009546539379475</v>
      </c>
      <c r="G669" s="4">
        <f t="shared" si="20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1"/>
        <v>73.59210526315789</v>
      </c>
      <c r="G670" s="4">
        <f t="shared" si="20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21"/>
        <v>107.97038864898211</v>
      </c>
      <c r="G671" s="4">
        <f t="shared" si="20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21"/>
        <v>68.987284287011803</v>
      </c>
      <c r="G672" s="4">
        <f t="shared" si="20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21"/>
        <v>111.02236719478098</v>
      </c>
      <c r="G673" s="4">
        <f t="shared" si="20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1"/>
        <v>24.997515808491418</v>
      </c>
      <c r="G674" s="4">
        <f t="shared" si="20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1"/>
        <v>42.155172413793103</v>
      </c>
      <c r="G675" s="4">
        <f t="shared" si="20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1"/>
        <v>47.003284072249592</v>
      </c>
      <c r="G676" s="4">
        <f t="shared" si="20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21"/>
        <v>36.0392749244713</v>
      </c>
      <c r="G677" s="4">
        <f t="shared" si="20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21"/>
        <v>101.03760683760684</v>
      </c>
      <c r="G678" s="4">
        <f t="shared" si="20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1"/>
        <v>39.927927927927925</v>
      </c>
      <c r="G679" s="4">
        <f t="shared" si="20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1"/>
        <v>83.158139534883716</v>
      </c>
      <c r="G680" s="4">
        <f t="shared" si="20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21"/>
        <v>39.97520661157025</v>
      </c>
      <c r="G681" s="4">
        <f t="shared" si="20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1"/>
        <v>47.993908629441627</v>
      </c>
      <c r="G682" s="4">
        <f t="shared" si="20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1"/>
        <v>95.978877489438744</v>
      </c>
      <c r="G683" s="4">
        <f t="shared" si="20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21"/>
        <v>78.728155339805824</v>
      </c>
      <c r="G684" s="4">
        <f t="shared" si="20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21"/>
        <v>56.081632653061227</v>
      </c>
      <c r="G685" s="4">
        <f t="shared" si="20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21"/>
        <v>69.090909090909093</v>
      </c>
      <c r="G686" s="4">
        <f t="shared" si="20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1"/>
        <v>102.05291576673866</v>
      </c>
      <c r="G687" s="4">
        <f t="shared" si="20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21"/>
        <v>107.32089552238806</v>
      </c>
      <c r="G688" s="4">
        <f t="shared" si="20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21"/>
        <v>51.970260223048328</v>
      </c>
      <c r="G689" s="4">
        <f t="shared" si="20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21"/>
        <v>71.137142857142862</v>
      </c>
      <c r="G690" s="4">
        <f t="shared" si="20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21"/>
        <v>106.49275362318841</v>
      </c>
      <c r="G691" s="4">
        <f t="shared" si="20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21"/>
        <v>42.93684210526316</v>
      </c>
      <c r="G692" s="4">
        <f t="shared" si="20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21"/>
        <v>30.037974683544302</v>
      </c>
      <c r="G693" s="4">
        <f t="shared" si="20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1"/>
        <v>70.623376623376629</v>
      </c>
      <c r="G694" s="4">
        <f t="shared" si="20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1"/>
        <v>66.016018306636155</v>
      </c>
      <c r="G695" s="4">
        <f t="shared" si="20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1"/>
        <v>96.911392405063296</v>
      </c>
      <c r="G696" s="4">
        <f t="shared" si="20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21"/>
        <v>62.867346938775512</v>
      </c>
      <c r="G697" s="4">
        <f t="shared" si="20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1"/>
        <v>108.98537682789652</v>
      </c>
      <c r="G698" s="4">
        <f t="shared" si="20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21"/>
        <v>26.999314599040439</v>
      </c>
      <c r="G699" s="4">
        <f t="shared" si="20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21"/>
        <v>65.004147943311438</v>
      </c>
      <c r="G700" s="4">
        <f t="shared" si="20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1"/>
        <v>111.51785714285714</v>
      </c>
      <c r="G701" s="4">
        <f t="shared" si="20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1"/>
        <v>3</v>
      </c>
      <c r="G702" s="4">
        <f t="shared" si="2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21"/>
        <v>110.99268292682927</v>
      </c>
      <c r="G703" s="4">
        <f t="shared" si="20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1"/>
        <v>56.746987951807228</v>
      </c>
      <c r="G704" s="4">
        <f t="shared" si="20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21"/>
        <v>97.020608439646708</v>
      </c>
      <c r="G705" s="4">
        <f t="shared" si="20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21"/>
        <v>92.08620689655173</v>
      </c>
      <c r="G706" s="4">
        <f t="shared" ref="G706:G769" si="22"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23">E707/I707</f>
        <v>82.986666666666665</v>
      </c>
      <c r="G707" s="4">
        <f t="shared" si="22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23"/>
        <v>103.03791821561339</v>
      </c>
      <c r="G708" s="4">
        <f t="shared" si="22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23"/>
        <v>68.922619047619051</v>
      </c>
      <c r="G709" s="4">
        <f t="shared" si="22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23"/>
        <v>87.737226277372258</v>
      </c>
      <c r="G710" s="4">
        <f t="shared" si="22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23"/>
        <v>75.021505376344081</v>
      </c>
      <c r="G711" s="4">
        <f t="shared" si="22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23"/>
        <v>50.863999999999997</v>
      </c>
      <c r="G712" s="4">
        <f t="shared" si="22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3"/>
        <v>90</v>
      </c>
      <c r="G713" s="4">
        <f t="shared" si="22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23"/>
        <v>72.896039603960389</v>
      </c>
      <c r="G714" s="4">
        <f t="shared" si="22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23"/>
        <v>108.48543689320388</v>
      </c>
      <c r="G715" s="4">
        <f t="shared" si="22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23"/>
        <v>101.98095238095237</v>
      </c>
      <c r="G716" s="4">
        <f t="shared" si="22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3"/>
        <v>44.009146341463413</v>
      </c>
      <c r="G717" s="4">
        <f t="shared" si="22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23"/>
        <v>65.942675159235662</v>
      </c>
      <c r="G718" s="4">
        <f t="shared" si="22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23"/>
        <v>24.987387387387386</v>
      </c>
      <c r="G719" s="4">
        <f t="shared" si="22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23"/>
        <v>28.003367003367003</v>
      </c>
      <c r="G720" s="4">
        <f t="shared" si="22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23"/>
        <v>85.829268292682926</v>
      </c>
      <c r="G721" s="4">
        <f t="shared" si="22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3"/>
        <v>84.921052631578945</v>
      </c>
      <c r="G722" s="4">
        <f t="shared" si="22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3"/>
        <v>90.483333333333334</v>
      </c>
      <c r="G723" s="4">
        <f t="shared" si="22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23"/>
        <v>25.00197628458498</v>
      </c>
      <c r="G724" s="4">
        <f t="shared" si="22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23"/>
        <v>92.013888888888886</v>
      </c>
      <c r="G725" s="4">
        <f t="shared" si="22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23"/>
        <v>93.066115702479337</v>
      </c>
      <c r="G726" s="4">
        <f t="shared" si="22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3"/>
        <v>61.008145363408524</v>
      </c>
      <c r="G727" s="4">
        <f t="shared" si="22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3"/>
        <v>92.036259541984734</v>
      </c>
      <c r="G728" s="4">
        <f t="shared" si="22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23"/>
        <v>81.132596685082873</v>
      </c>
      <c r="G729" s="4">
        <f t="shared" si="22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3"/>
        <v>73.5</v>
      </c>
      <c r="G730" s="4">
        <f t="shared" si="22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23"/>
        <v>85.221311475409834</v>
      </c>
      <c r="G731" s="4">
        <f t="shared" si="22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23"/>
        <v>110.96825396825396</v>
      </c>
      <c r="G732" s="4">
        <f t="shared" si="22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3"/>
        <v>32.968036529680369</v>
      </c>
      <c r="G733" s="4">
        <f t="shared" si="22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3"/>
        <v>96.005352363960753</v>
      </c>
      <c r="G734" s="4">
        <f t="shared" si="22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23"/>
        <v>84.96632653061225</v>
      </c>
      <c r="G735" s="4">
        <f t="shared" si="22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23"/>
        <v>25.007462686567163</v>
      </c>
      <c r="G736" s="4">
        <f t="shared" si="22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23"/>
        <v>65.998995479658461</v>
      </c>
      <c r="G737" s="4">
        <f t="shared" si="22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3"/>
        <v>87.34482758620689</v>
      </c>
      <c r="G738" s="4">
        <f t="shared" si="22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23"/>
        <v>27.933333333333334</v>
      </c>
      <c r="G739" s="4">
        <f t="shared" si="22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3"/>
        <v>103.8</v>
      </c>
      <c r="G740" s="4">
        <f t="shared" si="22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3"/>
        <v>31.937172774869111</v>
      </c>
      <c r="G741" s="4">
        <f t="shared" si="22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3"/>
        <v>99.5</v>
      </c>
      <c r="G742" s="4">
        <f t="shared" si="22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23"/>
        <v>108.84615384615384</v>
      </c>
      <c r="G743" s="4">
        <f t="shared" si="22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23"/>
        <v>110.76229508196721</v>
      </c>
      <c r="G744" s="4">
        <f t="shared" si="22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3"/>
        <v>29.647058823529413</v>
      </c>
      <c r="G745" s="4">
        <f t="shared" si="22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23"/>
        <v>101.71428571428571</v>
      </c>
      <c r="G746" s="4">
        <f t="shared" si="22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3"/>
        <v>61.5</v>
      </c>
      <c r="G747" s="4">
        <f t="shared" si="22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23"/>
        <v>35</v>
      </c>
      <c r="G748" s="4">
        <f t="shared" si="22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23"/>
        <v>40.049999999999997</v>
      </c>
      <c r="G749" s="4">
        <f t="shared" si="22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3"/>
        <v>110.97231270358306</v>
      </c>
      <c r="G750" s="4">
        <f t="shared" si="22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23"/>
        <v>36.959016393442624</v>
      </c>
      <c r="G751" s="4">
        <f t="shared" si="22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3"/>
        <v>1</v>
      </c>
      <c r="G752" s="4">
        <f t="shared" si="22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23"/>
        <v>30.974074074074075</v>
      </c>
      <c r="G753" s="4">
        <f t="shared" si="22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3"/>
        <v>47.035087719298247</v>
      </c>
      <c r="G754" s="4">
        <f t="shared" si="22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23"/>
        <v>88.065693430656935</v>
      </c>
      <c r="G755" s="4">
        <f t="shared" si="22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23"/>
        <v>37.005616224648989</v>
      </c>
      <c r="G756" s="4">
        <f t="shared" si="22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23"/>
        <v>26.027777777777779</v>
      </c>
      <c r="G757" s="4">
        <f t="shared" si="22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23"/>
        <v>67.817567567567565</v>
      </c>
      <c r="G758" s="4">
        <f t="shared" si="22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23"/>
        <v>49.964912280701753</v>
      </c>
      <c r="G759" s="4">
        <f t="shared" si="22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23"/>
        <v>110.01646903820817</v>
      </c>
      <c r="G760" s="4">
        <f t="shared" si="22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3"/>
        <v>89.964678178963894</v>
      </c>
      <c r="G761" s="4">
        <f t="shared" si="22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3"/>
        <v>79.009523809523813</v>
      </c>
      <c r="G762" s="4">
        <f t="shared" si="22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23"/>
        <v>86.867469879518069</v>
      </c>
      <c r="G763" s="4">
        <f t="shared" si="22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23"/>
        <v>62.04</v>
      </c>
      <c r="G764" s="4">
        <f t="shared" si="22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23"/>
        <v>26.970212765957445</v>
      </c>
      <c r="G765" s="4">
        <f t="shared" si="22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23"/>
        <v>54.121621621621621</v>
      </c>
      <c r="G766" s="4">
        <f t="shared" si="22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23"/>
        <v>41.035353535353536</v>
      </c>
      <c r="G767" s="4">
        <f t="shared" si="22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3"/>
        <v>55.052419354838712</v>
      </c>
      <c r="G768" s="4">
        <f t="shared" si="22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3"/>
        <v>107.93762183235867</v>
      </c>
      <c r="G769" s="4">
        <f t="shared" si="22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23"/>
        <v>73.92</v>
      </c>
      <c r="G770" s="4">
        <f t="shared" ref="G770:G833" si="24"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25">E771/I771</f>
        <v>31.995894428152493</v>
      </c>
      <c r="G771" s="4">
        <f t="shared" si="24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25"/>
        <v>53.898148148148145</v>
      </c>
      <c r="G772" s="4">
        <f t="shared" si="24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5"/>
        <v>106.5</v>
      </c>
      <c r="G773" s="4">
        <f t="shared" si="24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25"/>
        <v>32.999805409612762</v>
      </c>
      <c r="G774" s="4">
        <f t="shared" si="24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25"/>
        <v>43.00254993625159</v>
      </c>
      <c r="G775" s="4">
        <f t="shared" si="24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25"/>
        <v>86.858974358974365</v>
      </c>
      <c r="G776" s="4">
        <f t="shared" si="24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5"/>
        <v>96.8</v>
      </c>
      <c r="G777" s="4">
        <f t="shared" si="24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5"/>
        <v>32.995456610631528</v>
      </c>
      <c r="G778" s="4">
        <f t="shared" si="24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5"/>
        <v>68.028106508875737</v>
      </c>
      <c r="G779" s="4">
        <f t="shared" si="24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25"/>
        <v>58.867816091954026</v>
      </c>
      <c r="G780" s="4">
        <f t="shared" si="24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5"/>
        <v>105.04572803850782</v>
      </c>
      <c r="G781" s="4">
        <f t="shared" si="24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25"/>
        <v>33.054878048780488</v>
      </c>
      <c r="G782" s="4">
        <f t="shared" si="24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5"/>
        <v>78.821428571428569</v>
      </c>
      <c r="G783" s="4">
        <f t="shared" si="24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25"/>
        <v>68.204968944099377</v>
      </c>
      <c r="G784" s="4">
        <f t="shared" si="24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25"/>
        <v>75.731884057971016</v>
      </c>
      <c r="G785" s="4">
        <f t="shared" si="24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25"/>
        <v>30.996070133010882</v>
      </c>
      <c r="G786" s="4">
        <f t="shared" si="24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25"/>
        <v>101.88188976377953</v>
      </c>
      <c r="G787" s="4">
        <f t="shared" si="24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25"/>
        <v>52.879227053140099</v>
      </c>
      <c r="G788" s="4">
        <f t="shared" si="24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5"/>
        <v>71.005820721769496</v>
      </c>
      <c r="G789" s="4">
        <f t="shared" si="24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5"/>
        <v>102.38709677419355</v>
      </c>
      <c r="G790" s="4">
        <f t="shared" si="24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5"/>
        <v>74.466666666666669</v>
      </c>
      <c r="G791" s="4">
        <f t="shared" si="24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5"/>
        <v>51.009883198562441</v>
      </c>
      <c r="G792" s="4">
        <f t="shared" si="24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5"/>
        <v>90</v>
      </c>
      <c r="G793" s="4">
        <f t="shared" si="24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5"/>
        <v>97.142857142857139</v>
      </c>
      <c r="G794" s="4">
        <f t="shared" si="24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25"/>
        <v>72.071823204419886</v>
      </c>
      <c r="G795" s="4">
        <f t="shared" si="24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25"/>
        <v>75.236363636363635</v>
      </c>
      <c r="G796" s="4">
        <f t="shared" si="24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5"/>
        <v>32.967741935483872</v>
      </c>
      <c r="G797" s="4">
        <f t="shared" si="24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5"/>
        <v>54.807692307692307</v>
      </c>
      <c r="G798" s="4">
        <f t="shared" si="24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25"/>
        <v>45.037837837837834</v>
      </c>
      <c r="G799" s="4">
        <f t="shared" si="24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25"/>
        <v>52.958677685950413</v>
      </c>
      <c r="G800" s="4">
        <f t="shared" si="24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5"/>
        <v>60.017959183673469</v>
      </c>
      <c r="G801" s="4">
        <f t="shared" si="24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5"/>
        <v>1</v>
      </c>
      <c r="G802" s="4">
        <f t="shared" si="24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25"/>
        <v>44.028301886792455</v>
      </c>
      <c r="G803" s="4">
        <f t="shared" si="24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25"/>
        <v>86.028169014084511</v>
      </c>
      <c r="G804" s="4">
        <f t="shared" si="24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25"/>
        <v>28.012875536480685</v>
      </c>
      <c r="G805" s="4">
        <f t="shared" si="24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25"/>
        <v>32.050458715596328</v>
      </c>
      <c r="G806" s="4">
        <f t="shared" si="24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5"/>
        <v>73.611940298507463</v>
      </c>
      <c r="G807" s="4">
        <f t="shared" si="24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25"/>
        <v>108.71052631578948</v>
      </c>
      <c r="G808" s="4">
        <f t="shared" si="24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25"/>
        <v>42.97674418604651</v>
      </c>
      <c r="G809" s="4">
        <f t="shared" si="24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5"/>
        <v>83.315789473684205</v>
      </c>
      <c r="G810" s="4">
        <f t="shared" si="24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5"/>
        <v>42</v>
      </c>
      <c r="G811" s="4">
        <f t="shared" si="24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25"/>
        <v>55.927601809954751</v>
      </c>
      <c r="G812" s="4">
        <f t="shared" si="24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5"/>
        <v>105.03681885125184</v>
      </c>
      <c r="G813" s="4">
        <f t="shared" si="24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25"/>
        <v>48</v>
      </c>
      <c r="G814" s="4">
        <f t="shared" si="24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25"/>
        <v>112.66176470588235</v>
      </c>
      <c r="G815" s="4">
        <f t="shared" si="24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5"/>
        <v>81.944444444444443</v>
      </c>
      <c r="G816" s="4">
        <f t="shared" si="24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25"/>
        <v>64.049180327868854</v>
      </c>
      <c r="G817" s="4">
        <f t="shared" si="24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25"/>
        <v>106.39097744360902</v>
      </c>
      <c r="G818" s="4">
        <f t="shared" si="24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25"/>
        <v>76.011249497790274</v>
      </c>
      <c r="G819" s="4">
        <f t="shared" si="24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25"/>
        <v>111.07246376811594</v>
      </c>
      <c r="G820" s="4">
        <f t="shared" si="24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5"/>
        <v>95.936170212765958</v>
      </c>
      <c r="G821" s="4">
        <f t="shared" si="24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25"/>
        <v>43.043010752688176</v>
      </c>
      <c r="G822" s="4">
        <f t="shared" si="24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25"/>
        <v>67.966666666666669</v>
      </c>
      <c r="G823" s="4">
        <f t="shared" si="24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25"/>
        <v>89.991428571428571</v>
      </c>
      <c r="G824" s="4">
        <f t="shared" si="24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25"/>
        <v>58.095238095238095</v>
      </c>
      <c r="G825" s="4">
        <f t="shared" si="24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25"/>
        <v>83.996875000000003</v>
      </c>
      <c r="G826" s="4">
        <f t="shared" si="24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25"/>
        <v>88.853503184713375</v>
      </c>
      <c r="G827" s="4">
        <f t="shared" si="24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25"/>
        <v>65.963917525773198</v>
      </c>
      <c r="G828" s="4">
        <f t="shared" si="24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25"/>
        <v>74.804878048780495</v>
      </c>
      <c r="G829" s="4">
        <f t="shared" si="24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5"/>
        <v>69.98571428571428</v>
      </c>
      <c r="G830" s="4">
        <f t="shared" si="24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5"/>
        <v>32.006493506493506</v>
      </c>
      <c r="G831" s="4">
        <f t="shared" si="24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5"/>
        <v>64.727272727272734</v>
      </c>
      <c r="G832" s="4">
        <f t="shared" si="24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25"/>
        <v>24.998110087408456</v>
      </c>
      <c r="G833" s="4">
        <f t="shared" si="24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25"/>
        <v>104.97764070932922</v>
      </c>
      <c r="G834" s="4">
        <f t="shared" ref="G834:G897" si="26"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7">E835/I835</f>
        <v>64.987878787878785</v>
      </c>
      <c r="G835" s="4">
        <f t="shared" si="26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7"/>
        <v>94.352941176470594</v>
      </c>
      <c r="G836" s="4">
        <f t="shared" si="26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7"/>
        <v>44.001706484641637</v>
      </c>
      <c r="G837" s="4">
        <f t="shared" si="26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7"/>
        <v>64.744680851063833</v>
      </c>
      <c r="G838" s="4">
        <f t="shared" si="26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7"/>
        <v>84.00667779632721</v>
      </c>
      <c r="G839" s="4">
        <f t="shared" si="26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7"/>
        <v>34.061302681992338</v>
      </c>
      <c r="G840" s="4">
        <f t="shared" si="26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7"/>
        <v>93.273885350318466</v>
      </c>
      <c r="G841" s="4">
        <f t="shared" si="26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7"/>
        <v>32.998301726577978</v>
      </c>
      <c r="G842" s="4">
        <f t="shared" si="26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7"/>
        <v>83.812903225806451</v>
      </c>
      <c r="G843" s="4">
        <f t="shared" si="26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7"/>
        <v>63.992424242424242</v>
      </c>
      <c r="G844" s="4">
        <f t="shared" si="26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7"/>
        <v>81.909090909090907</v>
      </c>
      <c r="G845" s="4">
        <f t="shared" si="26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7"/>
        <v>93.053191489361708</v>
      </c>
      <c r="G846" s="4">
        <f t="shared" si="26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7"/>
        <v>101.98449039881831</v>
      </c>
      <c r="G847" s="4">
        <f t="shared" si="26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7"/>
        <v>105.9375</v>
      </c>
      <c r="G848" s="4">
        <f t="shared" si="26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7"/>
        <v>101.58181818181818</v>
      </c>
      <c r="G849" s="4">
        <f t="shared" si="26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7"/>
        <v>62.970930232558139</v>
      </c>
      <c r="G850" s="4">
        <f t="shared" si="26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7"/>
        <v>29.045602605863191</v>
      </c>
      <c r="G851" s="4">
        <f t="shared" si="26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7"/>
        <v>1</v>
      </c>
      <c r="G852" s="4">
        <f t="shared" si="26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7"/>
        <v>77.924999999999997</v>
      </c>
      <c r="G853" s="4">
        <f t="shared" si="26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7"/>
        <v>80.806451612903231</v>
      </c>
      <c r="G854" s="4">
        <f t="shared" si="26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7"/>
        <v>76.006816632583508</v>
      </c>
      <c r="G855" s="4">
        <f t="shared" si="26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7"/>
        <v>72.993613824192337</v>
      </c>
      <c r="G856" s="4">
        <f t="shared" si="26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7"/>
        <v>53</v>
      </c>
      <c r="G857" s="4">
        <f t="shared" si="26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7"/>
        <v>54.164556962025316</v>
      </c>
      <c r="G858" s="4">
        <f t="shared" si="26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7"/>
        <v>32.946666666666665</v>
      </c>
      <c r="G859" s="4">
        <f t="shared" si="26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7"/>
        <v>79.371428571428567</v>
      </c>
      <c r="G860" s="4">
        <f t="shared" si="26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7"/>
        <v>41.174603174603178</v>
      </c>
      <c r="G861" s="4">
        <f t="shared" si="26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7"/>
        <v>77.430769230769229</v>
      </c>
      <c r="G862" s="4">
        <f t="shared" si="26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7"/>
        <v>57.159509202453989</v>
      </c>
      <c r="G863" s="4">
        <f t="shared" si="26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7"/>
        <v>77.17647058823529</v>
      </c>
      <c r="G864" s="4">
        <f t="shared" si="26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7"/>
        <v>24.953917050691246</v>
      </c>
      <c r="G865" s="4">
        <f t="shared" si="26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7"/>
        <v>97.18</v>
      </c>
      <c r="G866" s="4">
        <f t="shared" si="26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7"/>
        <v>46.000916870415651</v>
      </c>
      <c r="G867" s="4">
        <f t="shared" si="26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7"/>
        <v>88.023385300668153</v>
      </c>
      <c r="G868" s="4">
        <f t="shared" si="26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7"/>
        <v>25.99</v>
      </c>
      <c r="G869" s="4">
        <f t="shared" si="26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7"/>
        <v>102.69047619047619</v>
      </c>
      <c r="G870" s="4">
        <f t="shared" si="26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7"/>
        <v>72.958174904942965</v>
      </c>
      <c r="G871" s="4">
        <f t="shared" si="26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7"/>
        <v>57.190082644628099</v>
      </c>
      <c r="G872" s="4">
        <f t="shared" si="26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7"/>
        <v>84.013793103448279</v>
      </c>
      <c r="G873" s="4">
        <f t="shared" si="26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7"/>
        <v>98.666666666666671</v>
      </c>
      <c r="G874" s="4">
        <f t="shared" si="26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7"/>
        <v>42.007419183889773</v>
      </c>
      <c r="G875" s="4">
        <f t="shared" si="26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7"/>
        <v>32.002753556677376</v>
      </c>
      <c r="G876" s="4">
        <f t="shared" si="26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7"/>
        <v>81.567164179104481</v>
      </c>
      <c r="G877" s="4">
        <f t="shared" si="26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7"/>
        <v>37.035087719298247</v>
      </c>
      <c r="G878" s="4">
        <f t="shared" si="26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7"/>
        <v>103.033360455655</v>
      </c>
      <c r="G879" s="4">
        <f t="shared" si="26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7"/>
        <v>84.333333333333329</v>
      </c>
      <c r="G880" s="4">
        <f t="shared" si="26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7"/>
        <v>102.60377358490567</v>
      </c>
      <c r="G881" s="4">
        <f t="shared" si="26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7"/>
        <v>79.992129246064621</v>
      </c>
      <c r="G882" s="4">
        <f t="shared" si="26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7"/>
        <v>70.055309734513273</v>
      </c>
      <c r="G883" s="4">
        <f t="shared" si="26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7"/>
        <v>37</v>
      </c>
      <c r="G884" s="4">
        <f t="shared" si="26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7"/>
        <v>41.911917098445599</v>
      </c>
      <c r="G885" s="4">
        <f t="shared" si="26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7"/>
        <v>57.992576882290564</v>
      </c>
      <c r="G886" s="4">
        <f t="shared" si="26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7"/>
        <v>40.942307692307693</v>
      </c>
      <c r="G887" s="4">
        <f t="shared" si="26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7"/>
        <v>69.9972602739726</v>
      </c>
      <c r="G888" s="4">
        <f t="shared" si="26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7"/>
        <v>73.838709677419359</v>
      </c>
      <c r="G889" s="4">
        <f t="shared" si="26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7"/>
        <v>41.979310344827589</v>
      </c>
      <c r="G890" s="4">
        <f t="shared" si="26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7"/>
        <v>77.93442622950819</v>
      </c>
      <c r="G891" s="4">
        <f t="shared" si="26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7"/>
        <v>106.01972789115646</v>
      </c>
      <c r="G892" s="4">
        <f t="shared" si="26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7"/>
        <v>47.018181818181816</v>
      </c>
      <c r="G893" s="4">
        <f t="shared" si="26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7"/>
        <v>76.016483516483518</v>
      </c>
      <c r="G894" s="4">
        <f t="shared" si="26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7"/>
        <v>54.120603015075375</v>
      </c>
      <c r="G895" s="4">
        <f t="shared" si="26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7"/>
        <v>57.285714285714285</v>
      </c>
      <c r="G896" s="4">
        <f t="shared" si="26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7"/>
        <v>103.81308411214954</v>
      </c>
      <c r="G897" s="4">
        <f t="shared" si="26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7"/>
        <v>105.02602739726028</v>
      </c>
      <c r="G898" s="4">
        <f t="shared" ref="G898:G961" si="28"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9">E899/I899</f>
        <v>90.259259259259252</v>
      </c>
      <c r="G899" s="4">
        <f t="shared" si="28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9"/>
        <v>76.978705978705975</v>
      </c>
      <c r="G900" s="4">
        <f t="shared" si="28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9"/>
        <v>102.60162601626017</v>
      </c>
      <c r="G901" s="4">
        <f t="shared" si="28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9"/>
        <v>2</v>
      </c>
      <c r="G902" s="4">
        <f t="shared" si="28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9"/>
        <v>55.0062893081761</v>
      </c>
      <c r="G903" s="4">
        <f t="shared" si="28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9"/>
        <v>32.127272727272725</v>
      </c>
      <c r="G904" s="4">
        <f t="shared" si="28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9"/>
        <v>50.642857142857146</v>
      </c>
      <c r="G905" s="4">
        <f t="shared" si="28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9"/>
        <v>49.6875</v>
      </c>
      <c r="G906" s="4">
        <f t="shared" si="28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9"/>
        <v>54.894067796610166</v>
      </c>
      <c r="G907" s="4">
        <f t="shared" si="28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9"/>
        <v>46.931937172774866</v>
      </c>
      <c r="G908" s="4">
        <f t="shared" si="28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9"/>
        <v>44.951219512195124</v>
      </c>
      <c r="G909" s="4">
        <f t="shared" si="28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9"/>
        <v>30.99898322318251</v>
      </c>
      <c r="G910" s="4">
        <f t="shared" si="28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9"/>
        <v>107.7625</v>
      </c>
      <c r="G911" s="4">
        <f t="shared" si="28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9"/>
        <v>102.07770270270271</v>
      </c>
      <c r="G912" s="4">
        <f t="shared" si="28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9"/>
        <v>24.976190476190474</v>
      </c>
      <c r="G913" s="4">
        <f t="shared" si="28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9"/>
        <v>79.944134078212286</v>
      </c>
      <c r="G914" s="4">
        <f t="shared" si="28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9"/>
        <v>67.946462715105156</v>
      </c>
      <c r="G915" s="4">
        <f t="shared" si="28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9"/>
        <v>26.070921985815602</v>
      </c>
      <c r="G916" s="4">
        <f t="shared" si="28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9"/>
        <v>105.0032154340836</v>
      </c>
      <c r="G917" s="4">
        <f t="shared" si="28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9"/>
        <v>25.826923076923077</v>
      </c>
      <c r="G918" s="4">
        <f t="shared" si="28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9"/>
        <v>77.666666666666671</v>
      </c>
      <c r="G919" s="4">
        <f t="shared" si="28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9"/>
        <v>57.82692307692308</v>
      </c>
      <c r="G920" s="4">
        <f t="shared" si="28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9"/>
        <v>92.955555555555549</v>
      </c>
      <c r="G921" s="4">
        <f t="shared" si="28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9"/>
        <v>37.945098039215686</v>
      </c>
      <c r="G922" s="4">
        <f t="shared" si="28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9"/>
        <v>31.842105263157894</v>
      </c>
      <c r="G923" s="4">
        <f t="shared" si="28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9"/>
        <v>40</v>
      </c>
      <c r="G924" s="4">
        <f t="shared" si="28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9"/>
        <v>101.1</v>
      </c>
      <c r="G925" s="4">
        <f t="shared" si="28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9"/>
        <v>84.006989951944078</v>
      </c>
      <c r="G926" s="4">
        <f t="shared" si="28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9"/>
        <v>103.41538461538461</v>
      </c>
      <c r="G927" s="4">
        <f t="shared" si="28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9"/>
        <v>105.13333333333334</v>
      </c>
      <c r="G928" s="4">
        <f t="shared" si="28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9"/>
        <v>89.21621621621621</v>
      </c>
      <c r="G929" s="4">
        <f t="shared" si="28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9"/>
        <v>51.995234312946785</v>
      </c>
      <c r="G930" s="4">
        <f t="shared" si="28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9"/>
        <v>64.956521739130437</v>
      </c>
      <c r="G931" s="4">
        <f t="shared" si="28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9"/>
        <v>46.235294117647058</v>
      </c>
      <c r="G932" s="4">
        <f t="shared" si="28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9"/>
        <v>51.151785714285715</v>
      </c>
      <c r="G933" s="4">
        <f t="shared" si="28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9"/>
        <v>33.909722222222221</v>
      </c>
      <c r="G934" s="4">
        <f t="shared" si="28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9"/>
        <v>92.016298633017882</v>
      </c>
      <c r="G935" s="4">
        <f t="shared" si="28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9"/>
        <v>107.42857142857143</v>
      </c>
      <c r="G936" s="4">
        <f t="shared" si="28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9"/>
        <v>75.848484848484844</v>
      </c>
      <c r="G937" s="4">
        <f t="shared" si="28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9"/>
        <v>80.476190476190482</v>
      </c>
      <c r="G938" s="4">
        <f t="shared" si="28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9"/>
        <v>86.978483606557376</v>
      </c>
      <c r="G939" s="4">
        <f t="shared" si="28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9"/>
        <v>105.13541666666667</v>
      </c>
      <c r="G940" s="4">
        <f t="shared" si="28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9"/>
        <v>57.298507462686565</v>
      </c>
      <c r="G941" s="4">
        <f t="shared" si="28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9"/>
        <v>93.348484848484844</v>
      </c>
      <c r="G942" s="4">
        <f t="shared" si="28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9"/>
        <v>71.987179487179489</v>
      </c>
      <c r="G943" s="4">
        <f t="shared" si="28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9"/>
        <v>92.611940298507463</v>
      </c>
      <c r="G944" s="4">
        <f t="shared" si="28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9"/>
        <v>104.99122807017544</v>
      </c>
      <c r="G945" s="4">
        <f t="shared" si="28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9"/>
        <v>30.958174904942965</v>
      </c>
      <c r="G946" s="4">
        <f t="shared" si="28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9"/>
        <v>33.001182732111175</v>
      </c>
      <c r="G947" s="4">
        <f t="shared" si="28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9"/>
        <v>84.187845303867405</v>
      </c>
      <c r="G948" s="4">
        <f t="shared" si="28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9"/>
        <v>73.92307692307692</v>
      </c>
      <c r="G949" s="4">
        <f t="shared" si="28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9"/>
        <v>36.987499999999997</v>
      </c>
      <c r="G950" s="4">
        <f t="shared" si="28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9"/>
        <v>46.896551724137929</v>
      </c>
      <c r="G951" s="4">
        <f t="shared" si="28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9"/>
        <v>5</v>
      </c>
      <c r="G952" s="4">
        <f t="shared" si="28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9"/>
        <v>102.02437459910199</v>
      </c>
      <c r="G953" s="4">
        <f t="shared" si="28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9"/>
        <v>45.007502206531335</v>
      </c>
      <c r="G954" s="4">
        <f t="shared" si="28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9"/>
        <v>94.285714285714292</v>
      </c>
      <c r="G955" s="4">
        <f t="shared" si="28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9"/>
        <v>101.02325581395348</v>
      </c>
      <c r="G956" s="4">
        <f t="shared" si="28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9"/>
        <v>97.037499999999994</v>
      </c>
      <c r="G957" s="4">
        <f t="shared" si="28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9"/>
        <v>43.00963855421687</v>
      </c>
      <c r="G958" s="4">
        <f t="shared" si="28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9"/>
        <v>94.916030534351151</v>
      </c>
      <c r="G959" s="4">
        <f t="shared" si="28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9"/>
        <v>72.151785714285708</v>
      </c>
      <c r="G960" s="4">
        <f t="shared" si="28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9"/>
        <v>51.007692307692309</v>
      </c>
      <c r="G961" s="4">
        <f t="shared" si="28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9"/>
        <v>85.054545454545448</v>
      </c>
      <c r="G962" s="4">
        <f t="shared" ref="G962:G1001" si="30"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26" si="31">E963/I963</f>
        <v>43.87096774193548</v>
      </c>
      <c r="G963" s="4">
        <f t="shared" si="30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31"/>
        <v>40.063909774436091</v>
      </c>
      <c r="G964" s="4">
        <f t="shared" si="30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1"/>
        <v>43.833333333333336</v>
      </c>
      <c r="G965" s="4">
        <f t="shared" si="30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31"/>
        <v>84.92903225806451</v>
      </c>
      <c r="G966" s="4">
        <f t="shared" si="30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31"/>
        <v>41.067632850241544</v>
      </c>
      <c r="G967" s="4">
        <f t="shared" si="30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31"/>
        <v>54.971428571428568</v>
      </c>
      <c r="G968" s="4">
        <f t="shared" si="30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31"/>
        <v>77.010807374443743</v>
      </c>
      <c r="G969" s="4">
        <f t="shared" si="30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31"/>
        <v>71.201754385964918</v>
      </c>
      <c r="G970" s="4">
        <f t="shared" si="30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31"/>
        <v>91.935483870967744</v>
      </c>
      <c r="G971" s="4">
        <f t="shared" si="30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1"/>
        <v>97.069023569023571</v>
      </c>
      <c r="G972" s="4">
        <f t="shared" si="30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1"/>
        <v>58.916666666666664</v>
      </c>
      <c r="G973" s="4">
        <f t="shared" si="30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31"/>
        <v>58.015466983938133</v>
      </c>
      <c r="G974" s="4">
        <f t="shared" si="30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1"/>
        <v>103.87301587301587</v>
      </c>
      <c r="G975" s="4">
        <f t="shared" si="30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31"/>
        <v>93.46875</v>
      </c>
      <c r="G976" s="4">
        <f t="shared" si="30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31"/>
        <v>61.970370370370368</v>
      </c>
      <c r="G977" s="4">
        <f t="shared" si="30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31"/>
        <v>92.042857142857144</v>
      </c>
      <c r="G978" s="4">
        <f t="shared" si="30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1"/>
        <v>77.268656716417908</v>
      </c>
      <c r="G979" s="4">
        <f t="shared" si="30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31"/>
        <v>93.923913043478265</v>
      </c>
      <c r="G980" s="4">
        <f t="shared" si="30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31"/>
        <v>84.969458128078813</v>
      </c>
      <c r="G981" s="4">
        <f t="shared" si="30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1"/>
        <v>105.97035040431267</v>
      </c>
      <c r="G982" s="4">
        <f t="shared" si="30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31"/>
        <v>36.969040247678016</v>
      </c>
      <c r="G983" s="4">
        <f t="shared" si="30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1"/>
        <v>81.533333333333331</v>
      </c>
      <c r="G984" s="4">
        <f t="shared" si="30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31"/>
        <v>80.999140154772135</v>
      </c>
      <c r="G985" s="4">
        <f t="shared" si="30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31"/>
        <v>26.010498687664043</v>
      </c>
      <c r="G986" s="4">
        <f t="shared" si="30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1"/>
        <v>25.998410896708286</v>
      </c>
      <c r="G987" s="4">
        <f t="shared" si="30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1"/>
        <v>34.173913043478258</v>
      </c>
      <c r="G988" s="4">
        <f t="shared" si="30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31"/>
        <v>28.002083333333335</v>
      </c>
      <c r="G989" s="4">
        <f t="shared" si="30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1"/>
        <v>76.546875</v>
      </c>
      <c r="G990" s="4">
        <f t="shared" si="30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31"/>
        <v>53.053097345132741</v>
      </c>
      <c r="G991" s="4">
        <f t="shared" si="30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1"/>
        <v>106.859375</v>
      </c>
      <c r="G992" s="4">
        <f t="shared" si="30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31"/>
        <v>46.020746887966808</v>
      </c>
      <c r="G993" s="4">
        <f t="shared" si="30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31"/>
        <v>100.17424242424242</v>
      </c>
      <c r="G994" s="4">
        <f t="shared" si="30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1"/>
        <v>101.44</v>
      </c>
      <c r="G995" s="4">
        <f t="shared" si="30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1"/>
        <v>87.972684085510693</v>
      </c>
      <c r="G996" s="4">
        <f t="shared" si="30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31"/>
        <v>74.995594713656388</v>
      </c>
      <c r="G997" s="4">
        <f t="shared" si="30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1"/>
        <v>42.982142857142854</v>
      </c>
      <c r="G998" s="4">
        <f t="shared" si="30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1"/>
        <v>33.115107913669064</v>
      </c>
      <c r="G999" s="4">
        <f t="shared" si="30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1"/>
        <v>101.13101604278074</v>
      </c>
      <c r="G1000" s="4">
        <f t="shared" si="30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1"/>
        <v>55.98841354723708</v>
      </c>
      <c r="G1001" s="4">
        <f t="shared" si="30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autoFilter ref="A1:P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H1:H1048576">
    <cfRule type="cellIs" dxfId="4" priority="2" operator="equal">
      <formula>"live"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"failed"</formula>
    </cfRule>
    <cfRule type="cellIs" dxfId="0" priority="6" operator="equal">
      <formula>"fail"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B11F-1DC6-4914-91AF-CEA18E7C0D50}">
  <dimension ref="A1:F14"/>
  <sheetViews>
    <sheetView zoomScaleNormal="100" workbookViewId="0">
      <selection activeCell="J33" sqref="J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5.625" bestFit="1" customWidth="1"/>
    <col min="9" max="9" width="3.875" bestFit="1" customWidth="1"/>
    <col min="10" max="10" width="9.25" bestFit="1" customWidth="1"/>
    <col min="11" max="11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F6B-3BFA-43F9-856F-D4B9990BBCB9}">
  <dimension ref="A1:F30"/>
  <sheetViews>
    <sheetView tabSelected="1" zoomScale="70" zoomScaleNormal="70" workbookViewId="0">
      <selection activeCell="AB31" sqref="AB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Outcome vs. Category</vt:lpstr>
      <vt:lpstr>Outcome vs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2023-10-03T18:23:30Z</dcterms:modified>
</cp:coreProperties>
</file>