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MySQL insert, tr_count=const" sheetId="1" r:id="rId1"/>
  </sheets>
  <calcPr calcId="144525"/>
  <fileRecoveryPr repairLoad="1"/>
</workbook>
</file>

<file path=xl/calcChain.xml><?xml version="1.0" encoding="utf-8"?>
<calcChain xmlns="http://schemas.openxmlformats.org/spreadsheetml/2006/main">
  <c r="G79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F79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65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8" i="1"/>
  <c r="R13" i="1"/>
  <c r="S14" i="1"/>
  <c r="S13" i="1"/>
  <c r="R14" i="1"/>
</calcChain>
</file>

<file path=xl/sharedStrings.xml><?xml version="1.0" encoding="utf-8"?>
<sst xmlns="http://schemas.openxmlformats.org/spreadsheetml/2006/main" count="23" uniqueCount="15">
  <si>
    <t>Данные для MySQL, TR_COUNT = const</t>
  </si>
  <si>
    <t>файлы</t>
  </si>
  <si>
    <t>Время</t>
  </si>
  <si>
    <t>Данные MongoDB, вставка</t>
  </si>
  <si>
    <t>время</t>
  </si>
  <si>
    <t>tr_count</t>
  </si>
  <si>
    <t>MySQL зависимость скорости вставки от tr_count, n=10^4</t>
  </si>
  <si>
    <t>Зависимость скорости вставки в индексированный столбец, MySQL</t>
  </si>
  <si>
    <t>Зависимость скорости вставки в индексированный столбец, MongoDB</t>
  </si>
  <si>
    <t>Скорость выполнения запросов, MySQL, no index</t>
  </si>
  <si>
    <t>выбор</t>
  </si>
  <si>
    <t>order</t>
  </si>
  <si>
    <t>count</t>
  </si>
  <si>
    <t>inf</t>
  </si>
  <si>
    <t>indexation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</si>
</sst>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8" xfId="0" applyBorder="1"/>
    <xf numFmtId="0" fontId="0" fillId="0" borderId="27" xfId="0" applyBorder="1"/>
    <xf numFmtId="0" fontId="0" fillId="0" borderId="2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Скорость вставки, </a:t>
            </a:r>
            <a:r>
              <a:rPr lang="en-US"/>
              <a:t>MySQL, TR_COUNT = const, MongoDB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MySQL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tr_count=const'!$A$6:$A$151</c:f>
              <c:numCache>
                <c:formatCode>General</c:formatCode>
                <c:ptCount val="1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</c:numCache>
            </c:numRef>
          </c:xVal>
          <c:yVal>
            <c:numRef>
              <c:f>'MySQL insert, tr_count=const'!$B$6:$B$151</c:f>
              <c:numCache>
                <c:formatCode>General</c:formatCode>
                <c:ptCount val="14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38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44</c:v>
                </c:pt>
                <c:pt idx="31">
                  <c:v>45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62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77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97</c:v>
                </c:pt>
                <c:pt idx="69">
                  <c:v>99</c:v>
                </c:pt>
                <c:pt idx="70">
                  <c:v>100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110</c:v>
                </c:pt>
                <c:pt idx="78">
                  <c:v>112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122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135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142</c:v>
                </c:pt>
                <c:pt idx="102">
                  <c:v>143</c:v>
                </c:pt>
                <c:pt idx="103">
                  <c:v>145</c:v>
                </c:pt>
                <c:pt idx="104">
                  <c:v>147</c:v>
                </c:pt>
                <c:pt idx="105">
                  <c:v>148</c:v>
                </c:pt>
                <c:pt idx="106">
                  <c:v>149</c:v>
                </c:pt>
                <c:pt idx="107">
                  <c:v>150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157</c:v>
                </c:pt>
                <c:pt idx="113">
                  <c:v>159</c:v>
                </c:pt>
                <c:pt idx="114">
                  <c:v>161</c:v>
                </c:pt>
                <c:pt idx="115">
                  <c:v>162</c:v>
                </c:pt>
                <c:pt idx="116">
                  <c:v>163</c:v>
                </c:pt>
                <c:pt idx="117">
                  <c:v>164</c:v>
                </c:pt>
                <c:pt idx="118">
                  <c:v>165</c:v>
                </c:pt>
                <c:pt idx="119">
                  <c:v>166</c:v>
                </c:pt>
                <c:pt idx="120">
                  <c:v>168</c:v>
                </c:pt>
                <c:pt idx="121">
                  <c:v>170</c:v>
                </c:pt>
                <c:pt idx="122">
                  <c:v>171</c:v>
                </c:pt>
                <c:pt idx="123">
                  <c:v>172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176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191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198</c:v>
                </c:pt>
                <c:pt idx="145">
                  <c:v>199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tr_count=const'!$C$28:$C$271</c:f>
              <c:numCache>
                <c:formatCode>General</c:formatCode>
                <c:ptCount val="24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</c:numCache>
            </c:numRef>
          </c:xVal>
          <c:yVal>
            <c:numRef>
              <c:f>'MySQL insert, tr_count=const'!$D$28:$D$271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103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110</c:v>
                </c:pt>
                <c:pt idx="120">
                  <c:v>111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118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163</c:v>
                </c:pt>
                <c:pt idx="173">
                  <c:v>164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177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183</c:v>
                </c:pt>
                <c:pt idx="191">
                  <c:v>184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202</c:v>
                </c:pt>
                <c:pt idx="208">
                  <c:v>203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231</c:v>
                </c:pt>
                <c:pt idx="236">
                  <c:v>232</c:v>
                </c:pt>
                <c:pt idx="237">
                  <c:v>233</c:v>
                </c:pt>
                <c:pt idx="238">
                  <c:v>234</c:v>
                </c:pt>
                <c:pt idx="239">
                  <c:v>235</c:v>
                </c:pt>
                <c:pt idx="240">
                  <c:v>236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8656"/>
        <c:axId val="75720576"/>
      </c:scatterChart>
      <c:valAx>
        <c:axId val="757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файлов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20576"/>
        <c:crosses val="autoZero"/>
        <c:crossBetween val="midCat"/>
      </c:valAx>
      <c:valAx>
        <c:axId val="757205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Скорость вставки,</a:t>
            </a:r>
            <a:r>
              <a:rPr lang="ru-RU" baseline="0"/>
              <a:t> </a:t>
            </a:r>
            <a:r>
              <a:rPr lang="en-US" baseline="0"/>
              <a:t>MongoDB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tr_count=const'!$C$28:$C$271</c:f>
              <c:numCache>
                <c:formatCode>General</c:formatCode>
                <c:ptCount val="24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</c:numCache>
            </c:numRef>
          </c:xVal>
          <c:yVal>
            <c:numRef>
              <c:f>'MySQL insert, tr_count=const'!$D$28:$D$271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103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110</c:v>
                </c:pt>
                <c:pt idx="120">
                  <c:v>111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118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163</c:v>
                </c:pt>
                <c:pt idx="173">
                  <c:v>164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177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183</c:v>
                </c:pt>
                <c:pt idx="191">
                  <c:v>184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202</c:v>
                </c:pt>
                <c:pt idx="208">
                  <c:v>203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231</c:v>
                </c:pt>
                <c:pt idx="236">
                  <c:v>232</c:v>
                </c:pt>
                <c:pt idx="237">
                  <c:v>233</c:v>
                </c:pt>
                <c:pt idx="238">
                  <c:v>234</c:v>
                </c:pt>
                <c:pt idx="239">
                  <c:v>235</c:v>
                </c:pt>
                <c:pt idx="240">
                  <c:v>236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4016"/>
        <c:axId val="75752576"/>
      </c:scatterChart>
      <c:valAx>
        <c:axId val="7573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Файлы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52576"/>
        <c:crosses val="autoZero"/>
        <c:crossBetween val="midCat"/>
      </c:valAx>
      <c:valAx>
        <c:axId val="757525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3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8252405949256341E-2"/>
          <c:w val="0.8692893700787401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tr_count=const'!$F$57:$F$62</c:f>
              <c:numCache>
                <c:formatCode>General</c:formatCode>
                <c:ptCount val="6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'MySQL insert, tr_count=const'!$G$57:$G$62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47</c:v>
                </c:pt>
                <c:pt idx="3">
                  <c:v>88</c:v>
                </c:pt>
                <c:pt idx="4">
                  <c:v>102</c:v>
                </c:pt>
                <c:pt idx="5">
                  <c:v>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1712"/>
        <c:axId val="82853248"/>
      </c:scatterChart>
      <c:valAx>
        <c:axId val="828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3248"/>
        <c:crosses val="autoZero"/>
        <c:crossBetween val="midCat"/>
      </c:valAx>
      <c:valAx>
        <c:axId val="828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5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tr_count=const'!$H$48:$H$58</c:f>
              <c:numCache>
                <c:formatCode>General</c:formatCode>
                <c:ptCount val="11"/>
                <c:pt idx="0">
                  <c:v>1E-4</c:v>
                </c:pt>
                <c:pt idx="1">
                  <c:v>1.3333333333333334E-4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1E-3</c:v>
                </c:pt>
                <c:pt idx="5">
                  <c:v>1.3333333333333333E-3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0.01</c:v>
                </c:pt>
                <c:pt idx="9">
                  <c:v>1.3333333333333334E-2</c:v>
                </c:pt>
                <c:pt idx="10">
                  <c:v>0.02</c:v>
                </c:pt>
              </c:numCache>
            </c:numRef>
          </c:xVal>
          <c:yVal>
            <c:numRef>
              <c:f>'MySQL insert, tr_count=const'!$I$48:$I$58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7808"/>
        <c:axId val="82889344"/>
      </c:scatterChart>
      <c:valAx>
        <c:axId val="828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89344"/>
        <c:crosses val="autoZero"/>
        <c:crossBetween val="midCat"/>
      </c:valAx>
      <c:valAx>
        <c:axId val="828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8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T(m)~cn/m, n=10^4, MySQL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tr_count=const'!$H$57:$H$62</c:f>
              <c:numCache>
                <c:formatCode>General</c:formatCode>
                <c:ptCount val="6"/>
                <c:pt idx="0">
                  <c:v>1.3333333333333334E-2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1</c:v>
                </c:pt>
              </c:numCache>
            </c:numRef>
          </c:xVal>
          <c:yVal>
            <c:numRef>
              <c:f>'MySQL insert, tr_count=const'!$I$57:$I$62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47</c:v>
                </c:pt>
                <c:pt idx="3">
                  <c:v>88</c:v>
                </c:pt>
                <c:pt idx="4">
                  <c:v>102</c:v>
                </c:pt>
                <c:pt idx="5">
                  <c:v>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2704"/>
        <c:axId val="84583168"/>
      </c:scatterChart>
      <c:valAx>
        <c:axId val="845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83168"/>
        <c:crosses val="autoZero"/>
        <c:crossBetween val="midCat"/>
      </c:valAx>
      <c:valAx>
        <c:axId val="845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5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Вставка в индексированный столбец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MySQL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tr_count=const'!$F$110:$F$209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'MySQL insert, tr_count=const'!$G$110:$G$209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41</c:v>
                </c:pt>
                <c:pt idx="19">
                  <c:v>44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58</c:v>
                </c:pt>
                <c:pt idx="25">
                  <c:v>60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80</c:v>
                </c:pt>
                <c:pt idx="34">
                  <c:v>83</c:v>
                </c:pt>
                <c:pt idx="35">
                  <c:v>86</c:v>
                </c:pt>
                <c:pt idx="36">
                  <c:v>89</c:v>
                </c:pt>
                <c:pt idx="37">
                  <c:v>91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116</c:v>
                </c:pt>
                <c:pt idx="49">
                  <c:v>118</c:v>
                </c:pt>
                <c:pt idx="50">
                  <c:v>121</c:v>
                </c:pt>
                <c:pt idx="51">
                  <c:v>124</c:v>
                </c:pt>
                <c:pt idx="52">
                  <c:v>126</c:v>
                </c:pt>
                <c:pt idx="53">
                  <c:v>129</c:v>
                </c:pt>
                <c:pt idx="54">
                  <c:v>132</c:v>
                </c:pt>
                <c:pt idx="55">
                  <c:v>135</c:v>
                </c:pt>
                <c:pt idx="56">
                  <c:v>137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150</c:v>
                </c:pt>
                <c:pt idx="62">
                  <c:v>152</c:v>
                </c:pt>
                <c:pt idx="63">
                  <c:v>154</c:v>
                </c:pt>
                <c:pt idx="64">
                  <c:v>156</c:v>
                </c:pt>
                <c:pt idx="65">
                  <c:v>158</c:v>
                </c:pt>
                <c:pt idx="66">
                  <c:v>161</c:v>
                </c:pt>
                <c:pt idx="67">
                  <c:v>163</c:v>
                </c:pt>
                <c:pt idx="68">
                  <c:v>165</c:v>
                </c:pt>
                <c:pt idx="69">
                  <c:v>167</c:v>
                </c:pt>
                <c:pt idx="70">
                  <c:v>168</c:v>
                </c:pt>
                <c:pt idx="71">
                  <c:v>170</c:v>
                </c:pt>
                <c:pt idx="72">
                  <c:v>173</c:v>
                </c:pt>
                <c:pt idx="73">
                  <c:v>175</c:v>
                </c:pt>
                <c:pt idx="74">
                  <c:v>177</c:v>
                </c:pt>
                <c:pt idx="75">
                  <c:v>179</c:v>
                </c:pt>
                <c:pt idx="76">
                  <c:v>181</c:v>
                </c:pt>
                <c:pt idx="77">
                  <c:v>182</c:v>
                </c:pt>
                <c:pt idx="78">
                  <c:v>184</c:v>
                </c:pt>
                <c:pt idx="79">
                  <c:v>185</c:v>
                </c:pt>
                <c:pt idx="80">
                  <c:v>186</c:v>
                </c:pt>
                <c:pt idx="81">
                  <c:v>188</c:v>
                </c:pt>
                <c:pt idx="82">
                  <c:v>190</c:v>
                </c:pt>
                <c:pt idx="83">
                  <c:v>191</c:v>
                </c:pt>
                <c:pt idx="84">
                  <c:v>193</c:v>
                </c:pt>
                <c:pt idx="85">
                  <c:v>194</c:v>
                </c:pt>
                <c:pt idx="86">
                  <c:v>196</c:v>
                </c:pt>
                <c:pt idx="87">
                  <c:v>197</c:v>
                </c:pt>
                <c:pt idx="88">
                  <c:v>199</c:v>
                </c:pt>
                <c:pt idx="89">
                  <c:v>200</c:v>
                </c:pt>
                <c:pt idx="90">
                  <c:v>201</c:v>
                </c:pt>
                <c:pt idx="91">
                  <c:v>204</c:v>
                </c:pt>
                <c:pt idx="92">
                  <c:v>206</c:v>
                </c:pt>
                <c:pt idx="93">
                  <c:v>208</c:v>
                </c:pt>
                <c:pt idx="94">
                  <c:v>210</c:v>
                </c:pt>
                <c:pt idx="95">
                  <c:v>212</c:v>
                </c:pt>
                <c:pt idx="96">
                  <c:v>213</c:v>
                </c:pt>
                <c:pt idx="97">
                  <c:v>215</c:v>
                </c:pt>
                <c:pt idx="98">
                  <c:v>216</c:v>
                </c:pt>
                <c:pt idx="99">
                  <c:v>218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'MySQL insert, tr_count=const'!$T$109:$T$208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'MySQL insert, tr_count=const'!$U$109:$U$208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29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  <c:pt idx="40">
                  <c:v>51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100</c:v>
                </c:pt>
                <c:pt idx="79">
                  <c:v>101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108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115</c:v>
                </c:pt>
                <c:pt idx="89">
                  <c:v>116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122</c:v>
                </c:pt>
                <c:pt idx="94">
                  <c:v>123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129</c:v>
                </c:pt>
                <c:pt idx="9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0384"/>
        <c:axId val="28558080"/>
      </c:scatterChart>
      <c:valAx>
        <c:axId val="28560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файлов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58080"/>
        <c:crosses val="autoZero"/>
        <c:crossBetween val="midCat"/>
      </c:valAx>
      <c:valAx>
        <c:axId val="285580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6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3</xdr:row>
      <xdr:rowOff>85725</xdr:rowOff>
    </xdr:from>
    <xdr:to>
      <xdr:col>16</xdr:col>
      <xdr:colOff>247649</xdr:colOff>
      <xdr:row>21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361949</xdr:colOff>
      <xdr:row>24</xdr:row>
      <xdr:rowOff>19050</xdr:rowOff>
    </xdr:from>
    <xdr:to>
      <xdr:col>15</xdr:col>
      <xdr:colOff>295274</xdr:colOff>
      <xdr:row>40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40</xdr:row>
      <xdr:rowOff>185737</xdr:rowOff>
    </xdr:from>
    <xdr:to>
      <xdr:col>17</xdr:col>
      <xdr:colOff>266700</xdr:colOff>
      <xdr:row>55</xdr:row>
      <xdr:rowOff>61912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81</xdr:row>
      <xdr:rowOff>114300</xdr:rowOff>
    </xdr:from>
    <xdr:to>
      <xdr:col>17</xdr:col>
      <xdr:colOff>485775</xdr:colOff>
      <xdr:row>98</xdr:row>
      <xdr:rowOff>166687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142874</xdr:colOff>
      <xdr:row>59</xdr:row>
      <xdr:rowOff>133350</xdr:rowOff>
    </xdr:from>
    <xdr:to>
      <xdr:col>19</xdr:col>
      <xdr:colOff>466725</xdr:colOff>
      <xdr:row>77</xdr:row>
      <xdr:rowOff>4762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128586</xdr:colOff>
      <xdr:row>101</xdr:row>
      <xdr:rowOff>28575</xdr:rowOff>
    </xdr:from>
    <xdr:to>
      <xdr:col>18</xdr:col>
      <xdr:colOff>76200</xdr:colOff>
      <xdr:row>116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9"/>
  <sheetViews>
    <sheetView tabSelected="1" topLeftCell="F118" workbookViewId="0">
      <selection activeCell="N129" sqref="N129"/>
    </sheetView>
  </sheetViews>
  <sheetFormatPr defaultRowHeight="15" x14ac:dyDescent="0.25"/>
  <cols>
    <col min="7" max="7" width="14.140625" bestFit="1" customWidth="1"/>
    <col min="8" max="8" width="11" bestFit="1" customWidth="1"/>
    <col min="13" max="13" width="10.5703125" bestFit="1" customWidth="1"/>
  </cols>
  <sheetData>
    <row r="2" spans="1:19" ht="15.75" thickBot="1" x14ac:dyDescent="0.3"/>
    <row r="3" spans="1:19" x14ac:dyDescent="0.25">
      <c r="A3" s="18" t="s">
        <v>0</v>
      </c>
      <c r="B3" s="19"/>
    </row>
    <row r="4" spans="1:19" ht="15.75" thickBot="1" x14ac:dyDescent="0.3">
      <c r="A4" s="20"/>
      <c r="B4" s="21"/>
    </row>
    <row r="5" spans="1:19" ht="15.75" thickBot="1" x14ac:dyDescent="0.3">
      <c r="A5" s="6" t="s">
        <v>1</v>
      </c>
      <c r="B5" s="7" t="s">
        <v>2</v>
      </c>
    </row>
    <row r="6" spans="1:19" x14ac:dyDescent="0.25">
      <c r="A6" s="1">
        <v>1000</v>
      </c>
      <c r="B6" s="2">
        <v>1</v>
      </c>
    </row>
    <row r="7" spans="1:19" x14ac:dyDescent="0.25">
      <c r="A7" s="3">
        <v>2000</v>
      </c>
      <c r="B7" s="4">
        <v>2</v>
      </c>
    </row>
    <row r="8" spans="1:19" x14ac:dyDescent="0.25">
      <c r="A8" s="3">
        <v>3000</v>
      </c>
      <c r="B8" s="4">
        <v>4</v>
      </c>
    </row>
    <row r="9" spans="1:19" x14ac:dyDescent="0.25">
      <c r="A9" s="3">
        <v>4000</v>
      </c>
      <c r="B9" s="4">
        <v>5</v>
      </c>
    </row>
    <row r="10" spans="1:19" x14ac:dyDescent="0.25">
      <c r="A10" s="3">
        <v>5000</v>
      </c>
      <c r="B10" s="4">
        <v>6</v>
      </c>
    </row>
    <row r="11" spans="1:19" x14ac:dyDescent="0.25">
      <c r="A11" s="3">
        <v>6000</v>
      </c>
      <c r="B11" s="4">
        <v>7</v>
      </c>
    </row>
    <row r="12" spans="1:19" x14ac:dyDescent="0.25">
      <c r="A12" s="3">
        <v>7000</v>
      </c>
      <c r="B12" s="4">
        <v>9</v>
      </c>
    </row>
    <row r="13" spans="1:19" x14ac:dyDescent="0.25">
      <c r="A13" s="3">
        <v>8000</v>
      </c>
      <c r="B13" s="4">
        <v>10</v>
      </c>
      <c r="R13">
        <f>0.0014*100000+0.9767</f>
        <v>140.97669999999999</v>
      </c>
      <c r="S13">
        <f>0.001*1000000-3.35</f>
        <v>996.65</v>
      </c>
    </row>
    <row r="14" spans="1:19" x14ac:dyDescent="0.25">
      <c r="A14" s="3">
        <v>9000</v>
      </c>
      <c r="B14" s="4">
        <v>12</v>
      </c>
      <c r="R14">
        <f>R13/60</f>
        <v>2.3496116666666667</v>
      </c>
      <c r="S14">
        <f>S13/60</f>
        <v>16.610833333333332</v>
      </c>
    </row>
    <row r="15" spans="1:19" x14ac:dyDescent="0.25">
      <c r="A15" s="3">
        <v>10000</v>
      </c>
      <c r="B15" s="4">
        <v>14</v>
      </c>
    </row>
    <row r="16" spans="1:19" x14ac:dyDescent="0.25">
      <c r="A16" s="3">
        <v>11000</v>
      </c>
      <c r="B16" s="4">
        <v>15</v>
      </c>
    </row>
    <row r="17" spans="1:4" x14ac:dyDescent="0.25">
      <c r="A17" s="3">
        <v>12000</v>
      </c>
      <c r="B17" s="4">
        <v>17</v>
      </c>
    </row>
    <row r="18" spans="1:4" x14ac:dyDescent="0.25">
      <c r="A18" s="3">
        <v>13000</v>
      </c>
      <c r="B18" s="4">
        <v>18</v>
      </c>
    </row>
    <row r="19" spans="1:4" x14ac:dyDescent="0.25">
      <c r="A19" s="3">
        <v>14000</v>
      </c>
      <c r="B19" s="4">
        <v>19</v>
      </c>
    </row>
    <row r="20" spans="1:4" x14ac:dyDescent="0.25">
      <c r="A20" s="3">
        <v>15000</v>
      </c>
      <c r="B20" s="4">
        <v>20</v>
      </c>
    </row>
    <row r="21" spans="1:4" x14ac:dyDescent="0.25">
      <c r="A21" s="3">
        <v>16000</v>
      </c>
      <c r="B21" s="4">
        <v>22</v>
      </c>
    </row>
    <row r="22" spans="1:4" x14ac:dyDescent="0.25">
      <c r="A22" s="3">
        <v>17000</v>
      </c>
      <c r="B22" s="4">
        <v>24</v>
      </c>
    </row>
    <row r="23" spans="1:4" x14ac:dyDescent="0.25">
      <c r="A23" s="3">
        <v>18000</v>
      </c>
      <c r="B23" s="4">
        <v>25</v>
      </c>
    </row>
    <row r="24" spans="1:4" ht="15.75" thickBot="1" x14ac:dyDescent="0.3">
      <c r="A24" s="3">
        <v>19000</v>
      </c>
      <c r="B24" s="4">
        <v>26</v>
      </c>
    </row>
    <row r="25" spans="1:4" x14ac:dyDescent="0.25">
      <c r="A25" s="3">
        <v>20000</v>
      </c>
      <c r="B25" s="8">
        <v>28</v>
      </c>
      <c r="C25" s="22" t="s">
        <v>3</v>
      </c>
      <c r="D25" s="23"/>
    </row>
    <row r="26" spans="1:4" x14ac:dyDescent="0.25">
      <c r="A26" s="3">
        <v>21000</v>
      </c>
      <c r="B26" s="8">
        <v>29</v>
      </c>
      <c r="C26" s="24"/>
      <c r="D26" s="25"/>
    </row>
    <row r="27" spans="1:4" ht="15.75" thickBot="1" x14ac:dyDescent="0.3">
      <c r="A27" s="3">
        <v>22000</v>
      </c>
      <c r="B27" s="8">
        <v>30</v>
      </c>
      <c r="C27" s="14" t="s">
        <v>1</v>
      </c>
      <c r="D27" s="15" t="s">
        <v>4</v>
      </c>
    </row>
    <row r="28" spans="1:4" x14ac:dyDescent="0.25">
      <c r="A28" s="3">
        <v>23000</v>
      </c>
      <c r="B28" s="8">
        <v>31</v>
      </c>
      <c r="C28" s="16">
        <v>1000</v>
      </c>
      <c r="D28" s="17">
        <v>1</v>
      </c>
    </row>
    <row r="29" spans="1:4" x14ac:dyDescent="0.25">
      <c r="A29" s="3">
        <v>24000</v>
      </c>
      <c r="B29" s="8">
        <v>33</v>
      </c>
      <c r="C29" s="10">
        <v>2000</v>
      </c>
      <c r="D29" s="11">
        <v>2</v>
      </c>
    </row>
    <row r="30" spans="1:4" x14ac:dyDescent="0.25">
      <c r="A30" s="3">
        <v>25000</v>
      </c>
      <c r="B30" s="8">
        <v>34</v>
      </c>
      <c r="C30" s="10">
        <v>3000</v>
      </c>
      <c r="D30" s="11">
        <v>3</v>
      </c>
    </row>
    <row r="31" spans="1:4" x14ac:dyDescent="0.25">
      <c r="A31" s="3">
        <v>26000</v>
      </c>
      <c r="B31" s="8">
        <v>37</v>
      </c>
      <c r="C31" s="10">
        <v>4000</v>
      </c>
      <c r="D31" s="11">
        <v>4</v>
      </c>
    </row>
    <row r="32" spans="1:4" x14ac:dyDescent="0.25">
      <c r="A32" s="3">
        <v>27000</v>
      </c>
      <c r="B32" s="8">
        <v>38</v>
      </c>
      <c r="C32" s="10">
        <v>5000</v>
      </c>
      <c r="D32" s="11">
        <v>5</v>
      </c>
    </row>
    <row r="33" spans="1:9" x14ac:dyDescent="0.25">
      <c r="A33" s="3">
        <v>28000</v>
      </c>
      <c r="B33" s="8">
        <v>40</v>
      </c>
      <c r="C33" s="10">
        <v>6000</v>
      </c>
      <c r="D33" s="11">
        <v>6</v>
      </c>
    </row>
    <row r="34" spans="1:9" x14ac:dyDescent="0.25">
      <c r="A34" s="3">
        <v>29000</v>
      </c>
      <c r="B34" s="8">
        <v>41</v>
      </c>
      <c r="C34" s="10">
        <v>7000</v>
      </c>
      <c r="D34" s="11">
        <v>7</v>
      </c>
    </row>
    <row r="35" spans="1:9" x14ac:dyDescent="0.25">
      <c r="A35" s="3">
        <v>30000</v>
      </c>
      <c r="B35" s="8">
        <v>42</v>
      </c>
      <c r="C35" s="10">
        <v>8000</v>
      </c>
      <c r="D35" s="11">
        <v>7</v>
      </c>
    </row>
    <row r="36" spans="1:9" x14ac:dyDescent="0.25">
      <c r="A36" s="3">
        <v>31000</v>
      </c>
      <c r="B36" s="8">
        <v>44</v>
      </c>
      <c r="C36" s="10">
        <v>9000</v>
      </c>
      <c r="D36" s="11">
        <v>8</v>
      </c>
    </row>
    <row r="37" spans="1:9" x14ac:dyDescent="0.25">
      <c r="A37" s="3">
        <v>32000</v>
      </c>
      <c r="B37" s="8">
        <v>45</v>
      </c>
      <c r="C37" s="10">
        <v>10000</v>
      </c>
      <c r="D37" s="11">
        <v>9</v>
      </c>
    </row>
    <row r="38" spans="1:9" x14ac:dyDescent="0.25">
      <c r="A38" s="3">
        <v>33000</v>
      </c>
      <c r="B38" s="8">
        <v>47</v>
      </c>
      <c r="C38" s="10">
        <v>11000</v>
      </c>
      <c r="D38" s="11">
        <v>10</v>
      </c>
    </row>
    <row r="39" spans="1:9" x14ac:dyDescent="0.25">
      <c r="A39" s="3">
        <v>34000</v>
      </c>
      <c r="B39" s="8">
        <v>49</v>
      </c>
      <c r="C39" s="10">
        <v>12000</v>
      </c>
      <c r="D39" s="11">
        <v>11</v>
      </c>
    </row>
    <row r="40" spans="1:9" x14ac:dyDescent="0.25">
      <c r="A40" s="3">
        <v>35000</v>
      </c>
      <c r="B40" s="8">
        <v>50</v>
      </c>
      <c r="C40" s="10">
        <v>13000</v>
      </c>
      <c r="D40" s="11">
        <v>12</v>
      </c>
    </row>
    <row r="41" spans="1:9" x14ac:dyDescent="0.25">
      <c r="A41" s="3">
        <v>36000</v>
      </c>
      <c r="B41" s="8">
        <v>51</v>
      </c>
      <c r="C41" s="10">
        <v>14000</v>
      </c>
      <c r="D41" s="11">
        <v>13</v>
      </c>
    </row>
    <row r="42" spans="1:9" ht="15.75" thickBot="1" x14ac:dyDescent="0.3">
      <c r="A42" s="3">
        <v>37000</v>
      </c>
      <c r="B42" s="8">
        <v>52</v>
      </c>
      <c r="C42" s="10">
        <v>15000</v>
      </c>
      <c r="D42" s="11">
        <v>15</v>
      </c>
    </row>
    <row r="43" spans="1:9" ht="15" customHeight="1" x14ac:dyDescent="0.25">
      <c r="A43" s="3">
        <v>38000</v>
      </c>
      <c r="B43" s="8">
        <v>53</v>
      </c>
      <c r="C43" s="10">
        <v>16000</v>
      </c>
      <c r="D43" s="11">
        <v>16</v>
      </c>
      <c r="F43" s="22" t="s">
        <v>6</v>
      </c>
      <c r="G43" s="23"/>
    </row>
    <row r="44" spans="1:9" x14ac:dyDescent="0.25">
      <c r="A44" s="3">
        <v>39000</v>
      </c>
      <c r="B44" s="8">
        <v>55</v>
      </c>
      <c r="C44" s="10">
        <v>17000</v>
      </c>
      <c r="D44" s="11">
        <v>16</v>
      </c>
      <c r="F44" s="24"/>
      <c r="G44" s="25"/>
    </row>
    <row r="45" spans="1:9" x14ac:dyDescent="0.25">
      <c r="A45" s="3">
        <v>40000</v>
      </c>
      <c r="B45" s="8">
        <v>56</v>
      </c>
      <c r="C45" s="10">
        <v>18000</v>
      </c>
      <c r="D45" s="11">
        <v>17</v>
      </c>
      <c r="F45" s="24"/>
      <c r="G45" s="25"/>
    </row>
    <row r="46" spans="1:9" x14ac:dyDescent="0.25">
      <c r="A46" s="3">
        <v>41000</v>
      </c>
      <c r="B46" s="8">
        <v>57</v>
      </c>
      <c r="C46" s="10">
        <v>19000</v>
      </c>
      <c r="D46" s="11">
        <v>18</v>
      </c>
      <c r="F46" s="24"/>
      <c r="G46" s="25"/>
    </row>
    <row r="47" spans="1:9" x14ac:dyDescent="0.25">
      <c r="A47" s="3">
        <v>42000</v>
      </c>
      <c r="B47" s="8">
        <v>58</v>
      </c>
      <c r="C47" s="10">
        <v>20000</v>
      </c>
      <c r="D47" s="11">
        <v>19</v>
      </c>
      <c r="F47" s="10" t="s">
        <v>5</v>
      </c>
      <c r="G47" s="11" t="s">
        <v>4</v>
      </c>
    </row>
    <row r="48" spans="1:9" x14ac:dyDescent="0.25">
      <c r="A48" s="3">
        <v>43000</v>
      </c>
      <c r="B48" s="8">
        <v>60</v>
      </c>
      <c r="C48" s="10">
        <v>21000</v>
      </c>
      <c r="D48" s="11">
        <v>20</v>
      </c>
      <c r="F48" s="10">
        <v>10000</v>
      </c>
      <c r="G48" s="11">
        <v>23</v>
      </c>
      <c r="H48">
        <f>1/F48</f>
        <v>1E-4</v>
      </c>
      <c r="I48">
        <f>G48</f>
        <v>23</v>
      </c>
    </row>
    <row r="49" spans="1:9" x14ac:dyDescent="0.25">
      <c r="A49" s="3">
        <v>44000</v>
      </c>
      <c r="B49" s="8">
        <v>62</v>
      </c>
      <c r="C49" s="10">
        <v>22000</v>
      </c>
      <c r="D49" s="11">
        <v>21</v>
      </c>
      <c r="F49" s="10">
        <v>7500</v>
      </c>
      <c r="G49" s="11">
        <v>23</v>
      </c>
      <c r="H49">
        <f t="shared" ref="H49:H62" si="0">1/F49</f>
        <v>1.3333333333333334E-4</v>
      </c>
      <c r="I49">
        <f t="shared" ref="I49:I62" si="1">G49</f>
        <v>23</v>
      </c>
    </row>
    <row r="50" spans="1:9" x14ac:dyDescent="0.25">
      <c r="A50" s="3">
        <v>45000</v>
      </c>
      <c r="B50" s="8">
        <v>63</v>
      </c>
      <c r="C50" s="10">
        <v>23000</v>
      </c>
      <c r="D50" s="11">
        <v>22</v>
      </c>
      <c r="F50" s="10">
        <v>5000</v>
      </c>
      <c r="G50" s="11">
        <v>23</v>
      </c>
      <c r="H50">
        <f t="shared" si="0"/>
        <v>2.0000000000000001E-4</v>
      </c>
      <c r="I50">
        <f t="shared" si="1"/>
        <v>23</v>
      </c>
    </row>
    <row r="51" spans="1:9" x14ac:dyDescent="0.25">
      <c r="A51" s="3">
        <v>46000</v>
      </c>
      <c r="B51" s="8">
        <v>65</v>
      </c>
      <c r="C51" s="10">
        <v>24000</v>
      </c>
      <c r="D51" s="11">
        <v>23</v>
      </c>
      <c r="F51" s="10">
        <v>2500</v>
      </c>
      <c r="G51" s="11">
        <v>21</v>
      </c>
      <c r="H51">
        <f t="shared" si="0"/>
        <v>4.0000000000000002E-4</v>
      </c>
      <c r="I51">
        <f t="shared" si="1"/>
        <v>21</v>
      </c>
    </row>
    <row r="52" spans="1:9" x14ac:dyDescent="0.25">
      <c r="A52" s="3">
        <v>47000</v>
      </c>
      <c r="B52" s="8">
        <v>66</v>
      </c>
      <c r="C52" s="10">
        <v>25000</v>
      </c>
      <c r="D52" s="11">
        <v>24</v>
      </c>
      <c r="F52" s="10">
        <v>1000</v>
      </c>
      <c r="G52" s="11">
        <v>22</v>
      </c>
      <c r="H52">
        <f t="shared" si="0"/>
        <v>1E-3</v>
      </c>
      <c r="I52">
        <f t="shared" si="1"/>
        <v>22</v>
      </c>
    </row>
    <row r="53" spans="1:9" x14ac:dyDescent="0.25">
      <c r="A53" s="3">
        <v>48000</v>
      </c>
      <c r="B53" s="8">
        <v>67</v>
      </c>
      <c r="C53" s="10">
        <v>26000</v>
      </c>
      <c r="D53" s="11">
        <v>25</v>
      </c>
      <c r="F53" s="10">
        <v>750</v>
      </c>
      <c r="G53" s="11">
        <v>22</v>
      </c>
      <c r="H53">
        <f t="shared" si="0"/>
        <v>1.3333333333333333E-3</v>
      </c>
      <c r="I53">
        <f t="shared" si="1"/>
        <v>22</v>
      </c>
    </row>
    <row r="54" spans="1:9" x14ac:dyDescent="0.25">
      <c r="A54" s="3">
        <v>49000</v>
      </c>
      <c r="B54" s="8">
        <v>68</v>
      </c>
      <c r="C54" s="10">
        <v>27000</v>
      </c>
      <c r="D54" s="11">
        <v>26</v>
      </c>
      <c r="F54" s="10">
        <v>500</v>
      </c>
      <c r="G54" s="11">
        <v>24</v>
      </c>
      <c r="H54">
        <f t="shared" si="0"/>
        <v>2E-3</v>
      </c>
      <c r="I54">
        <f t="shared" si="1"/>
        <v>24</v>
      </c>
    </row>
    <row r="55" spans="1:9" x14ac:dyDescent="0.25">
      <c r="A55" s="3">
        <v>50000</v>
      </c>
      <c r="B55" s="8">
        <v>69</v>
      </c>
      <c r="C55" s="10">
        <v>28000</v>
      </c>
      <c r="D55" s="11">
        <v>26</v>
      </c>
      <c r="F55" s="10">
        <v>250</v>
      </c>
      <c r="G55" s="11">
        <v>27</v>
      </c>
      <c r="H55">
        <f t="shared" si="0"/>
        <v>4.0000000000000001E-3</v>
      </c>
      <c r="I55">
        <f t="shared" si="1"/>
        <v>27</v>
      </c>
    </row>
    <row r="56" spans="1:9" x14ac:dyDescent="0.25">
      <c r="A56" s="3">
        <v>51000</v>
      </c>
      <c r="B56" s="8">
        <v>71</v>
      </c>
      <c r="C56" s="10">
        <v>29000</v>
      </c>
      <c r="D56" s="11">
        <v>27</v>
      </c>
      <c r="F56" s="10">
        <v>100</v>
      </c>
      <c r="G56" s="11">
        <v>28</v>
      </c>
      <c r="H56">
        <f t="shared" si="0"/>
        <v>0.01</v>
      </c>
      <c r="I56">
        <f t="shared" si="1"/>
        <v>28</v>
      </c>
    </row>
    <row r="57" spans="1:9" x14ac:dyDescent="0.25">
      <c r="A57" s="3">
        <v>52000</v>
      </c>
      <c r="B57" s="8">
        <v>72</v>
      </c>
      <c r="C57" s="10">
        <v>30000</v>
      </c>
      <c r="D57" s="11">
        <v>28</v>
      </c>
      <c r="F57" s="10">
        <v>75</v>
      </c>
      <c r="G57" s="11">
        <v>28</v>
      </c>
      <c r="H57">
        <f t="shared" si="0"/>
        <v>1.3333333333333334E-2</v>
      </c>
      <c r="I57">
        <f t="shared" si="1"/>
        <v>28</v>
      </c>
    </row>
    <row r="58" spans="1:9" x14ac:dyDescent="0.25">
      <c r="A58" s="3">
        <v>53000</v>
      </c>
      <c r="B58" s="8">
        <v>74</v>
      </c>
      <c r="C58" s="10">
        <v>31000</v>
      </c>
      <c r="D58" s="11">
        <v>29</v>
      </c>
      <c r="F58" s="10">
        <v>50</v>
      </c>
      <c r="G58" s="11">
        <v>32</v>
      </c>
      <c r="H58">
        <f t="shared" si="0"/>
        <v>0.02</v>
      </c>
      <c r="I58">
        <f t="shared" si="1"/>
        <v>32</v>
      </c>
    </row>
    <row r="59" spans="1:9" x14ac:dyDescent="0.25">
      <c r="A59" s="3">
        <v>54000</v>
      </c>
      <c r="B59" s="8">
        <v>76</v>
      </c>
      <c r="C59" s="10">
        <v>32000</v>
      </c>
      <c r="D59" s="11">
        <v>30</v>
      </c>
      <c r="F59" s="10">
        <v>25</v>
      </c>
      <c r="G59" s="11">
        <v>47</v>
      </c>
      <c r="H59">
        <f t="shared" si="0"/>
        <v>0.04</v>
      </c>
      <c r="I59">
        <f t="shared" si="1"/>
        <v>47</v>
      </c>
    </row>
    <row r="60" spans="1:9" x14ac:dyDescent="0.25">
      <c r="A60" s="3">
        <v>55000</v>
      </c>
      <c r="B60" s="8">
        <v>77</v>
      </c>
      <c r="C60" s="10">
        <v>33000</v>
      </c>
      <c r="D60" s="11">
        <v>31</v>
      </c>
      <c r="F60" s="10">
        <v>10</v>
      </c>
      <c r="G60" s="11">
        <v>88</v>
      </c>
      <c r="H60">
        <f t="shared" si="0"/>
        <v>0.1</v>
      </c>
      <c r="I60">
        <f t="shared" si="1"/>
        <v>88</v>
      </c>
    </row>
    <row r="61" spans="1:9" x14ac:dyDescent="0.25">
      <c r="A61" s="3">
        <v>56000</v>
      </c>
      <c r="B61" s="8">
        <v>79</v>
      </c>
      <c r="C61" s="10">
        <v>34000</v>
      </c>
      <c r="D61" s="11">
        <v>32</v>
      </c>
      <c r="F61" s="10">
        <v>5</v>
      </c>
      <c r="G61" s="11">
        <v>102</v>
      </c>
      <c r="H61">
        <f t="shared" si="0"/>
        <v>0.2</v>
      </c>
      <c r="I61">
        <f t="shared" si="1"/>
        <v>102</v>
      </c>
    </row>
    <row r="62" spans="1:9" ht="15.75" thickBot="1" x14ac:dyDescent="0.3">
      <c r="A62" s="3">
        <v>57000</v>
      </c>
      <c r="B62" s="8">
        <v>80</v>
      </c>
      <c r="C62" s="10">
        <v>35000</v>
      </c>
      <c r="D62" s="11">
        <v>33</v>
      </c>
      <c r="F62" s="12">
        <v>1</v>
      </c>
      <c r="G62" s="13">
        <v>539</v>
      </c>
      <c r="H62">
        <f t="shared" si="0"/>
        <v>1</v>
      </c>
      <c r="I62">
        <f t="shared" si="1"/>
        <v>539</v>
      </c>
    </row>
    <row r="63" spans="1:9" x14ac:dyDescent="0.25">
      <c r="A63" s="3">
        <v>58000</v>
      </c>
      <c r="B63" s="8">
        <v>81</v>
      </c>
      <c r="C63" s="10">
        <v>36000</v>
      </c>
      <c r="D63" s="11">
        <v>34</v>
      </c>
    </row>
    <row r="64" spans="1:9" x14ac:dyDescent="0.25">
      <c r="A64" s="3">
        <v>59000</v>
      </c>
      <c r="B64" s="8">
        <v>83</v>
      </c>
      <c r="C64" s="10">
        <v>37000</v>
      </c>
      <c r="D64" s="11">
        <v>35</v>
      </c>
    </row>
    <row r="65" spans="1:7" x14ac:dyDescent="0.25">
      <c r="A65" s="3">
        <v>60000</v>
      </c>
      <c r="B65" s="8">
        <v>84</v>
      </c>
      <c r="C65" s="10">
        <v>38000</v>
      </c>
      <c r="D65" s="11">
        <v>36</v>
      </c>
      <c r="F65">
        <f>F48</f>
        <v>10000</v>
      </c>
      <c r="G65">
        <f>G48-514.67/F48-21.531</f>
        <v>1.4175330000000024</v>
      </c>
    </row>
    <row r="66" spans="1:7" x14ac:dyDescent="0.25">
      <c r="A66" s="3">
        <v>61000</v>
      </c>
      <c r="B66" s="8">
        <v>85</v>
      </c>
      <c r="C66" s="10">
        <v>39000</v>
      </c>
      <c r="D66" s="11">
        <v>37</v>
      </c>
      <c r="F66">
        <f t="shared" ref="F66:F78" si="2">F49</f>
        <v>7500</v>
      </c>
      <c r="G66">
        <f t="shared" ref="G66:G78" si="3">G49-514.67/F49-21.531</f>
        <v>1.4003773333333349</v>
      </c>
    </row>
    <row r="67" spans="1:7" x14ac:dyDescent="0.25">
      <c r="A67" s="3">
        <v>62000</v>
      </c>
      <c r="B67" s="8">
        <v>88</v>
      </c>
      <c r="C67" s="10">
        <v>40000</v>
      </c>
      <c r="D67" s="11">
        <v>38</v>
      </c>
      <c r="F67">
        <f t="shared" si="2"/>
        <v>5000</v>
      </c>
      <c r="G67">
        <f t="shared" si="3"/>
        <v>1.366066</v>
      </c>
    </row>
    <row r="68" spans="1:7" x14ac:dyDescent="0.25">
      <c r="A68" s="3">
        <v>63000</v>
      </c>
      <c r="B68" s="8">
        <v>89</v>
      </c>
      <c r="C68" s="10">
        <v>41000</v>
      </c>
      <c r="D68" s="11">
        <v>39</v>
      </c>
      <c r="F68">
        <f t="shared" si="2"/>
        <v>2500</v>
      </c>
      <c r="G68">
        <f t="shared" si="3"/>
        <v>-0.73686799999999764</v>
      </c>
    </row>
    <row r="69" spans="1:7" x14ac:dyDescent="0.25">
      <c r="A69" s="3">
        <v>64000</v>
      </c>
      <c r="B69" s="8">
        <v>90</v>
      </c>
      <c r="C69" s="10">
        <v>42000</v>
      </c>
      <c r="D69" s="11">
        <v>40</v>
      </c>
      <c r="F69">
        <f t="shared" si="2"/>
        <v>1000</v>
      </c>
      <c r="G69">
        <f t="shared" si="3"/>
        <v>-4.5669999999997657E-2</v>
      </c>
    </row>
    <row r="70" spans="1:7" x14ac:dyDescent="0.25">
      <c r="A70" s="3">
        <v>65000</v>
      </c>
      <c r="B70" s="8">
        <v>92</v>
      </c>
      <c r="C70" s="10">
        <v>43000</v>
      </c>
      <c r="D70" s="11">
        <v>41</v>
      </c>
      <c r="F70">
        <f t="shared" si="2"/>
        <v>750</v>
      </c>
      <c r="G70">
        <f t="shared" si="3"/>
        <v>-0.21722666666666512</v>
      </c>
    </row>
    <row r="71" spans="1:7" x14ac:dyDescent="0.25">
      <c r="A71" s="3">
        <v>66000</v>
      </c>
      <c r="B71" s="8">
        <v>93</v>
      </c>
      <c r="C71" s="10">
        <v>44000</v>
      </c>
      <c r="D71" s="11">
        <v>41</v>
      </c>
      <c r="F71">
        <f t="shared" si="2"/>
        <v>500</v>
      </c>
      <c r="G71">
        <f t="shared" si="3"/>
        <v>1.4396599999999999</v>
      </c>
    </row>
    <row r="72" spans="1:7" x14ac:dyDescent="0.25">
      <c r="A72" s="3">
        <v>67000</v>
      </c>
      <c r="B72" s="8">
        <v>94</v>
      </c>
      <c r="C72" s="10">
        <v>45000</v>
      </c>
      <c r="D72" s="11">
        <v>42</v>
      </c>
      <c r="F72">
        <f t="shared" si="2"/>
        <v>250</v>
      </c>
      <c r="G72">
        <f t="shared" si="3"/>
        <v>3.4103200000000022</v>
      </c>
    </row>
    <row r="73" spans="1:7" x14ac:dyDescent="0.25">
      <c r="A73" s="3">
        <v>68000</v>
      </c>
      <c r="B73" s="8">
        <v>95</v>
      </c>
      <c r="C73" s="10">
        <v>46000</v>
      </c>
      <c r="D73" s="11">
        <v>43</v>
      </c>
      <c r="F73">
        <f t="shared" si="2"/>
        <v>100</v>
      </c>
      <c r="G73">
        <f t="shared" si="3"/>
        <v>1.322300000000002</v>
      </c>
    </row>
    <row r="74" spans="1:7" x14ac:dyDescent="0.25">
      <c r="A74" s="3">
        <v>69000</v>
      </c>
      <c r="B74" s="8">
        <v>97</v>
      </c>
      <c r="C74" s="10">
        <v>47000</v>
      </c>
      <c r="D74" s="11">
        <v>44</v>
      </c>
      <c r="F74">
        <f t="shared" si="2"/>
        <v>75</v>
      </c>
      <c r="G74">
        <f t="shared" si="3"/>
        <v>-0.39326666666666554</v>
      </c>
    </row>
    <row r="75" spans="1:7" x14ac:dyDescent="0.25">
      <c r="A75" s="3">
        <v>70000</v>
      </c>
      <c r="B75" s="8">
        <v>99</v>
      </c>
      <c r="C75" s="10">
        <v>48000</v>
      </c>
      <c r="D75" s="11">
        <v>45</v>
      </c>
      <c r="F75">
        <f t="shared" si="2"/>
        <v>50</v>
      </c>
      <c r="G75">
        <f t="shared" si="3"/>
        <v>0.17560000000000286</v>
      </c>
    </row>
    <row r="76" spans="1:7" x14ac:dyDescent="0.25">
      <c r="A76" s="3">
        <v>71000</v>
      </c>
      <c r="B76" s="8">
        <v>100</v>
      </c>
      <c r="C76" s="10">
        <v>49000</v>
      </c>
      <c r="D76" s="11">
        <v>46</v>
      </c>
      <c r="F76">
        <f t="shared" si="2"/>
        <v>25</v>
      </c>
      <c r="G76">
        <f t="shared" si="3"/>
        <v>4.8822000000000045</v>
      </c>
    </row>
    <row r="77" spans="1:7" x14ac:dyDescent="0.25">
      <c r="A77" s="3">
        <v>72000</v>
      </c>
      <c r="B77" s="8">
        <v>102</v>
      </c>
      <c r="C77" s="10">
        <v>50000</v>
      </c>
      <c r="D77" s="11">
        <v>47</v>
      </c>
      <c r="F77">
        <f t="shared" si="2"/>
        <v>10</v>
      </c>
      <c r="G77">
        <f t="shared" si="3"/>
        <v>15.002000000000002</v>
      </c>
    </row>
    <row r="78" spans="1:7" x14ac:dyDescent="0.25">
      <c r="A78" s="3">
        <v>73000</v>
      </c>
      <c r="B78" s="8">
        <v>103</v>
      </c>
      <c r="C78" s="10">
        <v>51000</v>
      </c>
      <c r="D78" s="11">
        <v>47</v>
      </c>
      <c r="F78">
        <f t="shared" si="2"/>
        <v>5</v>
      </c>
      <c r="G78">
        <f t="shared" si="3"/>
        <v>-22.464999999999996</v>
      </c>
    </row>
    <row r="79" spans="1:7" x14ac:dyDescent="0.25">
      <c r="A79" s="3">
        <v>74000</v>
      </c>
      <c r="B79" s="8">
        <v>104</v>
      </c>
      <c r="C79" s="10">
        <v>52000</v>
      </c>
      <c r="D79" s="11">
        <v>48</v>
      </c>
      <c r="F79">
        <f>F62</f>
        <v>1</v>
      </c>
      <c r="G79">
        <f>G62-514.67/F62-21.531</f>
        <v>2.7990000000000421</v>
      </c>
    </row>
    <row r="80" spans="1:7" x14ac:dyDescent="0.25">
      <c r="A80" s="3">
        <v>75000</v>
      </c>
      <c r="B80" s="8">
        <v>106</v>
      </c>
      <c r="C80" s="10">
        <v>53000</v>
      </c>
      <c r="D80" s="11">
        <v>49</v>
      </c>
    </row>
    <row r="81" spans="1:4" x14ac:dyDescent="0.25">
      <c r="A81" s="3">
        <v>76000</v>
      </c>
      <c r="B81" s="8">
        <v>107</v>
      </c>
      <c r="C81" s="10">
        <v>54000</v>
      </c>
      <c r="D81" s="11">
        <v>50</v>
      </c>
    </row>
    <row r="82" spans="1:4" x14ac:dyDescent="0.25">
      <c r="A82" s="3">
        <v>77000</v>
      </c>
      <c r="B82" s="8">
        <v>108</v>
      </c>
      <c r="C82" s="10">
        <v>55000</v>
      </c>
      <c r="D82" s="11">
        <v>51</v>
      </c>
    </row>
    <row r="83" spans="1:4" x14ac:dyDescent="0.25">
      <c r="A83" s="3">
        <v>78000</v>
      </c>
      <c r="B83" s="8">
        <v>110</v>
      </c>
      <c r="C83" s="10">
        <v>56000</v>
      </c>
      <c r="D83" s="11">
        <v>52</v>
      </c>
    </row>
    <row r="84" spans="1:4" x14ac:dyDescent="0.25">
      <c r="A84" s="3">
        <v>79000</v>
      </c>
      <c r="B84" s="8">
        <v>112</v>
      </c>
      <c r="C84" s="10">
        <v>57000</v>
      </c>
      <c r="D84" s="11">
        <v>53</v>
      </c>
    </row>
    <row r="85" spans="1:4" x14ac:dyDescent="0.25">
      <c r="A85" s="3">
        <v>80000</v>
      </c>
      <c r="B85" s="8">
        <v>113</v>
      </c>
      <c r="C85" s="10">
        <v>58000</v>
      </c>
      <c r="D85" s="11">
        <v>54</v>
      </c>
    </row>
    <row r="86" spans="1:4" x14ac:dyDescent="0.25">
      <c r="A86" s="3">
        <v>81000</v>
      </c>
      <c r="B86" s="8">
        <v>114</v>
      </c>
      <c r="C86" s="10">
        <v>59000</v>
      </c>
      <c r="D86" s="11">
        <v>55</v>
      </c>
    </row>
    <row r="87" spans="1:4" x14ac:dyDescent="0.25">
      <c r="A87" s="3">
        <v>82000</v>
      </c>
      <c r="B87" s="8">
        <v>115</v>
      </c>
      <c r="C87" s="10">
        <v>60000</v>
      </c>
      <c r="D87" s="11">
        <v>55</v>
      </c>
    </row>
    <row r="88" spans="1:4" x14ac:dyDescent="0.25">
      <c r="A88" s="3">
        <v>83000</v>
      </c>
      <c r="B88" s="8">
        <v>116</v>
      </c>
      <c r="C88" s="10">
        <v>61000</v>
      </c>
      <c r="D88" s="11">
        <v>56</v>
      </c>
    </row>
    <row r="89" spans="1:4" x14ac:dyDescent="0.25">
      <c r="A89" s="3">
        <v>84000</v>
      </c>
      <c r="B89" s="8">
        <v>118</v>
      </c>
      <c r="C89" s="10">
        <v>62000</v>
      </c>
      <c r="D89" s="11">
        <v>57</v>
      </c>
    </row>
    <row r="90" spans="1:4" x14ac:dyDescent="0.25">
      <c r="A90" s="3">
        <v>85000</v>
      </c>
      <c r="B90" s="8">
        <v>119</v>
      </c>
      <c r="C90" s="10">
        <v>63000</v>
      </c>
      <c r="D90" s="11">
        <v>58</v>
      </c>
    </row>
    <row r="91" spans="1:4" x14ac:dyDescent="0.25">
      <c r="A91" s="3">
        <v>86000</v>
      </c>
      <c r="B91" s="8">
        <v>120</v>
      </c>
      <c r="C91" s="10">
        <v>64000</v>
      </c>
      <c r="D91" s="11">
        <v>59</v>
      </c>
    </row>
    <row r="92" spans="1:4" x14ac:dyDescent="0.25">
      <c r="A92" s="3">
        <v>87000</v>
      </c>
      <c r="B92" s="8">
        <v>122</v>
      </c>
      <c r="C92" s="10">
        <v>65000</v>
      </c>
      <c r="D92" s="11">
        <v>60</v>
      </c>
    </row>
    <row r="93" spans="1:4" x14ac:dyDescent="0.25">
      <c r="A93" s="3">
        <v>88000</v>
      </c>
      <c r="B93" s="8">
        <v>124</v>
      </c>
      <c r="C93" s="10">
        <v>66000</v>
      </c>
      <c r="D93" s="11">
        <v>61</v>
      </c>
    </row>
    <row r="94" spans="1:4" x14ac:dyDescent="0.25">
      <c r="A94" s="3">
        <v>89000</v>
      </c>
      <c r="B94" s="8">
        <v>125</v>
      </c>
      <c r="C94" s="10">
        <v>67000</v>
      </c>
      <c r="D94" s="11">
        <v>62</v>
      </c>
    </row>
    <row r="95" spans="1:4" x14ac:dyDescent="0.25">
      <c r="A95" s="3">
        <v>90000</v>
      </c>
      <c r="B95" s="8">
        <v>126</v>
      </c>
      <c r="C95" s="10">
        <v>68000</v>
      </c>
      <c r="D95" s="11">
        <v>63</v>
      </c>
    </row>
    <row r="96" spans="1:4" x14ac:dyDescent="0.25">
      <c r="A96" s="3">
        <v>91000</v>
      </c>
      <c r="B96" s="8">
        <v>127</v>
      </c>
      <c r="C96" s="10">
        <v>69000</v>
      </c>
      <c r="D96" s="11">
        <v>64</v>
      </c>
    </row>
    <row r="97" spans="1:21" x14ac:dyDescent="0.25">
      <c r="A97" s="3">
        <v>92000</v>
      </c>
      <c r="B97" s="8">
        <v>128</v>
      </c>
      <c r="C97" s="10">
        <v>70000</v>
      </c>
      <c r="D97" s="11">
        <v>65</v>
      </c>
    </row>
    <row r="98" spans="1:21" x14ac:dyDescent="0.25">
      <c r="A98" s="3">
        <v>93000</v>
      </c>
      <c r="B98" s="8">
        <v>129</v>
      </c>
      <c r="C98" s="10">
        <v>71000</v>
      </c>
      <c r="D98" s="11">
        <v>66</v>
      </c>
    </row>
    <row r="99" spans="1:21" x14ac:dyDescent="0.25">
      <c r="A99" s="3">
        <v>94000</v>
      </c>
      <c r="B99" s="8">
        <v>131</v>
      </c>
      <c r="C99" s="10">
        <v>72000</v>
      </c>
      <c r="D99" s="11">
        <v>66</v>
      </c>
    </row>
    <row r="100" spans="1:21" x14ac:dyDescent="0.25">
      <c r="A100" s="3">
        <v>95000</v>
      </c>
      <c r="B100" s="8">
        <v>132</v>
      </c>
      <c r="C100" s="10">
        <v>73000</v>
      </c>
      <c r="D100" s="11">
        <v>67</v>
      </c>
    </row>
    <row r="101" spans="1:21" x14ac:dyDescent="0.25">
      <c r="A101" s="3">
        <v>96000</v>
      </c>
      <c r="B101" s="8">
        <v>133</v>
      </c>
      <c r="C101" s="10">
        <v>74000</v>
      </c>
      <c r="D101" s="11">
        <v>68</v>
      </c>
    </row>
    <row r="102" spans="1:21" x14ac:dyDescent="0.25">
      <c r="A102" s="3">
        <v>97000</v>
      </c>
      <c r="B102" s="8">
        <v>135</v>
      </c>
      <c r="C102" s="10">
        <v>75000</v>
      </c>
      <c r="D102" s="11">
        <v>69</v>
      </c>
    </row>
    <row r="103" spans="1:21" ht="15.75" thickBot="1" x14ac:dyDescent="0.3">
      <c r="A103" s="3">
        <v>98000</v>
      </c>
      <c r="B103" s="8">
        <v>137</v>
      </c>
      <c r="C103" s="10">
        <v>76000</v>
      </c>
      <c r="D103" s="11">
        <v>70</v>
      </c>
    </row>
    <row r="104" spans="1:21" ht="15.75" thickBot="1" x14ac:dyDescent="0.3">
      <c r="A104" s="3">
        <v>99000</v>
      </c>
      <c r="B104" s="8">
        <v>138</v>
      </c>
      <c r="C104" s="10">
        <v>77000</v>
      </c>
      <c r="D104" s="11">
        <v>71</v>
      </c>
      <c r="T104" s="26" t="s">
        <v>8</v>
      </c>
      <c r="U104" s="27"/>
    </row>
    <row r="105" spans="1:21" ht="15" customHeight="1" x14ac:dyDescent="0.25">
      <c r="A105" s="3">
        <v>100000</v>
      </c>
      <c r="B105" s="8">
        <v>139</v>
      </c>
      <c r="C105" s="10">
        <v>78000</v>
      </c>
      <c r="D105" s="11">
        <v>72</v>
      </c>
      <c r="F105" s="26" t="s">
        <v>7</v>
      </c>
      <c r="G105" s="27"/>
      <c r="T105" s="28"/>
      <c r="U105" s="29"/>
    </row>
    <row r="106" spans="1:21" x14ac:dyDescent="0.25">
      <c r="A106" s="3">
        <v>101000</v>
      </c>
      <c r="B106" s="8">
        <v>140</v>
      </c>
      <c r="C106" s="10">
        <v>79000</v>
      </c>
      <c r="D106" s="11">
        <v>73</v>
      </c>
      <c r="F106" s="28"/>
      <c r="G106" s="29"/>
      <c r="T106" s="28"/>
      <c r="U106" s="29"/>
    </row>
    <row r="107" spans="1:21" ht="15.75" thickBot="1" x14ac:dyDescent="0.3">
      <c r="A107" s="3">
        <v>102000</v>
      </c>
      <c r="B107" s="8">
        <v>142</v>
      </c>
      <c r="C107" s="10">
        <v>80000</v>
      </c>
      <c r="D107" s="11">
        <v>74</v>
      </c>
      <c r="F107" s="28"/>
      <c r="G107" s="29"/>
      <c r="T107" s="30"/>
      <c r="U107" s="31"/>
    </row>
    <row r="108" spans="1:21" ht="15.75" thickBot="1" x14ac:dyDescent="0.3">
      <c r="A108" s="3">
        <v>103000</v>
      </c>
      <c r="B108" s="8">
        <v>143</v>
      </c>
      <c r="C108" s="10">
        <v>81000</v>
      </c>
      <c r="D108" s="11">
        <v>74</v>
      </c>
      <c r="F108" s="30"/>
      <c r="G108" s="31"/>
      <c r="T108" s="1" t="s">
        <v>1</v>
      </c>
      <c r="U108" s="32" t="s">
        <v>4</v>
      </c>
    </row>
    <row r="109" spans="1:21" ht="15.75" thickBot="1" x14ac:dyDescent="0.3">
      <c r="A109" s="3">
        <v>104000</v>
      </c>
      <c r="B109" s="8">
        <v>145</v>
      </c>
      <c r="C109" s="10">
        <v>82000</v>
      </c>
      <c r="D109" s="11">
        <v>75</v>
      </c>
      <c r="F109" s="1" t="s">
        <v>1</v>
      </c>
      <c r="G109" s="32" t="s">
        <v>4</v>
      </c>
      <c r="T109" s="16">
        <v>1000</v>
      </c>
      <c r="U109" s="17">
        <v>1</v>
      </c>
    </row>
    <row r="110" spans="1:21" x14ac:dyDescent="0.25">
      <c r="A110" s="3">
        <v>105000</v>
      </c>
      <c r="B110" s="8">
        <v>147</v>
      </c>
      <c r="C110" s="10">
        <v>83000</v>
      </c>
      <c r="D110" s="11">
        <v>76</v>
      </c>
      <c r="F110" s="16">
        <v>1000</v>
      </c>
      <c r="G110" s="17">
        <v>2</v>
      </c>
      <c r="T110" s="10">
        <v>2000</v>
      </c>
      <c r="U110" s="11">
        <v>2</v>
      </c>
    </row>
    <row r="111" spans="1:21" x14ac:dyDescent="0.25">
      <c r="A111" s="3">
        <v>106000</v>
      </c>
      <c r="B111" s="8">
        <v>148</v>
      </c>
      <c r="C111" s="10">
        <v>84000</v>
      </c>
      <c r="D111" s="11">
        <v>77</v>
      </c>
      <c r="F111" s="10">
        <v>2000</v>
      </c>
      <c r="G111" s="11">
        <v>4</v>
      </c>
      <c r="T111" s="10">
        <v>3000</v>
      </c>
      <c r="U111" s="11">
        <v>3</v>
      </c>
    </row>
    <row r="112" spans="1:21" x14ac:dyDescent="0.25">
      <c r="A112" s="3">
        <v>107000</v>
      </c>
      <c r="B112" s="8">
        <v>149</v>
      </c>
      <c r="C112" s="10">
        <v>85000</v>
      </c>
      <c r="D112" s="11">
        <v>78</v>
      </c>
      <c r="F112" s="10">
        <v>3000</v>
      </c>
      <c r="G112" s="11">
        <v>7</v>
      </c>
      <c r="T112" s="10">
        <v>4000</v>
      </c>
      <c r="U112" s="11">
        <v>4</v>
      </c>
    </row>
    <row r="113" spans="1:21" x14ac:dyDescent="0.25">
      <c r="A113" s="3">
        <v>108000</v>
      </c>
      <c r="B113" s="8">
        <v>150</v>
      </c>
      <c r="C113" s="10">
        <v>86000</v>
      </c>
      <c r="D113" s="11">
        <v>79</v>
      </c>
      <c r="F113" s="10">
        <v>4000</v>
      </c>
      <c r="G113" s="11">
        <v>8</v>
      </c>
      <c r="T113" s="10">
        <v>5000</v>
      </c>
      <c r="U113" s="11">
        <v>5</v>
      </c>
    </row>
    <row r="114" spans="1:21" x14ac:dyDescent="0.25">
      <c r="A114" s="3">
        <v>109000</v>
      </c>
      <c r="B114" s="8">
        <v>152</v>
      </c>
      <c r="C114" s="10">
        <v>87000</v>
      </c>
      <c r="D114" s="11">
        <v>80</v>
      </c>
      <c r="F114" s="10">
        <v>5000</v>
      </c>
      <c r="G114" s="11">
        <v>11</v>
      </c>
      <c r="T114" s="10">
        <v>6000</v>
      </c>
      <c r="U114" s="11">
        <v>6</v>
      </c>
    </row>
    <row r="115" spans="1:21" x14ac:dyDescent="0.25">
      <c r="A115" s="3">
        <v>110000</v>
      </c>
      <c r="B115" s="8">
        <v>153</v>
      </c>
      <c r="C115" s="10">
        <v>88000</v>
      </c>
      <c r="D115" s="11">
        <v>81</v>
      </c>
      <c r="F115" s="10">
        <v>6000</v>
      </c>
      <c r="G115" s="11">
        <v>12</v>
      </c>
      <c r="T115" s="10">
        <v>7000</v>
      </c>
      <c r="U115" s="11">
        <v>7</v>
      </c>
    </row>
    <row r="116" spans="1:21" x14ac:dyDescent="0.25">
      <c r="A116" s="3">
        <v>111000</v>
      </c>
      <c r="B116" s="8">
        <v>154</v>
      </c>
      <c r="C116" s="10">
        <v>89000</v>
      </c>
      <c r="D116" s="11">
        <v>82</v>
      </c>
      <c r="F116" s="10">
        <v>7000</v>
      </c>
      <c r="G116" s="11">
        <v>15</v>
      </c>
      <c r="T116" s="10">
        <v>8000</v>
      </c>
      <c r="U116" s="11">
        <v>8</v>
      </c>
    </row>
    <row r="117" spans="1:21" x14ac:dyDescent="0.25">
      <c r="A117" s="3">
        <v>112000</v>
      </c>
      <c r="B117" s="8">
        <v>155</v>
      </c>
      <c r="C117" s="10">
        <v>90000</v>
      </c>
      <c r="D117" s="11">
        <v>82</v>
      </c>
      <c r="F117" s="10">
        <v>8000</v>
      </c>
      <c r="G117" s="11">
        <v>17</v>
      </c>
      <c r="T117" s="10">
        <v>9000</v>
      </c>
      <c r="U117" s="11">
        <v>9</v>
      </c>
    </row>
    <row r="118" spans="1:21" x14ac:dyDescent="0.25">
      <c r="A118" s="3">
        <v>113000</v>
      </c>
      <c r="B118" s="8">
        <v>157</v>
      </c>
      <c r="C118" s="10">
        <v>91000</v>
      </c>
      <c r="D118" s="11">
        <v>83</v>
      </c>
      <c r="F118" s="10">
        <v>9000</v>
      </c>
      <c r="G118" s="11">
        <v>19</v>
      </c>
      <c r="T118" s="10">
        <v>10000</v>
      </c>
      <c r="U118" s="11">
        <v>10</v>
      </c>
    </row>
    <row r="119" spans="1:21" x14ac:dyDescent="0.25">
      <c r="A119" s="3">
        <v>114000</v>
      </c>
      <c r="B119" s="8">
        <v>159</v>
      </c>
      <c r="C119" s="10">
        <v>92000</v>
      </c>
      <c r="D119" s="11">
        <v>84</v>
      </c>
      <c r="F119" s="10">
        <v>10000</v>
      </c>
      <c r="G119" s="11">
        <v>21</v>
      </c>
      <c r="T119" s="10">
        <v>11000</v>
      </c>
      <c r="U119" s="11">
        <v>11</v>
      </c>
    </row>
    <row r="120" spans="1:21" x14ac:dyDescent="0.25">
      <c r="A120" s="3">
        <v>115000</v>
      </c>
      <c r="B120" s="8">
        <v>161</v>
      </c>
      <c r="C120" s="10">
        <v>93000</v>
      </c>
      <c r="D120" s="11">
        <v>85</v>
      </c>
      <c r="F120" s="10">
        <v>11000</v>
      </c>
      <c r="G120" s="11">
        <v>23</v>
      </c>
      <c r="T120" s="10">
        <v>12000</v>
      </c>
      <c r="U120" s="11">
        <v>12</v>
      </c>
    </row>
    <row r="121" spans="1:21" x14ac:dyDescent="0.25">
      <c r="A121" s="3">
        <v>116000</v>
      </c>
      <c r="B121" s="8">
        <v>162</v>
      </c>
      <c r="C121" s="10">
        <v>94000</v>
      </c>
      <c r="D121" s="11">
        <v>86</v>
      </c>
      <c r="F121" s="10">
        <v>12000</v>
      </c>
      <c r="G121" s="11">
        <v>24</v>
      </c>
      <c r="T121" s="10">
        <v>13000</v>
      </c>
      <c r="U121" s="11">
        <v>13</v>
      </c>
    </row>
    <row r="122" spans="1:21" x14ac:dyDescent="0.25">
      <c r="A122" s="3">
        <v>117000</v>
      </c>
      <c r="B122" s="8">
        <v>163</v>
      </c>
      <c r="C122" s="10">
        <v>95000</v>
      </c>
      <c r="D122" s="11">
        <v>87</v>
      </c>
      <c r="F122" s="10">
        <v>13000</v>
      </c>
      <c r="G122" s="11">
        <v>27</v>
      </c>
      <c r="T122" s="10">
        <v>14000</v>
      </c>
      <c r="U122" s="11">
        <v>14</v>
      </c>
    </row>
    <row r="123" spans="1:21" ht="15.75" thickBot="1" x14ac:dyDescent="0.3">
      <c r="A123" s="3">
        <v>118000</v>
      </c>
      <c r="B123" s="8">
        <v>164</v>
      </c>
      <c r="C123" s="10">
        <v>96000</v>
      </c>
      <c r="D123" s="11">
        <v>88</v>
      </c>
      <c r="F123" s="10">
        <v>14000</v>
      </c>
      <c r="G123" s="11">
        <v>29</v>
      </c>
      <c r="T123" s="10">
        <v>15000</v>
      </c>
      <c r="U123" s="11">
        <v>15</v>
      </c>
    </row>
    <row r="124" spans="1:21" ht="15" customHeight="1" x14ac:dyDescent="0.25">
      <c r="A124" s="3">
        <v>119000</v>
      </c>
      <c r="B124" s="8">
        <v>165</v>
      </c>
      <c r="C124" s="10">
        <v>97000</v>
      </c>
      <c r="D124" s="11">
        <v>88</v>
      </c>
      <c r="F124" s="10">
        <v>15000</v>
      </c>
      <c r="G124" s="11">
        <v>31</v>
      </c>
      <c r="I124" s="35" t="s">
        <v>9</v>
      </c>
      <c r="J124" s="36"/>
      <c r="K124" s="36"/>
      <c r="L124" s="37"/>
      <c r="T124" s="10">
        <v>16000</v>
      </c>
      <c r="U124" s="11">
        <v>16</v>
      </c>
    </row>
    <row r="125" spans="1:21" x14ac:dyDescent="0.25">
      <c r="A125" s="3">
        <v>120000</v>
      </c>
      <c r="B125" s="8">
        <v>166</v>
      </c>
      <c r="C125" s="10">
        <v>98000</v>
      </c>
      <c r="D125" s="11">
        <v>89</v>
      </c>
      <c r="F125" s="10">
        <v>16000</v>
      </c>
      <c r="G125" s="11">
        <v>34</v>
      </c>
      <c r="I125" s="38"/>
      <c r="J125" s="34"/>
      <c r="K125" s="34"/>
      <c r="L125" s="39"/>
      <c r="T125" s="10">
        <v>17000</v>
      </c>
      <c r="U125" s="11">
        <v>17</v>
      </c>
    </row>
    <row r="126" spans="1:21" ht="15.75" thickBot="1" x14ac:dyDescent="0.3">
      <c r="A126" s="3">
        <v>121000</v>
      </c>
      <c r="B126" s="8">
        <v>168</v>
      </c>
      <c r="C126" s="10">
        <v>99000</v>
      </c>
      <c r="D126" s="11">
        <v>90</v>
      </c>
      <c r="F126" s="10">
        <v>17000</v>
      </c>
      <c r="G126" s="11">
        <v>36</v>
      </c>
      <c r="I126" s="14" t="s">
        <v>1</v>
      </c>
      <c r="J126" s="41" t="s">
        <v>10</v>
      </c>
      <c r="K126" s="41" t="s">
        <v>11</v>
      </c>
      <c r="L126" s="15" t="s">
        <v>12</v>
      </c>
      <c r="M126" s="43" t="s">
        <v>14</v>
      </c>
      <c r="T126" s="10">
        <v>18000</v>
      </c>
      <c r="U126" s="11">
        <v>18</v>
      </c>
    </row>
    <row r="127" spans="1:21" x14ac:dyDescent="0.25">
      <c r="A127" s="3">
        <v>122000</v>
      </c>
      <c r="B127" s="8">
        <v>170</v>
      </c>
      <c r="C127" s="10">
        <v>100000</v>
      </c>
      <c r="D127" s="11">
        <v>91</v>
      </c>
      <c r="F127" s="10">
        <v>18000</v>
      </c>
      <c r="G127" s="11">
        <v>38</v>
      </c>
      <c r="I127" s="16">
        <v>110000</v>
      </c>
      <c r="J127" s="42">
        <v>9.2999999999999999E-2</v>
      </c>
      <c r="K127" s="42">
        <v>3.8</v>
      </c>
      <c r="L127" s="17">
        <v>1.3260000000000001</v>
      </c>
      <c r="M127" s="43">
        <v>3.7</v>
      </c>
      <c r="T127" s="10">
        <v>19000</v>
      </c>
      <c r="U127" s="11">
        <v>19</v>
      </c>
    </row>
    <row r="128" spans="1:21" x14ac:dyDescent="0.25">
      <c r="A128" s="3">
        <v>123000</v>
      </c>
      <c r="B128" s="8">
        <v>171</v>
      </c>
      <c r="C128" s="10">
        <v>101000</v>
      </c>
      <c r="D128" s="11">
        <v>92</v>
      </c>
      <c r="F128" s="10">
        <v>19000</v>
      </c>
      <c r="G128" s="11">
        <v>41</v>
      </c>
      <c r="I128" s="10">
        <v>1100000</v>
      </c>
      <c r="J128" s="33">
        <v>5</v>
      </c>
      <c r="K128" s="33" t="s">
        <v>13</v>
      </c>
      <c r="L128" s="11">
        <v>11.808999999999999</v>
      </c>
      <c r="M128" s="43">
        <v>57</v>
      </c>
      <c r="T128" s="10">
        <v>20000</v>
      </c>
      <c r="U128" s="11">
        <v>20</v>
      </c>
    </row>
    <row r="129" spans="1:21" ht="15.75" thickBot="1" x14ac:dyDescent="0.3">
      <c r="A129" s="3">
        <v>124000</v>
      </c>
      <c r="B129" s="8">
        <v>172</v>
      </c>
      <c r="C129" s="10">
        <v>102000</v>
      </c>
      <c r="D129" s="11">
        <v>93</v>
      </c>
      <c r="F129" s="10">
        <v>20000</v>
      </c>
      <c r="G129" s="11">
        <v>44</v>
      </c>
      <c r="I129" s="12">
        <v>5500000</v>
      </c>
      <c r="J129" s="40">
        <v>36</v>
      </c>
      <c r="K129" s="40" t="s">
        <v>13</v>
      </c>
      <c r="L129" s="13">
        <v>33</v>
      </c>
      <c r="M129" s="43">
        <v>458</v>
      </c>
      <c r="T129" s="10">
        <v>21000</v>
      </c>
      <c r="U129" s="11">
        <v>22</v>
      </c>
    </row>
    <row r="130" spans="1:21" x14ac:dyDescent="0.25">
      <c r="A130" s="3">
        <v>125000</v>
      </c>
      <c r="B130" s="8">
        <v>173</v>
      </c>
      <c r="C130" s="10">
        <v>103000</v>
      </c>
      <c r="D130" s="11">
        <v>94</v>
      </c>
      <c r="F130" s="10">
        <v>21000</v>
      </c>
      <c r="G130" s="11">
        <v>47</v>
      </c>
      <c r="T130" s="10">
        <v>22000</v>
      </c>
      <c r="U130" s="11">
        <v>23</v>
      </c>
    </row>
    <row r="131" spans="1:21" x14ac:dyDescent="0.25">
      <c r="A131" s="3">
        <v>126000</v>
      </c>
      <c r="B131" s="8">
        <v>174</v>
      </c>
      <c r="C131" s="10">
        <v>104000</v>
      </c>
      <c r="D131" s="11">
        <v>95</v>
      </c>
      <c r="F131" s="10">
        <v>22000</v>
      </c>
      <c r="G131" s="11">
        <v>50</v>
      </c>
      <c r="T131" s="10">
        <v>23000</v>
      </c>
      <c r="U131" s="11">
        <v>24</v>
      </c>
    </row>
    <row r="132" spans="1:21" x14ac:dyDescent="0.25">
      <c r="A132" s="3">
        <v>127000</v>
      </c>
      <c r="B132" s="8">
        <v>175</v>
      </c>
      <c r="C132" s="10">
        <v>105000</v>
      </c>
      <c r="D132" s="11">
        <v>96</v>
      </c>
      <c r="F132" s="10">
        <v>23000</v>
      </c>
      <c r="G132" s="11">
        <v>52</v>
      </c>
      <c r="T132" s="10">
        <v>24000</v>
      </c>
      <c r="U132" s="11">
        <v>25</v>
      </c>
    </row>
    <row r="133" spans="1:21" x14ac:dyDescent="0.25">
      <c r="A133" s="3">
        <v>128000</v>
      </c>
      <c r="B133" s="8">
        <v>176</v>
      </c>
      <c r="C133" s="10">
        <v>106000</v>
      </c>
      <c r="D133" s="11">
        <v>97</v>
      </c>
      <c r="F133" s="10">
        <v>24000</v>
      </c>
      <c r="G133" s="11">
        <v>54</v>
      </c>
      <c r="T133" s="10">
        <v>25000</v>
      </c>
      <c r="U133" s="11">
        <v>27</v>
      </c>
    </row>
    <row r="134" spans="1:21" x14ac:dyDescent="0.25">
      <c r="A134" s="3">
        <v>129000</v>
      </c>
      <c r="B134" s="8">
        <v>178</v>
      </c>
      <c r="C134" s="10">
        <v>107000</v>
      </c>
      <c r="D134" s="11">
        <v>98</v>
      </c>
      <c r="F134" s="10">
        <v>25000</v>
      </c>
      <c r="G134" s="11">
        <v>58</v>
      </c>
      <c r="T134" s="10">
        <v>26000</v>
      </c>
      <c r="U134" s="11">
        <v>29</v>
      </c>
    </row>
    <row r="135" spans="1:21" x14ac:dyDescent="0.25">
      <c r="A135" s="3">
        <v>130000</v>
      </c>
      <c r="B135" s="8">
        <v>179</v>
      </c>
      <c r="C135" s="10">
        <v>108000</v>
      </c>
      <c r="D135" s="11">
        <v>99</v>
      </c>
      <c r="F135" s="10">
        <v>26000</v>
      </c>
      <c r="G135" s="11">
        <v>60</v>
      </c>
      <c r="T135" s="10">
        <v>27000</v>
      </c>
      <c r="U135" s="11">
        <v>31</v>
      </c>
    </row>
    <row r="136" spans="1:21" x14ac:dyDescent="0.25">
      <c r="A136" s="3">
        <v>131000</v>
      </c>
      <c r="B136" s="8">
        <v>180</v>
      </c>
      <c r="C136" s="10">
        <v>109000</v>
      </c>
      <c r="D136" s="11">
        <v>100</v>
      </c>
      <c r="F136" s="10">
        <v>27000</v>
      </c>
      <c r="G136" s="11">
        <v>63</v>
      </c>
      <c r="T136" s="10">
        <v>28000</v>
      </c>
      <c r="U136" s="11">
        <v>33</v>
      </c>
    </row>
    <row r="137" spans="1:21" x14ac:dyDescent="0.25">
      <c r="A137" s="3">
        <v>132000</v>
      </c>
      <c r="B137" s="8">
        <v>181</v>
      </c>
      <c r="C137" s="10">
        <v>110000</v>
      </c>
      <c r="D137" s="11">
        <v>101</v>
      </c>
      <c r="F137" s="10">
        <v>28000</v>
      </c>
      <c r="G137" s="11">
        <v>65</v>
      </c>
      <c r="T137" s="10">
        <v>29000</v>
      </c>
      <c r="U137" s="11">
        <v>34</v>
      </c>
    </row>
    <row r="138" spans="1:21" x14ac:dyDescent="0.25">
      <c r="A138" s="3">
        <v>133000</v>
      </c>
      <c r="B138" s="8">
        <v>182</v>
      </c>
      <c r="C138" s="10">
        <v>111000</v>
      </c>
      <c r="D138" s="11">
        <v>102</v>
      </c>
      <c r="F138" s="10">
        <v>29000</v>
      </c>
      <c r="G138" s="11">
        <v>67</v>
      </c>
      <c r="T138" s="10">
        <v>30000</v>
      </c>
      <c r="U138" s="11">
        <v>35</v>
      </c>
    </row>
    <row r="139" spans="1:21" x14ac:dyDescent="0.25">
      <c r="A139" s="3">
        <v>134000</v>
      </c>
      <c r="B139" s="8">
        <v>184</v>
      </c>
      <c r="C139" s="10">
        <v>112000</v>
      </c>
      <c r="D139" s="11">
        <v>103</v>
      </c>
      <c r="F139" s="10">
        <v>30000</v>
      </c>
      <c r="G139" s="11">
        <v>69</v>
      </c>
      <c r="T139" s="10">
        <v>31000</v>
      </c>
      <c r="U139" s="11">
        <v>37</v>
      </c>
    </row>
    <row r="140" spans="1:21" x14ac:dyDescent="0.25">
      <c r="A140" s="3">
        <v>135000</v>
      </c>
      <c r="B140" s="8">
        <v>185</v>
      </c>
      <c r="C140" s="10">
        <v>113000</v>
      </c>
      <c r="D140" s="11">
        <v>103</v>
      </c>
      <c r="F140" s="10">
        <v>31000</v>
      </c>
      <c r="G140" s="11">
        <v>72</v>
      </c>
      <c r="T140" s="10">
        <v>32000</v>
      </c>
      <c r="U140" s="11">
        <v>38</v>
      </c>
    </row>
    <row r="141" spans="1:21" x14ac:dyDescent="0.25">
      <c r="A141" s="3">
        <v>136000</v>
      </c>
      <c r="B141" s="8">
        <v>186</v>
      </c>
      <c r="C141" s="10">
        <v>114000</v>
      </c>
      <c r="D141" s="11">
        <v>104</v>
      </c>
      <c r="F141" s="10">
        <v>32000</v>
      </c>
      <c r="G141" s="11">
        <v>74</v>
      </c>
      <c r="T141" s="10">
        <v>33000</v>
      </c>
      <c r="U141" s="11">
        <v>39</v>
      </c>
    </row>
    <row r="142" spans="1:21" x14ac:dyDescent="0.25">
      <c r="A142" s="3">
        <v>137000</v>
      </c>
      <c r="B142" s="8">
        <v>187</v>
      </c>
      <c r="C142" s="10">
        <v>115000</v>
      </c>
      <c r="D142" s="11">
        <v>105</v>
      </c>
      <c r="F142" s="10">
        <v>33000</v>
      </c>
      <c r="G142" s="11">
        <v>77</v>
      </c>
      <c r="T142" s="10">
        <v>34000</v>
      </c>
      <c r="U142" s="11">
        <v>40</v>
      </c>
    </row>
    <row r="143" spans="1:21" x14ac:dyDescent="0.25">
      <c r="A143" s="3">
        <v>138000</v>
      </c>
      <c r="B143" s="8">
        <v>188</v>
      </c>
      <c r="C143" s="10">
        <v>116000</v>
      </c>
      <c r="D143" s="11">
        <v>106</v>
      </c>
      <c r="F143" s="10">
        <v>34000</v>
      </c>
      <c r="G143" s="11">
        <v>80</v>
      </c>
      <c r="T143" s="10">
        <v>35000</v>
      </c>
      <c r="U143" s="11">
        <v>41</v>
      </c>
    </row>
    <row r="144" spans="1:21" x14ac:dyDescent="0.25">
      <c r="A144" s="3">
        <v>139000</v>
      </c>
      <c r="B144" s="8">
        <v>189</v>
      </c>
      <c r="C144" s="10">
        <v>117000</v>
      </c>
      <c r="D144" s="11">
        <v>107</v>
      </c>
      <c r="F144" s="10">
        <v>35000</v>
      </c>
      <c r="G144" s="11">
        <v>83</v>
      </c>
      <c r="T144" s="10">
        <v>36000</v>
      </c>
      <c r="U144" s="11">
        <v>43</v>
      </c>
    </row>
    <row r="145" spans="1:21" x14ac:dyDescent="0.25">
      <c r="A145" s="3">
        <v>140000</v>
      </c>
      <c r="B145" s="8">
        <v>191</v>
      </c>
      <c r="C145" s="10">
        <v>118000</v>
      </c>
      <c r="D145" s="11">
        <v>108</v>
      </c>
      <c r="F145" s="10">
        <v>36000</v>
      </c>
      <c r="G145" s="11">
        <v>86</v>
      </c>
      <c r="T145" s="10">
        <v>37000</v>
      </c>
      <c r="U145" s="11">
        <v>44</v>
      </c>
    </row>
    <row r="146" spans="1:21" x14ac:dyDescent="0.25">
      <c r="A146" s="3">
        <v>141000</v>
      </c>
      <c r="B146" s="8">
        <v>193</v>
      </c>
      <c r="C146" s="10">
        <v>119000</v>
      </c>
      <c r="D146" s="11">
        <v>109</v>
      </c>
      <c r="F146" s="10">
        <v>37000</v>
      </c>
      <c r="G146" s="11">
        <v>89</v>
      </c>
      <c r="T146" s="10">
        <v>38000</v>
      </c>
      <c r="U146" s="11">
        <v>46</v>
      </c>
    </row>
    <row r="147" spans="1:21" x14ac:dyDescent="0.25">
      <c r="A147" s="3">
        <v>142000</v>
      </c>
      <c r="B147" s="8">
        <v>194</v>
      </c>
      <c r="C147" s="10">
        <v>120000</v>
      </c>
      <c r="D147" s="11">
        <v>110</v>
      </c>
      <c r="F147" s="10">
        <v>38000</v>
      </c>
      <c r="G147" s="11">
        <v>91</v>
      </c>
      <c r="T147" s="10">
        <v>39000</v>
      </c>
      <c r="U147" s="11">
        <v>48</v>
      </c>
    </row>
    <row r="148" spans="1:21" x14ac:dyDescent="0.25">
      <c r="A148" s="3">
        <v>143000</v>
      </c>
      <c r="B148" s="8">
        <v>195</v>
      </c>
      <c r="C148" s="10">
        <v>121000</v>
      </c>
      <c r="D148" s="11">
        <v>111</v>
      </c>
      <c r="F148" s="10">
        <v>39000</v>
      </c>
      <c r="G148" s="11">
        <v>95</v>
      </c>
      <c r="T148" s="10">
        <v>40000</v>
      </c>
      <c r="U148" s="11">
        <v>50</v>
      </c>
    </row>
    <row r="149" spans="1:21" x14ac:dyDescent="0.25">
      <c r="A149" s="3">
        <v>144000</v>
      </c>
      <c r="B149" s="8">
        <v>196</v>
      </c>
      <c r="C149" s="10">
        <v>122000</v>
      </c>
      <c r="D149" s="11">
        <v>111</v>
      </c>
      <c r="F149" s="10">
        <v>40000</v>
      </c>
      <c r="G149" s="11">
        <v>98</v>
      </c>
      <c r="T149" s="10">
        <v>41000</v>
      </c>
      <c r="U149" s="11">
        <v>51</v>
      </c>
    </row>
    <row r="150" spans="1:21" x14ac:dyDescent="0.25">
      <c r="A150" s="3">
        <v>145000</v>
      </c>
      <c r="B150" s="8">
        <v>198</v>
      </c>
      <c r="C150" s="10">
        <v>123000</v>
      </c>
      <c r="D150" s="11">
        <v>112</v>
      </c>
      <c r="F150" s="10">
        <v>41000</v>
      </c>
      <c r="G150" s="11">
        <v>100</v>
      </c>
      <c r="T150" s="10">
        <v>42000</v>
      </c>
      <c r="U150" s="11">
        <v>53</v>
      </c>
    </row>
    <row r="151" spans="1:21" ht="15.75" thickBot="1" x14ac:dyDescent="0.3">
      <c r="A151" s="5">
        <v>146000</v>
      </c>
      <c r="B151" s="9">
        <v>199</v>
      </c>
      <c r="C151" s="10">
        <v>124000</v>
      </c>
      <c r="D151" s="11">
        <v>113</v>
      </c>
      <c r="F151" s="10">
        <v>42000</v>
      </c>
      <c r="G151" s="11">
        <v>102</v>
      </c>
      <c r="T151" s="10">
        <v>43000</v>
      </c>
      <c r="U151" s="11">
        <v>54</v>
      </c>
    </row>
    <row r="152" spans="1:21" x14ac:dyDescent="0.25">
      <c r="C152" s="10">
        <v>125000</v>
      </c>
      <c r="D152" s="11">
        <v>114</v>
      </c>
      <c r="F152" s="10">
        <v>43000</v>
      </c>
      <c r="G152" s="11">
        <v>104</v>
      </c>
      <c r="T152" s="10">
        <v>44000</v>
      </c>
      <c r="U152" s="11">
        <v>55</v>
      </c>
    </row>
    <row r="153" spans="1:21" x14ac:dyDescent="0.25">
      <c r="C153" s="10">
        <v>126000</v>
      </c>
      <c r="D153" s="11">
        <v>115</v>
      </c>
      <c r="F153" s="10">
        <v>44000</v>
      </c>
      <c r="G153" s="11">
        <v>106</v>
      </c>
      <c r="T153" s="10">
        <v>45000</v>
      </c>
      <c r="U153" s="11">
        <v>56</v>
      </c>
    </row>
    <row r="154" spans="1:21" x14ac:dyDescent="0.25">
      <c r="C154" s="10">
        <v>127000</v>
      </c>
      <c r="D154" s="11">
        <v>116</v>
      </c>
      <c r="F154" s="10">
        <v>45000</v>
      </c>
      <c r="G154" s="11">
        <v>109</v>
      </c>
      <c r="T154" s="10">
        <v>46000</v>
      </c>
      <c r="U154" s="11">
        <v>58</v>
      </c>
    </row>
    <row r="155" spans="1:21" x14ac:dyDescent="0.25">
      <c r="C155" s="10">
        <v>128000</v>
      </c>
      <c r="D155" s="11">
        <v>118</v>
      </c>
      <c r="F155" s="10">
        <v>46000</v>
      </c>
      <c r="G155" s="11">
        <v>111</v>
      </c>
      <c r="T155" s="10">
        <v>47000</v>
      </c>
      <c r="U155" s="11">
        <v>59</v>
      </c>
    </row>
    <row r="156" spans="1:21" x14ac:dyDescent="0.25">
      <c r="C156" s="10">
        <v>129000</v>
      </c>
      <c r="D156" s="11">
        <v>118</v>
      </c>
      <c r="F156" s="10">
        <v>47000</v>
      </c>
      <c r="G156" s="11">
        <v>113</v>
      </c>
      <c r="T156" s="10">
        <v>48000</v>
      </c>
      <c r="U156" s="11">
        <v>60</v>
      </c>
    </row>
    <row r="157" spans="1:21" x14ac:dyDescent="0.25">
      <c r="C157" s="10">
        <v>130000</v>
      </c>
      <c r="D157" s="11">
        <v>119</v>
      </c>
      <c r="F157" s="10">
        <v>48000</v>
      </c>
      <c r="G157" s="11">
        <v>115</v>
      </c>
      <c r="T157" s="10">
        <v>49000</v>
      </c>
      <c r="U157" s="11">
        <v>62</v>
      </c>
    </row>
    <row r="158" spans="1:21" x14ac:dyDescent="0.25">
      <c r="C158" s="10">
        <v>131000</v>
      </c>
      <c r="D158" s="11">
        <v>120</v>
      </c>
      <c r="F158" s="10">
        <v>49000</v>
      </c>
      <c r="G158" s="11">
        <v>116</v>
      </c>
      <c r="T158" s="10">
        <v>50000</v>
      </c>
      <c r="U158" s="11">
        <v>63</v>
      </c>
    </row>
    <row r="159" spans="1:21" x14ac:dyDescent="0.25">
      <c r="C159" s="10">
        <v>132000</v>
      </c>
      <c r="D159" s="11">
        <v>121</v>
      </c>
      <c r="F159" s="10">
        <v>50000</v>
      </c>
      <c r="G159" s="11">
        <v>118</v>
      </c>
      <c r="T159" s="10">
        <v>51000</v>
      </c>
      <c r="U159" s="11">
        <v>64</v>
      </c>
    </row>
    <row r="160" spans="1:21" x14ac:dyDescent="0.25">
      <c r="C160" s="10">
        <v>133000</v>
      </c>
      <c r="D160" s="11">
        <v>122</v>
      </c>
      <c r="F160" s="10">
        <v>51000</v>
      </c>
      <c r="G160" s="11">
        <v>121</v>
      </c>
      <c r="T160" s="10">
        <v>52000</v>
      </c>
      <c r="U160" s="11">
        <v>66</v>
      </c>
    </row>
    <row r="161" spans="3:21" x14ac:dyDescent="0.25">
      <c r="C161" s="10">
        <v>134000</v>
      </c>
      <c r="D161" s="11">
        <v>123</v>
      </c>
      <c r="F161" s="10">
        <v>52000</v>
      </c>
      <c r="G161" s="11">
        <v>124</v>
      </c>
      <c r="T161" s="10">
        <v>53000</v>
      </c>
      <c r="U161" s="11">
        <v>67</v>
      </c>
    </row>
    <row r="162" spans="3:21" x14ac:dyDescent="0.25">
      <c r="C162" s="10">
        <v>135000</v>
      </c>
      <c r="D162" s="11">
        <v>124</v>
      </c>
      <c r="F162" s="10">
        <v>53000</v>
      </c>
      <c r="G162" s="11">
        <v>126</v>
      </c>
      <c r="T162" s="10">
        <v>54000</v>
      </c>
      <c r="U162" s="11">
        <v>68</v>
      </c>
    </row>
    <row r="163" spans="3:21" x14ac:dyDescent="0.25">
      <c r="C163" s="10">
        <v>136000</v>
      </c>
      <c r="D163" s="11">
        <v>125</v>
      </c>
      <c r="F163" s="10">
        <v>54000</v>
      </c>
      <c r="G163" s="11">
        <v>129</v>
      </c>
      <c r="T163" s="10">
        <v>55000</v>
      </c>
      <c r="U163" s="11">
        <v>70</v>
      </c>
    </row>
    <row r="164" spans="3:21" x14ac:dyDescent="0.25">
      <c r="C164" s="10">
        <v>137000</v>
      </c>
      <c r="D164" s="11">
        <v>126</v>
      </c>
      <c r="F164" s="10">
        <v>55000</v>
      </c>
      <c r="G164" s="11">
        <v>132</v>
      </c>
      <c r="T164" s="10">
        <v>56000</v>
      </c>
      <c r="U164" s="11">
        <v>71</v>
      </c>
    </row>
    <row r="165" spans="3:21" x14ac:dyDescent="0.25">
      <c r="C165" s="10">
        <v>138000</v>
      </c>
      <c r="D165" s="11">
        <v>127</v>
      </c>
      <c r="F165" s="10">
        <v>56000</v>
      </c>
      <c r="G165" s="11">
        <v>135</v>
      </c>
      <c r="T165" s="10">
        <v>57000</v>
      </c>
      <c r="U165" s="11">
        <v>72</v>
      </c>
    </row>
    <row r="166" spans="3:21" x14ac:dyDescent="0.25">
      <c r="C166" s="10">
        <v>139000</v>
      </c>
      <c r="D166" s="11">
        <v>128</v>
      </c>
      <c r="F166" s="10">
        <v>57000</v>
      </c>
      <c r="G166" s="11">
        <v>137</v>
      </c>
      <c r="T166" s="10">
        <v>58000</v>
      </c>
      <c r="U166" s="11">
        <v>74</v>
      </c>
    </row>
    <row r="167" spans="3:21" x14ac:dyDescent="0.25">
      <c r="C167" s="10">
        <v>140000</v>
      </c>
      <c r="D167" s="11">
        <v>129</v>
      </c>
      <c r="F167" s="10">
        <v>58000</v>
      </c>
      <c r="G167" s="11">
        <v>140</v>
      </c>
      <c r="T167" s="10">
        <v>59000</v>
      </c>
      <c r="U167" s="11">
        <v>75</v>
      </c>
    </row>
    <row r="168" spans="3:21" x14ac:dyDescent="0.25">
      <c r="C168" s="10">
        <v>141000</v>
      </c>
      <c r="D168" s="11">
        <v>130</v>
      </c>
      <c r="F168" s="10">
        <v>59000</v>
      </c>
      <c r="G168" s="11">
        <v>143</v>
      </c>
      <c r="T168" s="10">
        <v>60000</v>
      </c>
      <c r="U168" s="11">
        <v>76</v>
      </c>
    </row>
    <row r="169" spans="3:21" x14ac:dyDescent="0.25">
      <c r="C169" s="10">
        <v>142000</v>
      </c>
      <c r="D169" s="11">
        <v>131</v>
      </c>
      <c r="F169" s="10">
        <v>60000</v>
      </c>
      <c r="G169" s="11">
        <v>145</v>
      </c>
      <c r="T169" s="10">
        <v>61000</v>
      </c>
      <c r="U169" s="11">
        <v>77</v>
      </c>
    </row>
    <row r="170" spans="3:21" x14ac:dyDescent="0.25">
      <c r="C170" s="10">
        <v>143000</v>
      </c>
      <c r="D170" s="11">
        <v>132</v>
      </c>
      <c r="F170" s="10">
        <v>61000</v>
      </c>
      <c r="G170" s="11">
        <v>148</v>
      </c>
      <c r="T170" s="10">
        <v>62000</v>
      </c>
      <c r="U170" s="11">
        <v>78</v>
      </c>
    </row>
    <row r="171" spans="3:21" x14ac:dyDescent="0.25">
      <c r="C171" s="10">
        <v>144000</v>
      </c>
      <c r="D171" s="11">
        <v>133</v>
      </c>
      <c r="F171" s="10">
        <v>62000</v>
      </c>
      <c r="G171" s="11">
        <v>150</v>
      </c>
      <c r="T171" s="10">
        <v>63000</v>
      </c>
      <c r="U171" s="11">
        <v>79</v>
      </c>
    </row>
    <row r="172" spans="3:21" x14ac:dyDescent="0.25">
      <c r="C172" s="10">
        <v>145000</v>
      </c>
      <c r="D172" s="11">
        <v>134</v>
      </c>
      <c r="F172" s="10">
        <v>63000</v>
      </c>
      <c r="G172" s="11">
        <v>152</v>
      </c>
      <c r="T172" s="10">
        <v>64000</v>
      </c>
      <c r="U172" s="11">
        <v>81</v>
      </c>
    </row>
    <row r="173" spans="3:21" x14ac:dyDescent="0.25">
      <c r="C173" s="10">
        <v>146000</v>
      </c>
      <c r="D173" s="11">
        <v>135</v>
      </c>
      <c r="F173" s="10">
        <v>64000</v>
      </c>
      <c r="G173" s="11">
        <v>154</v>
      </c>
      <c r="T173" s="10">
        <v>65000</v>
      </c>
      <c r="U173" s="11">
        <v>82</v>
      </c>
    </row>
    <row r="174" spans="3:21" x14ac:dyDescent="0.25">
      <c r="C174" s="10">
        <v>147000</v>
      </c>
      <c r="D174" s="11">
        <v>136</v>
      </c>
      <c r="F174" s="10">
        <v>65000</v>
      </c>
      <c r="G174" s="11">
        <v>156</v>
      </c>
      <c r="T174" s="10">
        <v>66000</v>
      </c>
      <c r="U174" s="11">
        <v>83</v>
      </c>
    </row>
    <row r="175" spans="3:21" x14ac:dyDescent="0.25">
      <c r="C175" s="10">
        <v>148000</v>
      </c>
      <c r="D175" s="11">
        <v>137</v>
      </c>
      <c r="F175" s="10">
        <v>66000</v>
      </c>
      <c r="G175" s="11">
        <v>158</v>
      </c>
      <c r="T175" s="10">
        <v>67000</v>
      </c>
      <c r="U175" s="11">
        <v>85</v>
      </c>
    </row>
    <row r="176" spans="3:21" x14ac:dyDescent="0.25">
      <c r="C176" s="10">
        <v>149000</v>
      </c>
      <c r="D176" s="11">
        <v>138</v>
      </c>
      <c r="F176" s="10">
        <v>67000</v>
      </c>
      <c r="G176" s="11">
        <v>161</v>
      </c>
      <c r="T176" s="10">
        <v>68000</v>
      </c>
      <c r="U176" s="11">
        <v>86</v>
      </c>
    </row>
    <row r="177" spans="3:21" x14ac:dyDescent="0.25">
      <c r="C177" s="10">
        <v>150000</v>
      </c>
      <c r="D177" s="11">
        <v>139</v>
      </c>
      <c r="F177" s="10">
        <v>68000</v>
      </c>
      <c r="G177" s="11">
        <v>163</v>
      </c>
      <c r="T177" s="10">
        <v>69000</v>
      </c>
      <c r="U177" s="11">
        <v>87</v>
      </c>
    </row>
    <row r="178" spans="3:21" x14ac:dyDescent="0.25">
      <c r="C178" s="10">
        <v>151000</v>
      </c>
      <c r="D178" s="11">
        <v>140</v>
      </c>
      <c r="F178" s="10">
        <v>69000</v>
      </c>
      <c r="G178" s="11">
        <v>165</v>
      </c>
      <c r="T178" s="10">
        <v>70000</v>
      </c>
      <c r="U178" s="11">
        <v>88</v>
      </c>
    </row>
    <row r="179" spans="3:21" x14ac:dyDescent="0.25">
      <c r="C179" s="10">
        <v>152000</v>
      </c>
      <c r="D179" s="11">
        <v>141</v>
      </c>
      <c r="F179" s="10">
        <v>70000</v>
      </c>
      <c r="G179" s="11">
        <v>167</v>
      </c>
      <c r="T179" s="10">
        <v>71000</v>
      </c>
      <c r="U179" s="11">
        <v>89</v>
      </c>
    </row>
    <row r="180" spans="3:21" x14ac:dyDescent="0.25">
      <c r="C180" s="10">
        <v>153000</v>
      </c>
      <c r="D180" s="11">
        <v>142</v>
      </c>
      <c r="F180" s="10">
        <v>71000</v>
      </c>
      <c r="G180" s="11">
        <v>168</v>
      </c>
      <c r="T180" s="10">
        <v>72000</v>
      </c>
      <c r="U180" s="11">
        <v>91</v>
      </c>
    </row>
    <row r="181" spans="3:21" x14ac:dyDescent="0.25">
      <c r="C181" s="10">
        <v>154000</v>
      </c>
      <c r="D181" s="11">
        <v>143</v>
      </c>
      <c r="F181" s="10">
        <v>72000</v>
      </c>
      <c r="G181" s="11">
        <v>170</v>
      </c>
      <c r="T181" s="10">
        <v>73000</v>
      </c>
      <c r="U181" s="11">
        <v>92</v>
      </c>
    </row>
    <row r="182" spans="3:21" x14ac:dyDescent="0.25">
      <c r="C182" s="10">
        <v>155000</v>
      </c>
      <c r="D182" s="11">
        <v>144</v>
      </c>
      <c r="F182" s="10">
        <v>73000</v>
      </c>
      <c r="G182" s="11">
        <v>173</v>
      </c>
      <c r="T182" s="10">
        <v>74000</v>
      </c>
      <c r="U182" s="11">
        <v>93</v>
      </c>
    </row>
    <row r="183" spans="3:21" x14ac:dyDescent="0.25">
      <c r="C183" s="10">
        <v>156000</v>
      </c>
      <c r="D183" s="11">
        <v>144</v>
      </c>
      <c r="F183" s="10">
        <v>74000</v>
      </c>
      <c r="G183" s="11">
        <v>175</v>
      </c>
      <c r="T183" s="10">
        <v>75000</v>
      </c>
      <c r="U183" s="11">
        <v>94</v>
      </c>
    </row>
    <row r="184" spans="3:21" x14ac:dyDescent="0.25">
      <c r="C184" s="10">
        <v>157000</v>
      </c>
      <c r="D184" s="11">
        <v>145</v>
      </c>
      <c r="F184" s="10">
        <v>75000</v>
      </c>
      <c r="G184" s="11">
        <v>177</v>
      </c>
      <c r="T184" s="10">
        <v>76000</v>
      </c>
      <c r="U184" s="11">
        <v>96</v>
      </c>
    </row>
    <row r="185" spans="3:21" x14ac:dyDescent="0.25">
      <c r="C185" s="10">
        <v>158000</v>
      </c>
      <c r="D185" s="11">
        <v>146</v>
      </c>
      <c r="F185" s="10">
        <v>76000</v>
      </c>
      <c r="G185" s="11">
        <v>179</v>
      </c>
      <c r="T185" s="10">
        <v>77000</v>
      </c>
      <c r="U185" s="11">
        <v>97</v>
      </c>
    </row>
    <row r="186" spans="3:21" x14ac:dyDescent="0.25">
      <c r="C186" s="10">
        <v>159000</v>
      </c>
      <c r="D186" s="11">
        <v>147</v>
      </c>
      <c r="F186" s="10">
        <v>77000</v>
      </c>
      <c r="G186" s="11">
        <v>181</v>
      </c>
      <c r="T186" s="10">
        <v>78000</v>
      </c>
      <c r="U186" s="11">
        <v>98</v>
      </c>
    </row>
    <row r="187" spans="3:21" x14ac:dyDescent="0.25">
      <c r="C187" s="10">
        <v>160000</v>
      </c>
      <c r="D187" s="11">
        <v>148</v>
      </c>
      <c r="F187" s="10">
        <v>78000</v>
      </c>
      <c r="G187" s="11">
        <v>182</v>
      </c>
      <c r="T187" s="10">
        <v>79000</v>
      </c>
      <c r="U187" s="11">
        <v>100</v>
      </c>
    </row>
    <row r="188" spans="3:21" x14ac:dyDescent="0.25">
      <c r="C188" s="10">
        <v>161000</v>
      </c>
      <c r="D188" s="11">
        <v>149</v>
      </c>
      <c r="F188" s="10">
        <v>79000</v>
      </c>
      <c r="G188" s="11">
        <v>184</v>
      </c>
      <c r="T188" s="10">
        <v>80000</v>
      </c>
      <c r="U188" s="11">
        <v>101</v>
      </c>
    </row>
    <row r="189" spans="3:21" x14ac:dyDescent="0.25">
      <c r="C189" s="10">
        <v>162000</v>
      </c>
      <c r="D189" s="11">
        <v>150</v>
      </c>
      <c r="F189" s="10">
        <v>80000</v>
      </c>
      <c r="G189" s="11">
        <v>185</v>
      </c>
      <c r="T189" s="10">
        <v>81000</v>
      </c>
      <c r="U189" s="11">
        <v>102</v>
      </c>
    </row>
    <row r="190" spans="3:21" x14ac:dyDescent="0.25">
      <c r="C190" s="10">
        <v>163000</v>
      </c>
      <c r="D190" s="11">
        <v>151</v>
      </c>
      <c r="F190" s="10">
        <v>81000</v>
      </c>
      <c r="G190" s="11">
        <v>186</v>
      </c>
      <c r="T190" s="10">
        <v>82000</v>
      </c>
      <c r="U190" s="11">
        <v>104</v>
      </c>
    </row>
    <row r="191" spans="3:21" x14ac:dyDescent="0.25">
      <c r="C191" s="10">
        <v>164000</v>
      </c>
      <c r="D191" s="11">
        <v>152</v>
      </c>
      <c r="F191" s="10">
        <v>82000</v>
      </c>
      <c r="G191" s="11">
        <v>188</v>
      </c>
      <c r="T191" s="10">
        <v>83000</v>
      </c>
      <c r="U191" s="11">
        <v>106</v>
      </c>
    </row>
    <row r="192" spans="3:21" x14ac:dyDescent="0.25">
      <c r="C192" s="10">
        <v>165000</v>
      </c>
      <c r="D192" s="11">
        <v>153</v>
      </c>
      <c r="F192" s="10">
        <v>83000</v>
      </c>
      <c r="G192" s="11">
        <v>190</v>
      </c>
      <c r="T192" s="10">
        <v>84000</v>
      </c>
      <c r="U192" s="11">
        <v>108</v>
      </c>
    </row>
    <row r="193" spans="3:21" x14ac:dyDescent="0.25">
      <c r="C193" s="10">
        <v>166000</v>
      </c>
      <c r="D193" s="11">
        <v>154</v>
      </c>
      <c r="F193" s="10">
        <v>84000</v>
      </c>
      <c r="G193" s="11">
        <v>191</v>
      </c>
      <c r="T193" s="10">
        <v>85000</v>
      </c>
      <c r="U193" s="11">
        <v>110</v>
      </c>
    </row>
    <row r="194" spans="3:21" x14ac:dyDescent="0.25">
      <c r="C194" s="10">
        <v>167000</v>
      </c>
      <c r="D194" s="11">
        <v>155</v>
      </c>
      <c r="F194" s="10">
        <v>85000</v>
      </c>
      <c r="G194" s="11">
        <v>193</v>
      </c>
      <c r="T194" s="10">
        <v>86000</v>
      </c>
      <c r="U194" s="11">
        <v>111</v>
      </c>
    </row>
    <row r="195" spans="3:21" x14ac:dyDescent="0.25">
      <c r="C195" s="10">
        <v>168000</v>
      </c>
      <c r="D195" s="11">
        <v>156</v>
      </c>
      <c r="F195" s="10">
        <v>86000</v>
      </c>
      <c r="G195" s="11">
        <v>194</v>
      </c>
      <c r="T195" s="10">
        <v>87000</v>
      </c>
      <c r="U195" s="11">
        <v>112</v>
      </c>
    </row>
    <row r="196" spans="3:21" x14ac:dyDescent="0.25">
      <c r="C196" s="10">
        <v>169000</v>
      </c>
      <c r="D196" s="11">
        <v>157</v>
      </c>
      <c r="F196" s="10">
        <v>87000</v>
      </c>
      <c r="G196" s="11">
        <v>196</v>
      </c>
      <c r="T196" s="10">
        <v>88000</v>
      </c>
      <c r="U196" s="11">
        <v>113</v>
      </c>
    </row>
    <row r="197" spans="3:21" x14ac:dyDescent="0.25">
      <c r="C197" s="10">
        <v>170000</v>
      </c>
      <c r="D197" s="11">
        <v>158</v>
      </c>
      <c r="F197" s="10">
        <v>88000</v>
      </c>
      <c r="G197" s="11">
        <v>197</v>
      </c>
      <c r="T197" s="10">
        <v>89000</v>
      </c>
      <c r="U197" s="11">
        <v>115</v>
      </c>
    </row>
    <row r="198" spans="3:21" x14ac:dyDescent="0.25">
      <c r="C198" s="10">
        <v>171000</v>
      </c>
      <c r="D198" s="11">
        <v>159</v>
      </c>
      <c r="F198" s="10">
        <v>89000</v>
      </c>
      <c r="G198" s="11">
        <v>199</v>
      </c>
      <c r="T198" s="10">
        <v>90000</v>
      </c>
      <c r="U198" s="11">
        <v>116</v>
      </c>
    </row>
    <row r="199" spans="3:21" x14ac:dyDescent="0.25">
      <c r="C199" s="10">
        <v>172000</v>
      </c>
      <c r="D199" s="11">
        <v>160</v>
      </c>
      <c r="F199" s="10">
        <v>90000</v>
      </c>
      <c r="G199" s="11">
        <v>200</v>
      </c>
      <c r="T199" s="10">
        <v>91000</v>
      </c>
      <c r="U199" s="11">
        <v>118</v>
      </c>
    </row>
    <row r="200" spans="3:21" x14ac:dyDescent="0.25">
      <c r="C200" s="10">
        <v>173000</v>
      </c>
      <c r="D200" s="11">
        <v>163</v>
      </c>
      <c r="F200" s="10">
        <v>91000</v>
      </c>
      <c r="G200" s="11">
        <v>201</v>
      </c>
      <c r="T200" s="10">
        <v>92000</v>
      </c>
      <c r="U200" s="11">
        <v>119</v>
      </c>
    </row>
    <row r="201" spans="3:21" x14ac:dyDescent="0.25">
      <c r="C201" s="10">
        <v>174000</v>
      </c>
      <c r="D201" s="11">
        <v>164</v>
      </c>
      <c r="F201" s="10">
        <v>92000</v>
      </c>
      <c r="G201" s="11">
        <v>204</v>
      </c>
      <c r="T201" s="10">
        <v>93000</v>
      </c>
      <c r="U201" s="11">
        <v>120</v>
      </c>
    </row>
    <row r="202" spans="3:21" x14ac:dyDescent="0.25">
      <c r="C202" s="10">
        <v>175000</v>
      </c>
      <c r="D202" s="11">
        <v>166</v>
      </c>
      <c r="F202" s="10">
        <v>93000</v>
      </c>
      <c r="G202" s="11">
        <v>206</v>
      </c>
      <c r="T202" s="10">
        <v>94000</v>
      </c>
      <c r="U202" s="11">
        <v>122</v>
      </c>
    </row>
    <row r="203" spans="3:21" x14ac:dyDescent="0.25">
      <c r="C203" s="10">
        <v>176000</v>
      </c>
      <c r="D203" s="11">
        <v>167</v>
      </c>
      <c r="F203" s="10">
        <v>94000</v>
      </c>
      <c r="G203" s="11">
        <v>208</v>
      </c>
      <c r="T203" s="10">
        <v>95000</v>
      </c>
      <c r="U203" s="11">
        <v>123</v>
      </c>
    </row>
    <row r="204" spans="3:21" x14ac:dyDescent="0.25">
      <c r="C204" s="10">
        <v>177000</v>
      </c>
      <c r="D204" s="11">
        <v>168</v>
      </c>
      <c r="F204" s="10">
        <v>95000</v>
      </c>
      <c r="G204" s="11">
        <v>210</v>
      </c>
      <c r="T204" s="10">
        <v>96000</v>
      </c>
      <c r="U204" s="11">
        <v>125</v>
      </c>
    </row>
    <row r="205" spans="3:21" x14ac:dyDescent="0.25">
      <c r="C205" s="10">
        <v>178000</v>
      </c>
      <c r="D205" s="11">
        <v>169</v>
      </c>
      <c r="F205" s="10">
        <v>96000</v>
      </c>
      <c r="G205" s="11">
        <v>212</v>
      </c>
      <c r="T205" s="10">
        <v>97000</v>
      </c>
      <c r="U205" s="11">
        <v>126</v>
      </c>
    </row>
    <row r="206" spans="3:21" x14ac:dyDescent="0.25">
      <c r="C206" s="10">
        <v>179000</v>
      </c>
      <c r="D206" s="11">
        <v>171</v>
      </c>
      <c r="F206" s="10">
        <v>97000</v>
      </c>
      <c r="G206" s="11">
        <v>213</v>
      </c>
      <c r="T206" s="10">
        <v>98000</v>
      </c>
      <c r="U206" s="11">
        <v>127</v>
      </c>
    </row>
    <row r="207" spans="3:21" x14ac:dyDescent="0.25">
      <c r="C207" s="10">
        <v>180000</v>
      </c>
      <c r="D207" s="11">
        <v>172</v>
      </c>
      <c r="F207" s="10">
        <v>98000</v>
      </c>
      <c r="G207" s="11">
        <v>215</v>
      </c>
      <c r="T207" s="10">
        <v>99000</v>
      </c>
      <c r="U207" s="11">
        <v>129</v>
      </c>
    </row>
    <row r="208" spans="3:21" ht="15.75" thickBot="1" x14ac:dyDescent="0.3">
      <c r="C208" s="10">
        <v>181000</v>
      </c>
      <c r="D208" s="11">
        <v>173</v>
      </c>
      <c r="F208" s="10">
        <v>99000</v>
      </c>
      <c r="G208" s="11">
        <v>216</v>
      </c>
      <c r="T208" s="12">
        <v>100000</v>
      </c>
      <c r="U208" s="13">
        <v>130</v>
      </c>
    </row>
    <row r="209" spans="3:7" ht="15.75" thickBot="1" x14ac:dyDescent="0.3">
      <c r="C209" s="10">
        <v>182000</v>
      </c>
      <c r="D209" s="11">
        <v>174</v>
      </c>
      <c r="F209" s="12">
        <v>100000</v>
      </c>
      <c r="G209" s="13">
        <v>218</v>
      </c>
    </row>
    <row r="210" spans="3:7" x14ac:dyDescent="0.25">
      <c r="C210" s="10">
        <v>183000</v>
      </c>
      <c r="D210" s="11">
        <v>175</v>
      </c>
    </row>
    <row r="211" spans="3:7" x14ac:dyDescent="0.25">
      <c r="C211" s="10">
        <v>184000</v>
      </c>
      <c r="D211" s="11">
        <v>177</v>
      </c>
    </row>
    <row r="212" spans="3:7" x14ac:dyDescent="0.25">
      <c r="C212" s="10">
        <v>185000</v>
      </c>
      <c r="D212" s="11">
        <v>177</v>
      </c>
    </row>
    <row r="213" spans="3:7" x14ac:dyDescent="0.25">
      <c r="C213" s="10">
        <v>186000</v>
      </c>
      <c r="D213" s="11">
        <v>178</v>
      </c>
    </row>
    <row r="214" spans="3:7" x14ac:dyDescent="0.25">
      <c r="C214" s="10">
        <v>187000</v>
      </c>
      <c r="D214" s="11">
        <v>179</v>
      </c>
    </row>
    <row r="215" spans="3:7" x14ac:dyDescent="0.25">
      <c r="C215" s="10">
        <v>188000</v>
      </c>
      <c r="D215" s="11">
        <v>180</v>
      </c>
    </row>
    <row r="216" spans="3:7" x14ac:dyDescent="0.25">
      <c r="C216" s="10">
        <v>189000</v>
      </c>
      <c r="D216" s="11">
        <v>181</v>
      </c>
    </row>
    <row r="217" spans="3:7" x14ac:dyDescent="0.25">
      <c r="C217" s="10">
        <v>190000</v>
      </c>
      <c r="D217" s="11">
        <v>182</v>
      </c>
    </row>
    <row r="218" spans="3:7" x14ac:dyDescent="0.25">
      <c r="C218" s="10">
        <v>191000</v>
      </c>
      <c r="D218" s="11">
        <v>183</v>
      </c>
    </row>
    <row r="219" spans="3:7" x14ac:dyDescent="0.25">
      <c r="C219" s="10">
        <v>192000</v>
      </c>
      <c r="D219" s="11">
        <v>184</v>
      </c>
    </row>
    <row r="220" spans="3:7" x14ac:dyDescent="0.25">
      <c r="C220" s="10">
        <v>193000</v>
      </c>
      <c r="D220" s="11">
        <v>186</v>
      </c>
    </row>
    <row r="221" spans="3:7" x14ac:dyDescent="0.25">
      <c r="C221" s="10">
        <v>194000</v>
      </c>
      <c r="D221" s="11">
        <v>187</v>
      </c>
    </row>
    <row r="222" spans="3:7" x14ac:dyDescent="0.25">
      <c r="C222" s="10">
        <v>195000</v>
      </c>
      <c r="D222" s="11">
        <v>188</v>
      </c>
    </row>
    <row r="223" spans="3:7" x14ac:dyDescent="0.25">
      <c r="C223" s="10">
        <v>196000</v>
      </c>
      <c r="D223" s="11">
        <v>189</v>
      </c>
    </row>
    <row r="224" spans="3:7" x14ac:dyDescent="0.25">
      <c r="C224" s="10">
        <v>197000</v>
      </c>
      <c r="D224" s="11">
        <v>190</v>
      </c>
    </row>
    <row r="225" spans="3:4" x14ac:dyDescent="0.25">
      <c r="C225" s="10">
        <v>198000</v>
      </c>
      <c r="D225" s="11">
        <v>191</v>
      </c>
    </row>
    <row r="226" spans="3:4" x14ac:dyDescent="0.25">
      <c r="C226" s="10">
        <v>199000</v>
      </c>
      <c r="D226" s="11">
        <v>192</v>
      </c>
    </row>
    <row r="227" spans="3:4" x14ac:dyDescent="0.25">
      <c r="C227" s="10">
        <v>200000</v>
      </c>
      <c r="D227" s="11">
        <v>193</v>
      </c>
    </row>
    <row r="228" spans="3:4" x14ac:dyDescent="0.25">
      <c r="C228" s="10">
        <v>201000</v>
      </c>
      <c r="D228" s="11">
        <v>194</v>
      </c>
    </row>
    <row r="229" spans="3:4" x14ac:dyDescent="0.25">
      <c r="C229" s="10">
        <v>202000</v>
      </c>
      <c r="D229" s="11">
        <v>195</v>
      </c>
    </row>
    <row r="230" spans="3:4" x14ac:dyDescent="0.25">
      <c r="C230" s="10">
        <v>203000</v>
      </c>
      <c r="D230" s="11">
        <v>196</v>
      </c>
    </row>
    <row r="231" spans="3:4" x14ac:dyDescent="0.25">
      <c r="C231" s="10">
        <v>204000</v>
      </c>
      <c r="D231" s="11">
        <v>197</v>
      </c>
    </row>
    <row r="232" spans="3:4" x14ac:dyDescent="0.25">
      <c r="C232" s="10">
        <v>205000</v>
      </c>
      <c r="D232" s="11">
        <v>198</v>
      </c>
    </row>
    <row r="233" spans="3:4" x14ac:dyDescent="0.25">
      <c r="C233" s="10">
        <v>206000</v>
      </c>
      <c r="D233" s="11">
        <v>199</v>
      </c>
    </row>
    <row r="234" spans="3:4" x14ac:dyDescent="0.25">
      <c r="C234" s="10">
        <v>207000</v>
      </c>
      <c r="D234" s="11">
        <v>200</v>
      </c>
    </row>
    <row r="235" spans="3:4" x14ac:dyDescent="0.25">
      <c r="C235" s="10">
        <v>208000</v>
      </c>
      <c r="D235" s="11">
        <v>202</v>
      </c>
    </row>
    <row r="236" spans="3:4" x14ac:dyDescent="0.25">
      <c r="C236" s="10">
        <v>209000</v>
      </c>
      <c r="D236" s="11">
        <v>203</v>
      </c>
    </row>
    <row r="237" spans="3:4" x14ac:dyDescent="0.25">
      <c r="C237" s="10">
        <v>210000</v>
      </c>
      <c r="D237" s="11">
        <v>203</v>
      </c>
    </row>
    <row r="238" spans="3:4" x14ac:dyDescent="0.25">
      <c r="C238" s="10">
        <v>211000</v>
      </c>
      <c r="D238" s="11">
        <v>204</v>
      </c>
    </row>
    <row r="239" spans="3:4" x14ac:dyDescent="0.25">
      <c r="C239" s="10">
        <v>212000</v>
      </c>
      <c r="D239" s="11">
        <v>205</v>
      </c>
    </row>
    <row r="240" spans="3:4" x14ac:dyDescent="0.25">
      <c r="C240" s="10">
        <v>213000</v>
      </c>
      <c r="D240" s="11">
        <v>206</v>
      </c>
    </row>
    <row r="241" spans="3:4" x14ac:dyDescent="0.25">
      <c r="C241" s="10">
        <v>214000</v>
      </c>
      <c r="D241" s="11">
        <v>207</v>
      </c>
    </row>
    <row r="242" spans="3:4" x14ac:dyDescent="0.25">
      <c r="C242" s="10">
        <v>215000</v>
      </c>
      <c r="D242" s="11">
        <v>208</v>
      </c>
    </row>
    <row r="243" spans="3:4" x14ac:dyDescent="0.25">
      <c r="C243" s="10">
        <v>216000</v>
      </c>
      <c r="D243" s="11">
        <v>209</v>
      </c>
    </row>
    <row r="244" spans="3:4" x14ac:dyDescent="0.25">
      <c r="C244" s="10">
        <v>217000</v>
      </c>
      <c r="D244" s="11">
        <v>211</v>
      </c>
    </row>
    <row r="245" spans="3:4" x14ac:dyDescent="0.25">
      <c r="C245" s="10">
        <v>218000</v>
      </c>
      <c r="D245" s="11">
        <v>212</v>
      </c>
    </row>
    <row r="246" spans="3:4" x14ac:dyDescent="0.25">
      <c r="C246" s="10">
        <v>219000</v>
      </c>
      <c r="D246" s="11">
        <v>213</v>
      </c>
    </row>
    <row r="247" spans="3:4" x14ac:dyDescent="0.25">
      <c r="C247" s="10">
        <v>220000</v>
      </c>
      <c r="D247" s="11">
        <v>214</v>
      </c>
    </row>
    <row r="248" spans="3:4" x14ac:dyDescent="0.25">
      <c r="C248" s="10">
        <v>221000</v>
      </c>
      <c r="D248" s="11">
        <v>215</v>
      </c>
    </row>
    <row r="249" spans="3:4" x14ac:dyDescent="0.25">
      <c r="C249" s="10">
        <v>222000</v>
      </c>
      <c r="D249" s="11">
        <v>216</v>
      </c>
    </row>
    <row r="250" spans="3:4" x14ac:dyDescent="0.25">
      <c r="C250" s="10">
        <v>223000</v>
      </c>
      <c r="D250" s="11">
        <v>217</v>
      </c>
    </row>
    <row r="251" spans="3:4" x14ac:dyDescent="0.25">
      <c r="C251" s="10">
        <v>224000</v>
      </c>
      <c r="D251" s="11">
        <v>218</v>
      </c>
    </row>
    <row r="252" spans="3:4" x14ac:dyDescent="0.25">
      <c r="C252" s="10">
        <v>225000</v>
      </c>
      <c r="D252" s="11">
        <v>219</v>
      </c>
    </row>
    <row r="253" spans="3:4" x14ac:dyDescent="0.25">
      <c r="C253" s="10">
        <v>226000</v>
      </c>
      <c r="D253" s="11">
        <v>220</v>
      </c>
    </row>
    <row r="254" spans="3:4" x14ac:dyDescent="0.25">
      <c r="C254" s="10">
        <v>227000</v>
      </c>
      <c r="D254" s="11">
        <v>221</v>
      </c>
    </row>
    <row r="255" spans="3:4" x14ac:dyDescent="0.25">
      <c r="C255" s="10">
        <v>228000</v>
      </c>
      <c r="D255" s="11">
        <v>222</v>
      </c>
    </row>
    <row r="256" spans="3:4" x14ac:dyDescent="0.25">
      <c r="C256" s="10">
        <v>229000</v>
      </c>
      <c r="D256" s="11">
        <v>223</v>
      </c>
    </row>
    <row r="257" spans="3:4" x14ac:dyDescent="0.25">
      <c r="C257" s="10">
        <v>230000</v>
      </c>
      <c r="D257" s="11">
        <v>224</v>
      </c>
    </row>
    <row r="258" spans="3:4" x14ac:dyDescent="0.25">
      <c r="C258" s="10">
        <v>231000</v>
      </c>
      <c r="D258" s="11">
        <v>225</v>
      </c>
    </row>
    <row r="259" spans="3:4" x14ac:dyDescent="0.25">
      <c r="C259" s="10">
        <v>232000</v>
      </c>
      <c r="D259" s="11">
        <v>226</v>
      </c>
    </row>
    <row r="260" spans="3:4" x14ac:dyDescent="0.25">
      <c r="C260" s="10">
        <v>233000</v>
      </c>
      <c r="D260" s="11">
        <v>227</v>
      </c>
    </row>
    <row r="261" spans="3:4" x14ac:dyDescent="0.25">
      <c r="C261" s="10">
        <v>234000</v>
      </c>
      <c r="D261" s="11">
        <v>228</v>
      </c>
    </row>
    <row r="262" spans="3:4" x14ac:dyDescent="0.25">
      <c r="C262" s="10">
        <v>235000</v>
      </c>
      <c r="D262" s="11">
        <v>229</v>
      </c>
    </row>
    <row r="263" spans="3:4" x14ac:dyDescent="0.25">
      <c r="C263" s="10">
        <v>236000</v>
      </c>
      <c r="D263" s="11">
        <v>231</v>
      </c>
    </row>
    <row r="264" spans="3:4" x14ac:dyDescent="0.25">
      <c r="C264" s="10">
        <v>237000</v>
      </c>
      <c r="D264" s="11">
        <v>232</v>
      </c>
    </row>
    <row r="265" spans="3:4" x14ac:dyDescent="0.25">
      <c r="C265" s="10">
        <v>238000</v>
      </c>
      <c r="D265" s="11">
        <v>233</v>
      </c>
    </row>
    <row r="266" spans="3:4" x14ac:dyDescent="0.25">
      <c r="C266" s="10">
        <v>239000</v>
      </c>
      <c r="D266" s="11">
        <v>234</v>
      </c>
    </row>
    <row r="267" spans="3:4" x14ac:dyDescent="0.25">
      <c r="C267" s="10">
        <v>240000</v>
      </c>
      <c r="D267" s="11">
        <v>235</v>
      </c>
    </row>
    <row r="268" spans="3:4" x14ac:dyDescent="0.25">
      <c r="C268" s="10">
        <v>241000</v>
      </c>
      <c r="D268" s="11">
        <v>236</v>
      </c>
    </row>
    <row r="269" spans="3:4" x14ac:dyDescent="0.25">
      <c r="C269" s="10">
        <v>242000</v>
      </c>
      <c r="D269" s="11">
        <v>237</v>
      </c>
    </row>
    <row r="270" spans="3:4" x14ac:dyDescent="0.25">
      <c r="C270" s="10">
        <v>243000</v>
      </c>
      <c r="D270" s="11">
        <v>238</v>
      </c>
    </row>
    <row r="271" spans="3:4" ht="15.75" thickBot="1" x14ac:dyDescent="0.3">
      <c r="C271" s="12">
        <v>244000</v>
      </c>
      <c r="D271" s="13">
        <v>239</v>
      </c>
    </row>
    <row r="272" spans="3:4" x14ac:dyDescent="0.25">
      <c r="C272" s="8"/>
      <c r="D272" s="8"/>
    </row>
    <row r="273" spans="3:4" x14ac:dyDescent="0.25">
      <c r="C273" s="8"/>
      <c r="D273" s="8"/>
    </row>
    <row r="274" spans="3:4" x14ac:dyDescent="0.25">
      <c r="C274" s="8"/>
      <c r="D274" s="8"/>
    </row>
    <row r="275" spans="3:4" x14ac:dyDescent="0.25">
      <c r="C275" s="8"/>
      <c r="D275" s="8"/>
    </row>
    <row r="276" spans="3:4" x14ac:dyDescent="0.25">
      <c r="C276" s="8"/>
      <c r="D276" s="8"/>
    </row>
    <row r="277" spans="3:4" x14ac:dyDescent="0.25">
      <c r="C277" s="8"/>
      <c r="D277" s="8"/>
    </row>
    <row r="278" spans="3:4" x14ac:dyDescent="0.25">
      <c r="C278" s="8"/>
      <c r="D278" s="8"/>
    </row>
    <row r="279" spans="3:4" x14ac:dyDescent="0.25">
      <c r="C279" s="8"/>
      <c r="D279" s="8"/>
    </row>
    <row r="280" spans="3:4" x14ac:dyDescent="0.25">
      <c r="C280" s="8"/>
      <c r="D280" s="8"/>
    </row>
    <row r="281" spans="3:4" x14ac:dyDescent="0.25">
      <c r="C281" s="8"/>
      <c r="D281" s="8"/>
    </row>
    <row r="282" spans="3:4" x14ac:dyDescent="0.25">
      <c r="C282" s="8"/>
      <c r="D282" s="8"/>
    </row>
    <row r="283" spans="3:4" x14ac:dyDescent="0.25">
      <c r="C283" s="8"/>
      <c r="D283" s="8"/>
    </row>
    <row r="284" spans="3:4" x14ac:dyDescent="0.25">
      <c r="C284" s="8"/>
      <c r="D284" s="8"/>
    </row>
    <row r="285" spans="3:4" x14ac:dyDescent="0.25">
      <c r="C285" s="8"/>
      <c r="D285" s="8"/>
    </row>
    <row r="286" spans="3:4" x14ac:dyDescent="0.25">
      <c r="C286" s="8"/>
      <c r="D286" s="8"/>
    </row>
    <row r="287" spans="3:4" x14ac:dyDescent="0.25">
      <c r="C287" s="8"/>
      <c r="D287" s="8"/>
    </row>
    <row r="288" spans="3:4" x14ac:dyDescent="0.25">
      <c r="C288" s="8"/>
      <c r="D288" s="8"/>
    </row>
    <row r="289" spans="3:4" x14ac:dyDescent="0.25">
      <c r="C289" s="8"/>
      <c r="D289" s="8"/>
    </row>
    <row r="290" spans="3:4" x14ac:dyDescent="0.25">
      <c r="C290" s="8"/>
      <c r="D290" s="8"/>
    </row>
    <row r="291" spans="3:4" x14ac:dyDescent="0.25">
      <c r="C291" s="8"/>
      <c r="D291" s="8"/>
    </row>
    <row r="292" spans="3:4" x14ac:dyDescent="0.25">
      <c r="C292" s="8"/>
      <c r="D292" s="8"/>
    </row>
    <row r="293" spans="3:4" x14ac:dyDescent="0.25">
      <c r="C293" s="8"/>
      <c r="D293" s="8"/>
    </row>
    <row r="294" spans="3:4" x14ac:dyDescent="0.25">
      <c r="C294" s="8"/>
      <c r="D294" s="8"/>
    </row>
    <row r="295" spans="3:4" x14ac:dyDescent="0.25">
      <c r="C295" s="8"/>
      <c r="D295" s="8"/>
    </row>
    <row r="296" spans="3:4" x14ac:dyDescent="0.25">
      <c r="C296" s="8"/>
      <c r="D296" s="8"/>
    </row>
    <row r="297" spans="3:4" x14ac:dyDescent="0.25">
      <c r="C297" s="8"/>
      <c r="D297" s="8"/>
    </row>
    <row r="298" spans="3:4" x14ac:dyDescent="0.25">
      <c r="C298" s="8"/>
      <c r="D298" s="8"/>
    </row>
    <row r="299" spans="3:4" x14ac:dyDescent="0.25">
      <c r="C299" s="8"/>
      <c r="D299" s="8"/>
    </row>
    <row r="300" spans="3:4" x14ac:dyDescent="0.25">
      <c r="C300" s="8"/>
      <c r="D300" s="8"/>
    </row>
    <row r="301" spans="3:4" x14ac:dyDescent="0.25">
      <c r="C301" s="8"/>
      <c r="D301" s="8"/>
    </row>
    <row r="302" spans="3:4" x14ac:dyDescent="0.25">
      <c r="C302" s="8"/>
      <c r="D302" s="8"/>
    </row>
    <row r="303" spans="3:4" x14ac:dyDescent="0.25">
      <c r="C303" s="8"/>
      <c r="D303" s="8"/>
    </row>
    <row r="304" spans="3:4" x14ac:dyDescent="0.25">
      <c r="C304" s="8"/>
      <c r="D304" s="8"/>
    </row>
    <row r="305" spans="3:4" x14ac:dyDescent="0.25">
      <c r="C305" s="8"/>
      <c r="D305" s="8"/>
    </row>
    <row r="306" spans="3:4" x14ac:dyDescent="0.25">
      <c r="C306" s="8"/>
      <c r="D306" s="8"/>
    </row>
    <row r="307" spans="3:4" x14ac:dyDescent="0.25">
      <c r="C307" s="8"/>
      <c r="D307" s="8"/>
    </row>
    <row r="308" spans="3:4" x14ac:dyDescent="0.25">
      <c r="C308" s="8"/>
      <c r="D308" s="8"/>
    </row>
    <row r="309" spans="3:4" x14ac:dyDescent="0.25">
      <c r="C309" s="8"/>
      <c r="D309" s="8"/>
    </row>
    <row r="310" spans="3:4" x14ac:dyDescent="0.25">
      <c r="C310" s="8"/>
      <c r="D310" s="8"/>
    </row>
    <row r="311" spans="3:4" x14ac:dyDescent="0.25">
      <c r="C311" s="8"/>
      <c r="D311" s="8"/>
    </row>
    <row r="312" spans="3:4" x14ac:dyDescent="0.25">
      <c r="C312" s="8"/>
      <c r="D312" s="8"/>
    </row>
    <row r="313" spans="3:4" x14ac:dyDescent="0.25">
      <c r="C313" s="8"/>
      <c r="D313" s="8"/>
    </row>
    <row r="314" spans="3:4" x14ac:dyDescent="0.25">
      <c r="C314" s="8"/>
      <c r="D314" s="8"/>
    </row>
    <row r="315" spans="3:4" x14ac:dyDescent="0.25">
      <c r="C315" s="8"/>
      <c r="D315" s="8"/>
    </row>
    <row r="316" spans="3:4" x14ac:dyDescent="0.25">
      <c r="C316" s="8"/>
      <c r="D316" s="8"/>
    </row>
    <row r="317" spans="3:4" x14ac:dyDescent="0.25">
      <c r="C317" s="8"/>
      <c r="D317" s="8"/>
    </row>
    <row r="318" spans="3:4" x14ac:dyDescent="0.25">
      <c r="C318" s="8"/>
      <c r="D318" s="8"/>
    </row>
    <row r="319" spans="3:4" x14ac:dyDescent="0.25">
      <c r="C319" s="8"/>
      <c r="D319" s="8"/>
    </row>
    <row r="320" spans="3:4" x14ac:dyDescent="0.25">
      <c r="C320" s="8"/>
      <c r="D320" s="8"/>
    </row>
    <row r="321" spans="3:4" x14ac:dyDescent="0.25">
      <c r="C321" s="8"/>
      <c r="D321" s="8"/>
    </row>
    <row r="322" spans="3:4" x14ac:dyDescent="0.25">
      <c r="C322" s="8"/>
      <c r="D322" s="8"/>
    </row>
    <row r="323" spans="3:4" x14ac:dyDescent="0.25">
      <c r="C323" s="8"/>
      <c r="D323" s="8"/>
    </row>
    <row r="324" spans="3:4" x14ac:dyDescent="0.25">
      <c r="C324" s="8"/>
      <c r="D324" s="8"/>
    </row>
    <row r="325" spans="3:4" x14ac:dyDescent="0.25">
      <c r="C325" s="8"/>
      <c r="D325" s="8"/>
    </row>
    <row r="326" spans="3:4" x14ac:dyDescent="0.25">
      <c r="C326" s="8"/>
      <c r="D326" s="8"/>
    </row>
    <row r="327" spans="3:4" x14ac:dyDescent="0.25">
      <c r="C327" s="8"/>
      <c r="D327" s="8"/>
    </row>
    <row r="328" spans="3:4" x14ac:dyDescent="0.25">
      <c r="C328" s="8"/>
      <c r="D328" s="8"/>
    </row>
    <row r="329" spans="3:4" x14ac:dyDescent="0.25">
      <c r="C329" s="8"/>
      <c r="D329" s="8"/>
    </row>
  </sheetData>
  <mergeCells count="6">
    <mergeCell ref="T104:U107"/>
    <mergeCell ref="I124:L125"/>
    <mergeCell ref="A3:B4"/>
    <mergeCell ref="C25:D26"/>
    <mergeCell ref="F43:G46"/>
    <mergeCell ref="F105:G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MySQL insert, tr_count=const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</dc:creator>
  <cp:lastModifiedBy>Стас</cp:lastModifiedBy>
  <dcterms:created xsi:type="dcterms:W3CDTF">2012-10-07T10:28:00Z</dcterms:created>
  <dcterms:modified xsi:type="dcterms:W3CDTF">2012-10-12T21:50:50Z</dcterms:modified>
</cp:coreProperties>
</file>