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sha Clover projects\QMS 3.0\Forms\"/>
    </mc:Choice>
  </mc:AlternateContent>
  <xr:revisionPtr revIDLastSave="0" documentId="13_ncr:1_{CFCB5641-8AC9-4416-B909-9096029F2F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  <sheet name="Sheet1" sheetId="2" state="hidden" r:id="rId2"/>
  </sheets>
  <definedNames>
    <definedName name="_xlnm._FilterDatabase" localSheetId="0" hidden="1">Timesheet!$B$7:$K$7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B8" i="1"/>
  <c r="G3" i="1"/>
  <c r="G2" i="1"/>
  <c r="G4" i="1"/>
  <c r="G5" i="1"/>
  <c r="B9" i="1"/>
  <c r="C9" i="1"/>
  <c r="I8" i="1"/>
  <c r="C8" i="1"/>
  <c r="B10" i="1"/>
  <c r="I9" i="1"/>
  <c r="C10" i="1"/>
  <c r="B11" i="1"/>
  <c r="I10" i="1"/>
  <c r="B12" i="1"/>
  <c r="C11" i="1"/>
  <c r="I11" i="1"/>
  <c r="I12" i="1"/>
  <c r="C12" i="1"/>
  <c r="B13" i="1"/>
  <c r="C13" i="1"/>
  <c r="I13" i="1"/>
  <c r="B14" i="1"/>
  <c r="I14" i="1"/>
  <c r="C14" i="1"/>
  <c r="B15" i="1"/>
  <c r="I15" i="1"/>
  <c r="C15" i="1"/>
  <c r="B16" i="1"/>
  <c r="C16" i="1"/>
  <c r="B17" i="1"/>
  <c r="I16" i="1"/>
  <c r="B18" i="1"/>
  <c r="I17" i="1"/>
  <c r="C17" i="1"/>
  <c r="I18" i="1"/>
  <c r="C18" i="1"/>
  <c r="B19" i="1"/>
  <c r="I19" i="1"/>
  <c r="C19" i="1"/>
  <c r="B20" i="1"/>
  <c r="B21" i="1"/>
  <c r="I20" i="1"/>
  <c r="C20" i="1"/>
  <c r="C21" i="1"/>
  <c r="B22" i="1"/>
  <c r="I21" i="1"/>
  <c r="B23" i="1"/>
  <c r="I22" i="1"/>
  <c r="C22" i="1"/>
  <c r="B24" i="1"/>
  <c r="I23" i="1"/>
  <c r="C23" i="1"/>
  <c r="B25" i="1"/>
  <c r="I24" i="1"/>
  <c r="C24" i="1"/>
  <c r="C25" i="1"/>
  <c r="B26" i="1"/>
  <c r="I25" i="1"/>
  <c r="I26" i="1"/>
  <c r="C26" i="1"/>
  <c r="B27" i="1"/>
  <c r="C27" i="1"/>
  <c r="B28" i="1"/>
  <c r="I27" i="1"/>
  <c r="B29" i="1"/>
  <c r="I28" i="1"/>
  <c r="C28" i="1"/>
  <c r="C29" i="1"/>
  <c r="B30" i="1"/>
  <c r="I29" i="1"/>
  <c r="I30" i="1"/>
  <c r="C30" i="1"/>
  <c r="B31" i="1"/>
  <c r="I31" i="1"/>
  <c r="C31" i="1"/>
  <c r="B32" i="1"/>
  <c r="B33" i="1"/>
  <c r="I32" i="1"/>
  <c r="C32" i="1"/>
  <c r="I33" i="1"/>
  <c r="C33" i="1"/>
  <c r="B34" i="1"/>
  <c r="B35" i="1"/>
  <c r="B36" i="1"/>
  <c r="I34" i="1"/>
  <c r="C34" i="1"/>
  <c r="C36" i="1"/>
  <c r="I36" i="1"/>
  <c r="B37" i="1"/>
  <c r="I35" i="1"/>
  <c r="C35" i="1"/>
  <c r="B38" i="1"/>
  <c r="C37" i="1"/>
  <c r="I37" i="1"/>
  <c r="I38" i="1"/>
  <c r="I39" i="1"/>
  <c r="C38" i="1"/>
</calcChain>
</file>

<file path=xl/sharedStrings.xml><?xml version="1.0" encoding="utf-8"?>
<sst xmlns="http://schemas.openxmlformats.org/spreadsheetml/2006/main" count="25" uniqueCount="25">
  <si>
    <t>Date</t>
  </si>
  <si>
    <t>Project Name</t>
  </si>
  <si>
    <t>Module Name</t>
  </si>
  <si>
    <t>Duration in hours</t>
  </si>
  <si>
    <t>Description</t>
  </si>
  <si>
    <t>Remark/Status</t>
  </si>
  <si>
    <t>Day</t>
  </si>
  <si>
    <t xml:space="preserve">Consultant Name : </t>
  </si>
  <si>
    <t xml:space="preserve">Client Name : </t>
  </si>
  <si>
    <t xml:space="preserve">Consultant ID : </t>
  </si>
  <si>
    <t>Project Manager :</t>
  </si>
  <si>
    <t xml:space="preserve">TimeSheet_Month : </t>
  </si>
  <si>
    <t>Location :</t>
  </si>
  <si>
    <t>Total No. Working Days :</t>
  </si>
  <si>
    <t>Total No. of Comp-Off :</t>
  </si>
  <si>
    <t xml:space="preserve">Total Working Hours : </t>
  </si>
  <si>
    <t>Total No. Leave Taken:</t>
  </si>
  <si>
    <t>Total No. of Weekly-Off/Holidays :</t>
  </si>
  <si>
    <t>Status</t>
  </si>
  <si>
    <t>Leave</t>
  </si>
  <si>
    <t>Present</t>
  </si>
  <si>
    <t>comp off</t>
  </si>
  <si>
    <t>Week off / Holiday</t>
  </si>
  <si>
    <t>In Time 
(24 hrs 00:00 )</t>
  </si>
  <si>
    <t>Out Time 
(24 hrs 00:00 )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</si>
</sst>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hh:mm\ AM/PM"/>
    <numFmt numFmtId="165" formatCode="dddd"/>
    <numFmt numFmtId="166" formatCode="[$-409]d\-mmm\-yy;@"/>
    <numFmt numFmtId="167" formatCode="h:mm;@"/>
    <numFmt numFmtId="168" formatCode="[$-409]h:mm:ss\ AM/PM;@"/>
    <numFmt numFmtId="169" formatCode="[$-409]h:mm\ AM/PM;@"/>
    <numFmt numFmtId="170" formatCode="[$-409]d/mmm/yy;@"/>
    <numFmt numFmtId="171" formatCode="[$-409]mmm/yy;@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6">
    <xf numFmtId="0" fontId="0" fillId="0" borderId="0" xfId="0"/>
    <xf numFmtId="0" fontId="0" fillId="2" borderId="0" xfId="0" applyFont="1" applyFill="1" applyAlignment="1" applyProtection="1">
      <alignment vertical="center" wrapText="1"/>
    </xf>
    <xf numFmtId="168" fontId="0" fillId="2" borderId="0" xfId="0" applyNumberFormat="1" applyFont="1" applyFill="1" applyAlignment="1" applyProtection="1">
      <alignment vertical="center" wrapText="1"/>
    </xf>
    <xf numFmtId="0" fontId="3" fillId="2" borderId="11" xfId="0" applyFont="1" applyFill="1" applyBorder="1" applyAlignment="1" applyProtection="1">
      <alignment horizontal="right" vertical="center" wrapText="1"/>
    </xf>
    <xf numFmtId="0" fontId="0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right" vertical="center"/>
    </xf>
    <xf numFmtId="0" fontId="0" fillId="2" borderId="2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168" fontId="3" fillId="2" borderId="0" xfId="0" applyNumberFormat="1" applyFont="1" applyFill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center" vertical="center" wrapText="1"/>
    </xf>
    <xf numFmtId="165" fontId="5" fillId="3" borderId="6" xfId="1" applyNumberFormat="1" applyFont="1" applyFill="1" applyBorder="1" applyAlignment="1" applyProtection="1">
      <alignment horizontal="center" vertical="center" wrapText="1"/>
    </xf>
    <xf numFmtId="168" fontId="5" fillId="3" borderId="6" xfId="1" applyNumberFormat="1" applyFont="1" applyFill="1" applyBorder="1" applyAlignment="1" applyProtection="1">
      <alignment horizontal="center" vertical="center" wrapText="1"/>
    </xf>
    <xf numFmtId="164" fontId="5" fillId="3" borderId="6" xfId="1" applyNumberFormat="1" applyFont="1" applyFill="1" applyBorder="1" applyAlignment="1" applyProtection="1">
      <alignment horizontal="center" vertical="center" wrapText="1"/>
    </xf>
    <xf numFmtId="0" fontId="5" fillId="3" borderId="6" xfId="1" applyFont="1" applyFill="1" applyBorder="1" applyAlignment="1" applyProtection="1">
      <alignment horizontal="center" vertical="center" wrapText="1"/>
    </xf>
    <xf numFmtId="164" fontId="5" fillId="3" borderId="7" xfId="1" applyNumberFormat="1" applyFont="1" applyFill="1" applyBorder="1" applyAlignment="1" applyProtection="1">
      <alignment horizontal="center" vertical="center" wrapText="1"/>
    </xf>
    <xf numFmtId="166" fontId="6" fillId="3" borderId="8" xfId="0" applyNumberFormat="1" applyFont="1" applyFill="1" applyBorder="1" applyAlignment="1" applyProtection="1">
      <alignment horizontal="center" vertical="center" wrapText="1"/>
    </xf>
    <xf numFmtId="165" fontId="6" fillId="3" borderId="3" xfId="0" applyNumberFormat="1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4" fontId="6" fillId="3" borderId="3" xfId="0" applyNumberFormat="1" applyFont="1" applyFill="1" applyBorder="1" applyAlignment="1" applyProtection="1">
      <alignment horizontal="center" vertical="center" wrapText="1"/>
    </xf>
    <xf numFmtId="20" fontId="0" fillId="2" borderId="0" xfId="0" applyNumberFormat="1" applyFont="1" applyFill="1" applyAlignment="1" applyProtection="1">
      <alignment horizontal="center" vertical="center" wrapText="1"/>
    </xf>
    <xf numFmtId="166" fontId="6" fillId="3" borderId="9" xfId="0" applyNumberFormat="1" applyFont="1" applyFill="1" applyBorder="1" applyAlignment="1" applyProtection="1">
      <alignment horizontal="center" vertical="center" wrapText="1"/>
    </xf>
    <xf numFmtId="165" fontId="6" fillId="3" borderId="4" xfId="0" applyNumberFormat="1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4" fontId="6" fillId="3" borderId="4" xfId="0" applyNumberFormat="1" applyFont="1" applyFill="1" applyBorder="1" applyAlignment="1" applyProtection="1">
      <alignment horizontal="center" vertical="center" wrapText="1"/>
    </xf>
    <xf numFmtId="4" fontId="3" fillId="3" borderId="10" xfId="0" applyNumberFormat="1" applyFont="1" applyFill="1" applyBorder="1" applyAlignment="1" applyProtection="1">
      <alignment horizontal="center" vertical="center" wrapText="1"/>
    </xf>
    <xf numFmtId="0" fontId="0" fillId="3" borderId="12" xfId="0" applyFont="1" applyFill="1" applyBorder="1" applyAlignment="1" applyProtection="1">
      <alignment horizontal="center" vertical="center" wrapText="1"/>
    </xf>
    <xf numFmtId="0" fontId="0" fillId="3" borderId="7" xfId="0" applyFont="1" applyFill="1" applyBorder="1" applyAlignment="1" applyProtection="1">
      <alignment horizontal="center" vertical="center" wrapText="1"/>
    </xf>
    <xf numFmtId="166" fontId="0" fillId="2" borderId="0" xfId="0" applyNumberFormat="1" applyFont="1" applyFill="1" applyAlignment="1" applyProtection="1">
      <alignment horizontal="center" vertical="center" wrapText="1"/>
    </xf>
    <xf numFmtId="165" fontId="0" fillId="2" borderId="0" xfId="0" applyNumberFormat="1" applyFont="1" applyFill="1" applyAlignment="1" applyProtection="1">
      <alignment horizontal="center" vertical="center" wrapText="1"/>
    </xf>
    <xf numFmtId="168" fontId="0" fillId="2" borderId="0" xfId="0" applyNumberFormat="1" applyFont="1" applyFill="1" applyAlignment="1" applyProtection="1">
      <alignment horizontal="center" vertical="center" wrapText="1"/>
    </xf>
    <xf numFmtId="167" fontId="0" fillId="2" borderId="0" xfId="0" applyNumberFormat="1" applyFont="1" applyFill="1" applyBorder="1" applyAlignment="1" applyProtection="1">
      <alignment horizontal="center" vertical="center" wrapText="1"/>
    </xf>
    <xf numFmtId="166" fontId="3" fillId="3" borderId="15" xfId="0" applyNumberFormat="1" applyFont="1" applyFill="1" applyBorder="1" applyAlignment="1" applyProtection="1">
      <alignment horizontal="right" vertical="center" wrapText="1"/>
    </xf>
    <xf numFmtId="0" fontId="3" fillId="2" borderId="11" xfId="0" applyFont="1" applyFill="1" applyBorder="1" applyAlignment="1" applyProtection="1">
      <alignment horizontal="left" vertical="center"/>
      <protection locked="0"/>
    </xf>
    <xf numFmtId="169" fontId="0" fillId="0" borderId="0" xfId="0" applyNumberFormat="1"/>
    <xf numFmtId="168" fontId="3" fillId="2" borderId="0" xfId="0" applyNumberFormat="1" applyFont="1" applyFill="1" applyBorder="1" applyAlignment="1" applyProtection="1">
      <alignment horizontal="right" vertical="center" wrapText="1"/>
    </xf>
    <xf numFmtId="0" fontId="3" fillId="2" borderId="11" xfId="0" applyFont="1" applyFill="1" applyBorder="1" applyAlignment="1" applyProtection="1">
      <alignment vertical="center"/>
      <protection locked="0"/>
    </xf>
    <xf numFmtId="0" fontId="7" fillId="4" borderId="4" xfId="0" applyFont="1" applyFill="1" applyBorder="1" applyAlignment="1" applyProtection="1">
      <alignment horizontal="center" vertical="center" wrapText="1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169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right" vertical="center"/>
    </xf>
    <xf numFmtId="0" fontId="7" fillId="4" borderId="20" xfId="0" applyFont="1" applyFill="1" applyBorder="1" applyAlignment="1" applyProtection="1">
      <alignment horizontal="center" vertical="center" wrapText="1"/>
    </xf>
    <xf numFmtId="0" fontId="0" fillId="2" borderId="22" xfId="0" applyFont="1" applyFill="1" applyBorder="1" applyAlignment="1" applyProtection="1">
      <alignment vertical="center" wrapText="1"/>
      <protection locked="0"/>
    </xf>
    <xf numFmtId="0" fontId="5" fillId="4" borderId="0" xfId="0" applyFont="1" applyFill="1" applyBorder="1" applyAlignment="1" applyProtection="1">
      <alignment horizontal="left" vertical="center" wrapText="1"/>
      <protection hidden="1"/>
    </xf>
    <xf numFmtId="0" fontId="5" fillId="4" borderId="11" xfId="0" applyFont="1" applyFill="1" applyBorder="1" applyAlignment="1" applyProtection="1">
      <alignment horizontal="left" vertical="center" wrapText="1"/>
    </xf>
    <xf numFmtId="170" fontId="0" fillId="0" borderId="0" xfId="0" applyNumberFormat="1"/>
    <xf numFmtId="169" fontId="8" fillId="0" borderId="0" xfId="0" applyNumberFormat="1" applyFont="1"/>
    <xf numFmtId="169" fontId="6" fillId="0" borderId="0" xfId="0" applyNumberFormat="1" applyFont="1"/>
    <xf numFmtId="0" fontId="6" fillId="0" borderId="0" xfId="0" applyFont="1"/>
    <xf numFmtId="171" fontId="3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</xf>
    <xf numFmtId="166" fontId="3" fillId="3" borderId="13" xfId="0" applyNumberFormat="1" applyFont="1" applyFill="1" applyBorder="1" applyAlignment="1" applyProtection="1">
      <alignment horizontal="right" vertical="center" wrapText="1"/>
    </xf>
    <xf numFmtId="166" fontId="3" fillId="3" borderId="14" xfId="0" applyNumberFormat="1" applyFont="1" applyFill="1" applyBorder="1" applyAlignment="1" applyProtection="1">
      <alignment horizontal="right" vertical="center" wrapText="1"/>
    </xf>
    <xf numFmtId="166" fontId="3" fillId="3" borderId="15" xfId="0" applyNumberFormat="1" applyFont="1" applyFill="1" applyBorder="1" applyAlignment="1" applyProtection="1">
      <alignment horizontal="right" vertical="center" wrapText="1"/>
    </xf>
    <xf numFmtId="168" fontId="3" fillId="3" borderId="20" xfId="0" applyNumberFormat="1" applyFont="1" applyFill="1" applyBorder="1" applyAlignment="1" applyProtection="1">
      <alignment horizontal="right" vertical="center"/>
    </xf>
    <xf numFmtId="168" fontId="3" fillId="2" borderId="0" xfId="0" applyNumberFormat="1" applyFont="1" applyFill="1" applyBorder="1" applyAlignment="1" applyProtection="1">
      <alignment horizontal="right" vertical="center" wrapText="1"/>
    </xf>
    <xf numFmtId="168" fontId="3" fillId="2" borderId="11" xfId="0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wrapText="1"/>
    </xf>
    <xf numFmtId="0" fontId="4" fillId="2" borderId="11" xfId="0" applyFont="1" applyFill="1" applyBorder="1" applyAlignment="1" applyProtection="1">
      <alignment horizontal="center" wrapText="1"/>
    </xf>
    <xf numFmtId="0" fontId="4" fillId="2" borderId="19" xfId="0" applyFont="1" applyFill="1" applyBorder="1" applyAlignment="1" applyProtection="1">
      <alignment horizontal="center" wrapText="1"/>
    </xf>
    <xf numFmtId="0" fontId="4" fillId="2" borderId="0" xfId="0" applyFont="1" applyFill="1" applyBorder="1" applyAlignment="1" applyProtection="1">
      <alignment horizontal="center" wrapText="1"/>
    </xf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4"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Medium9"/>
  <colors>
    <mruColors>
      <color rgb="FFFF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117016</xdr:colOff>
      <xdr:row>1</xdr:row>
      <xdr:rowOff>53386</xdr:rowOff>
    </xdr:from>
    <xdr:to>
      <xdr:col>2</xdr:col>
      <xdr:colOff>476250</xdr:colOff>
      <xdr:row>2</xdr:row>
      <xdr:rowOff>200025</xdr:rowOff>
    </xdr:to>
    <xdr:pic>
      <xdr:nvPicPr>
        <xdr:cNvPr id="4" name="Picture 3" descr="C:\Users\navinraj.bangera\AppData\Local\Microsoft\Windows\INetCache\Content.Outlook\ON775HN3\Clover QMS Logo V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80" t="10959" r="5137" b="12329"/>
        <a:stretch/>
      </xdr:blipFill>
      <xdr:spPr bwMode="auto">
        <a:xfrm>
          <a:off x="336091" y="177211"/>
          <a:ext cx="1273634" cy="41333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49"/>
  <sheetViews>
    <sheetView tabSelected="1" zoomScale="85" zoomScaleNormal="85" workbookViewId="0">
      <selection activeCell="F6" sqref="F6"/>
    </sheetView>
  </sheetViews>
  <sheetFormatPr defaultColWidth="0" defaultRowHeight="15" customHeight="1" zeroHeight="1" x14ac:dyDescent="0.25"/>
  <cols>
    <col min="1" max="1" width="3" style="5" customWidth="1"/>
    <col min="2" max="2" width="12.7109375" style="30" customWidth="1"/>
    <col min="3" max="3" width="12.7109375" style="31" customWidth="1"/>
    <col min="4" max="4" width="13.85546875" style="32" customWidth="1"/>
    <col min="5" max="5" width="15.85546875" style="32" customWidth="1"/>
    <col min="6" max="6" width="20" style="5" customWidth="1"/>
    <col min="7" max="7" width="18.7109375" style="5" customWidth="1"/>
    <col min="8" max="8" width="17.7109375" style="5" customWidth="1"/>
    <col min="9" max="9" width="12.7109375" style="5" customWidth="1"/>
    <col min="10" max="10" width="20" style="5" customWidth="1"/>
    <col min="11" max="11" width="19.42578125" style="5" customWidth="1"/>
    <col min="12" max="13" width="8" style="5" customWidth="1"/>
    <col min="14" max="14" width="0.42578125" style="5" customWidth="1"/>
    <col min="15" max="15" width="10.85546875" style="5" hidden="1" customWidth="1"/>
    <col min="16" max="16384" width="9.140625" style="5" hidden="1"/>
  </cols>
  <sheetData>
    <row r="1" spans="2:12" s="1" customFormat="1" ht="9.75" customHeight="1" thickBot="1" x14ac:dyDescent="0.3">
      <c r="D1" s="2"/>
      <c r="E1" s="2"/>
    </row>
    <row r="2" spans="2:12" ht="21" customHeight="1" x14ac:dyDescent="0.25">
      <c r="B2" s="62"/>
      <c r="C2" s="63"/>
      <c r="D2" s="59" t="s">
        <v>8</v>
      </c>
      <c r="E2" s="59"/>
      <c r="F2" s="38"/>
      <c r="G2" s="47" t="str">
        <f>IF(F2="","Mandatory update","ok")</f>
        <v>Mandatory update</v>
      </c>
      <c r="H2" s="35"/>
      <c r="I2" s="3" t="s">
        <v>12</v>
      </c>
      <c r="J2" s="35"/>
      <c r="K2" s="4"/>
    </row>
    <row r="3" spans="2:12" ht="21" customHeight="1" x14ac:dyDescent="0.25">
      <c r="B3" s="64"/>
      <c r="C3" s="65"/>
      <c r="D3" s="58" t="s">
        <v>7</v>
      </c>
      <c r="E3" s="58"/>
      <c r="F3" s="6"/>
      <c r="G3" s="46" t="str">
        <f t="shared" ref="G3:G5" si="0">IF(F3="","Mandatory update","ok")</f>
        <v>Mandatory update</v>
      </c>
      <c r="H3" s="7"/>
      <c r="I3" s="8" t="s">
        <v>13</v>
      </c>
      <c r="J3" s="39">
        <f>COUNTIF($H$8:$H$38,"Present")</f>
        <v>0</v>
      </c>
      <c r="K3" s="9"/>
    </row>
    <row r="4" spans="2:12" ht="21" customHeight="1" x14ac:dyDescent="0.25">
      <c r="B4" s="64"/>
      <c r="C4" s="65"/>
      <c r="D4" s="58" t="s">
        <v>9</v>
      </c>
      <c r="E4" s="58"/>
      <c r="F4" s="6"/>
      <c r="G4" s="46" t="str">
        <f t="shared" si="0"/>
        <v>Mandatory update</v>
      </c>
      <c r="H4" s="10"/>
      <c r="I4" s="8" t="s">
        <v>16</v>
      </c>
      <c r="J4" s="39">
        <f>COUNTIF($H$8:$H$38,"Leave")</f>
        <v>0</v>
      </c>
      <c r="K4" s="9"/>
    </row>
    <row r="5" spans="2:12" ht="21" customHeight="1" x14ac:dyDescent="0.25">
      <c r="B5" s="64"/>
      <c r="C5" s="65"/>
      <c r="D5" s="37"/>
      <c r="E5" s="11" t="s">
        <v>10</v>
      </c>
      <c r="F5" s="6"/>
      <c r="G5" s="46" t="str">
        <f t="shared" si="0"/>
        <v>Mandatory update</v>
      </c>
      <c r="H5" s="10"/>
      <c r="I5" s="8" t="s">
        <v>17</v>
      </c>
      <c r="J5" s="39">
        <f>COUNTIF($H$8:$H$38,"Week off / Holiday")</f>
        <v>0</v>
      </c>
      <c r="K5" s="9"/>
    </row>
    <row r="6" spans="2:12" ht="21" customHeight="1" thickBot="1" x14ac:dyDescent="0.3">
      <c r="B6" s="60"/>
      <c r="C6" s="61"/>
      <c r="D6" s="57" t="s">
        <v>11</v>
      </c>
      <c r="E6" s="57"/>
      <c r="F6" s="52">
        <v>43891</v>
      </c>
      <c r="G6" s="42"/>
      <c r="H6" s="42"/>
      <c r="I6" s="43" t="s">
        <v>14</v>
      </c>
      <c r="J6" s="44">
        <f>COUNTIF($H$8:$H$38,"Comp Off")</f>
        <v>0</v>
      </c>
      <c r="K6" s="45"/>
    </row>
    <row r="7" spans="2:12" ht="30" customHeight="1" thickBot="1" x14ac:dyDescent="0.3">
      <c r="B7" s="12" t="s">
        <v>0</v>
      </c>
      <c r="C7" s="13" t="s">
        <v>6</v>
      </c>
      <c r="D7" s="14" t="s">
        <v>23</v>
      </c>
      <c r="E7" s="14" t="s">
        <v>24</v>
      </c>
      <c r="F7" s="15" t="s">
        <v>1</v>
      </c>
      <c r="G7" s="15" t="s">
        <v>2</v>
      </c>
      <c r="H7" s="15" t="s">
        <v>18</v>
      </c>
      <c r="I7" s="16" t="s">
        <v>3</v>
      </c>
      <c r="J7" s="15" t="s">
        <v>4</v>
      </c>
      <c r="K7" s="17" t="s">
        <v>5</v>
      </c>
    </row>
    <row r="8" spans="2:12" ht="30" customHeight="1" x14ac:dyDescent="0.25">
      <c r="B8" s="18">
        <f>F6</f>
        <v>43891</v>
      </c>
      <c r="C8" s="19">
        <f>B8</f>
        <v>43891</v>
      </c>
      <c r="D8" s="41"/>
      <c r="E8" s="41"/>
      <c r="F8" s="20"/>
      <c r="G8" s="20"/>
      <c r="H8" s="40"/>
      <c r="I8" s="21">
        <f>_xlfn.NUMBERVALUE(TEXT(CONVERT(((B8+1)-B8)*24+(E8-D8)*24,"hr","day"),"h.mm"))</f>
        <v>0</v>
      </c>
      <c r="J8" s="20"/>
      <c r="K8" s="20"/>
      <c r="L8" s="22"/>
    </row>
    <row r="9" spans="2:12" ht="30" customHeight="1" x14ac:dyDescent="0.25">
      <c r="B9" s="23">
        <f>B8+1</f>
        <v>43892</v>
      </c>
      <c r="C9" s="24">
        <f t="shared" ref="C9:C34" si="1">B9</f>
        <v>43892</v>
      </c>
      <c r="D9" s="41"/>
      <c r="E9" s="41"/>
      <c r="F9" s="25"/>
      <c r="G9" s="25"/>
      <c r="H9" s="40"/>
      <c r="I9" s="26">
        <f t="shared" ref="I9:I38" si="2">_xlfn.NUMBERVALUE(TEXT(CONVERT(((B9+1)-B9)*24+(E9-D9)*24,"hr","day"),"h.mm"))</f>
        <v>0</v>
      </c>
      <c r="J9" s="20"/>
      <c r="K9" s="20"/>
      <c r="L9" s="22"/>
    </row>
    <row r="10" spans="2:12" ht="30" customHeight="1" x14ac:dyDescent="0.25">
      <c r="B10" s="23">
        <f>B9+1</f>
        <v>43893</v>
      </c>
      <c r="C10" s="24">
        <f>B10</f>
        <v>43893</v>
      </c>
      <c r="D10" s="41"/>
      <c r="E10" s="41"/>
      <c r="F10" s="25"/>
      <c r="G10" s="25"/>
      <c r="H10" s="40"/>
      <c r="I10" s="26">
        <f t="shared" si="2"/>
        <v>0</v>
      </c>
      <c r="J10" s="20"/>
      <c r="K10" s="20"/>
      <c r="L10" s="22"/>
    </row>
    <row r="11" spans="2:12" ht="30" customHeight="1" x14ac:dyDescent="0.25">
      <c r="B11" s="23">
        <f t="shared" ref="B11:B38" si="3">B10+1</f>
        <v>43894</v>
      </c>
      <c r="C11" s="24">
        <f t="shared" si="1"/>
        <v>43894</v>
      </c>
      <c r="D11" s="41"/>
      <c r="E11" s="41"/>
      <c r="F11" s="25"/>
      <c r="G11" s="25"/>
      <c r="H11" s="40"/>
      <c r="I11" s="26">
        <f t="shared" si="2"/>
        <v>0</v>
      </c>
      <c r="J11" s="20"/>
      <c r="K11" s="20"/>
    </row>
    <row r="12" spans="2:12" ht="30" customHeight="1" x14ac:dyDescent="0.25">
      <c r="B12" s="23">
        <f t="shared" si="3"/>
        <v>43895</v>
      </c>
      <c r="C12" s="24">
        <f t="shared" si="1"/>
        <v>43895</v>
      </c>
      <c r="D12" s="41"/>
      <c r="E12" s="41"/>
      <c r="F12" s="25"/>
      <c r="G12" s="25"/>
      <c r="H12" s="40"/>
      <c r="I12" s="26">
        <f t="shared" si="2"/>
        <v>0</v>
      </c>
      <c r="J12" s="20"/>
      <c r="K12" s="20"/>
    </row>
    <row r="13" spans="2:12" ht="30" customHeight="1" x14ac:dyDescent="0.25">
      <c r="B13" s="23">
        <f t="shared" si="3"/>
        <v>43896</v>
      </c>
      <c r="C13" s="24">
        <f t="shared" si="1"/>
        <v>43896</v>
      </c>
      <c r="D13" s="41"/>
      <c r="E13" s="41"/>
      <c r="F13" s="25"/>
      <c r="G13" s="25"/>
      <c r="H13" s="40"/>
      <c r="I13" s="26">
        <f t="shared" si="2"/>
        <v>0</v>
      </c>
      <c r="J13" s="20"/>
      <c r="K13" s="20"/>
    </row>
    <row r="14" spans="2:12" ht="30" customHeight="1" x14ac:dyDescent="0.25">
      <c r="B14" s="23">
        <f t="shared" si="3"/>
        <v>43897</v>
      </c>
      <c r="C14" s="24">
        <f t="shared" si="1"/>
        <v>43897</v>
      </c>
      <c r="D14" s="41"/>
      <c r="E14" s="41"/>
      <c r="F14" s="25"/>
      <c r="G14" s="25"/>
      <c r="H14" s="40"/>
      <c r="I14" s="26">
        <f t="shared" si="2"/>
        <v>0</v>
      </c>
      <c r="J14" s="20"/>
      <c r="K14" s="20"/>
    </row>
    <row r="15" spans="2:12" ht="30" customHeight="1" x14ac:dyDescent="0.25">
      <c r="B15" s="23">
        <f t="shared" si="3"/>
        <v>43898</v>
      </c>
      <c r="C15" s="24">
        <f>B15</f>
        <v>43898</v>
      </c>
      <c r="D15" s="41"/>
      <c r="E15" s="41"/>
      <c r="F15" s="25"/>
      <c r="G15" s="25"/>
      <c r="H15" s="40"/>
      <c r="I15" s="26">
        <f t="shared" si="2"/>
        <v>0</v>
      </c>
      <c r="J15" s="20"/>
      <c r="K15" s="20"/>
    </row>
    <row r="16" spans="2:12" ht="30" customHeight="1" x14ac:dyDescent="0.25">
      <c r="B16" s="23">
        <f t="shared" si="3"/>
        <v>43899</v>
      </c>
      <c r="C16" s="24">
        <f>B16</f>
        <v>43899</v>
      </c>
      <c r="D16" s="41"/>
      <c r="E16" s="41"/>
      <c r="F16" s="25"/>
      <c r="G16" s="25"/>
      <c r="H16" s="40"/>
      <c r="I16" s="26">
        <f t="shared" si="2"/>
        <v>0</v>
      </c>
      <c r="J16" s="20"/>
      <c r="K16" s="20"/>
    </row>
    <row r="17" spans="2:11" ht="30" customHeight="1" x14ac:dyDescent="0.25">
      <c r="B17" s="23">
        <f t="shared" si="3"/>
        <v>43900</v>
      </c>
      <c r="C17" s="24">
        <f t="shared" si="1"/>
        <v>43900</v>
      </c>
      <c r="D17" s="41"/>
      <c r="E17" s="41"/>
      <c r="F17" s="25"/>
      <c r="G17" s="25"/>
      <c r="H17" s="40"/>
      <c r="I17" s="26">
        <f t="shared" si="2"/>
        <v>0</v>
      </c>
      <c r="J17" s="20"/>
      <c r="K17" s="20"/>
    </row>
    <row r="18" spans="2:11" ht="30" customHeight="1" x14ac:dyDescent="0.25">
      <c r="B18" s="23">
        <f t="shared" si="3"/>
        <v>43901</v>
      </c>
      <c r="C18" s="24">
        <f t="shared" si="1"/>
        <v>43901</v>
      </c>
      <c r="D18" s="41"/>
      <c r="E18" s="41"/>
      <c r="F18" s="25"/>
      <c r="G18" s="25"/>
      <c r="H18" s="40"/>
      <c r="I18" s="26">
        <f t="shared" si="2"/>
        <v>0</v>
      </c>
      <c r="J18" s="20"/>
      <c r="K18" s="20"/>
    </row>
    <row r="19" spans="2:11" ht="30" customHeight="1" x14ac:dyDescent="0.25">
      <c r="B19" s="23">
        <f t="shared" si="3"/>
        <v>43902</v>
      </c>
      <c r="C19" s="24">
        <f t="shared" si="1"/>
        <v>43902</v>
      </c>
      <c r="D19" s="41"/>
      <c r="E19" s="41"/>
      <c r="F19" s="25"/>
      <c r="G19" s="25"/>
      <c r="H19" s="40"/>
      <c r="I19" s="26">
        <f t="shared" si="2"/>
        <v>0</v>
      </c>
      <c r="J19" s="20"/>
      <c r="K19" s="20"/>
    </row>
    <row r="20" spans="2:11" ht="30" customHeight="1" x14ac:dyDescent="0.25">
      <c r="B20" s="23">
        <f t="shared" si="3"/>
        <v>43903</v>
      </c>
      <c r="C20" s="24">
        <f t="shared" si="1"/>
        <v>43903</v>
      </c>
      <c r="D20" s="41"/>
      <c r="E20" s="41"/>
      <c r="F20" s="25"/>
      <c r="G20" s="25"/>
      <c r="H20" s="40"/>
      <c r="I20" s="26">
        <f t="shared" si="2"/>
        <v>0</v>
      </c>
      <c r="J20" s="20"/>
      <c r="K20" s="20"/>
    </row>
    <row r="21" spans="2:11" ht="30" customHeight="1" x14ac:dyDescent="0.25">
      <c r="B21" s="23">
        <f t="shared" si="3"/>
        <v>43904</v>
      </c>
      <c r="C21" s="24">
        <f t="shared" si="1"/>
        <v>43904</v>
      </c>
      <c r="D21" s="41"/>
      <c r="E21" s="41"/>
      <c r="F21" s="25"/>
      <c r="G21" s="25"/>
      <c r="H21" s="40"/>
      <c r="I21" s="26">
        <f t="shared" si="2"/>
        <v>0</v>
      </c>
      <c r="J21" s="20"/>
      <c r="K21" s="20"/>
    </row>
    <row r="22" spans="2:11" ht="30" customHeight="1" x14ac:dyDescent="0.25">
      <c r="B22" s="23">
        <f t="shared" si="3"/>
        <v>43905</v>
      </c>
      <c r="C22" s="24">
        <f>B22</f>
        <v>43905</v>
      </c>
      <c r="D22" s="41"/>
      <c r="E22" s="41"/>
      <c r="F22" s="25"/>
      <c r="G22" s="25"/>
      <c r="H22" s="40"/>
      <c r="I22" s="26">
        <f t="shared" si="2"/>
        <v>0</v>
      </c>
      <c r="J22" s="20"/>
      <c r="K22" s="20"/>
    </row>
    <row r="23" spans="2:11" ht="30" customHeight="1" x14ac:dyDescent="0.25">
      <c r="B23" s="23">
        <f t="shared" si="3"/>
        <v>43906</v>
      </c>
      <c r="C23" s="24">
        <f>B23</f>
        <v>43906</v>
      </c>
      <c r="D23" s="41"/>
      <c r="E23" s="41"/>
      <c r="F23" s="25"/>
      <c r="G23" s="25"/>
      <c r="H23" s="40"/>
      <c r="I23" s="26">
        <f t="shared" si="2"/>
        <v>0</v>
      </c>
      <c r="J23" s="20"/>
      <c r="K23" s="20"/>
    </row>
    <row r="24" spans="2:11" ht="30" customHeight="1" x14ac:dyDescent="0.25">
      <c r="B24" s="23">
        <f t="shared" si="3"/>
        <v>43907</v>
      </c>
      <c r="C24" s="24">
        <f t="shared" si="1"/>
        <v>43907</v>
      </c>
      <c r="D24" s="41"/>
      <c r="E24" s="41"/>
      <c r="F24" s="25"/>
      <c r="G24" s="25"/>
      <c r="H24" s="40"/>
      <c r="I24" s="26">
        <f t="shared" si="2"/>
        <v>0</v>
      </c>
      <c r="J24" s="20"/>
      <c r="K24" s="20"/>
    </row>
    <row r="25" spans="2:11" ht="30" customHeight="1" x14ac:dyDescent="0.25">
      <c r="B25" s="23">
        <f t="shared" si="3"/>
        <v>43908</v>
      </c>
      <c r="C25" s="24">
        <f t="shared" si="1"/>
        <v>43908</v>
      </c>
      <c r="D25" s="41"/>
      <c r="E25" s="41"/>
      <c r="F25" s="25"/>
      <c r="G25" s="25"/>
      <c r="H25" s="40"/>
      <c r="I25" s="26">
        <f t="shared" si="2"/>
        <v>0</v>
      </c>
      <c r="J25" s="20"/>
      <c r="K25" s="20"/>
    </row>
    <row r="26" spans="2:11" ht="30" customHeight="1" x14ac:dyDescent="0.25">
      <c r="B26" s="23">
        <f t="shared" si="3"/>
        <v>43909</v>
      </c>
      <c r="C26" s="24">
        <f t="shared" si="1"/>
        <v>43909</v>
      </c>
      <c r="D26" s="41"/>
      <c r="E26" s="41"/>
      <c r="F26" s="25"/>
      <c r="G26" s="25"/>
      <c r="H26" s="40"/>
      <c r="I26" s="26">
        <f t="shared" si="2"/>
        <v>0</v>
      </c>
      <c r="J26" s="20"/>
      <c r="K26" s="20"/>
    </row>
    <row r="27" spans="2:11" ht="30" customHeight="1" x14ac:dyDescent="0.25">
      <c r="B27" s="23">
        <f t="shared" si="3"/>
        <v>43910</v>
      </c>
      <c r="C27" s="24">
        <f t="shared" si="1"/>
        <v>43910</v>
      </c>
      <c r="D27" s="41"/>
      <c r="E27" s="41"/>
      <c r="F27" s="25"/>
      <c r="G27" s="25"/>
      <c r="H27" s="40"/>
      <c r="I27" s="26">
        <f t="shared" si="2"/>
        <v>0</v>
      </c>
      <c r="J27" s="20"/>
      <c r="K27" s="20"/>
    </row>
    <row r="28" spans="2:11" ht="30" customHeight="1" x14ac:dyDescent="0.25">
      <c r="B28" s="23">
        <f t="shared" si="3"/>
        <v>43911</v>
      </c>
      <c r="C28" s="24">
        <f t="shared" si="1"/>
        <v>43911</v>
      </c>
      <c r="D28" s="41"/>
      <c r="E28" s="41"/>
      <c r="F28" s="25"/>
      <c r="G28" s="25"/>
      <c r="H28" s="40"/>
      <c r="I28" s="26">
        <f t="shared" si="2"/>
        <v>0</v>
      </c>
      <c r="J28" s="20"/>
      <c r="K28" s="20"/>
    </row>
    <row r="29" spans="2:11" ht="30" customHeight="1" x14ac:dyDescent="0.25">
      <c r="B29" s="23">
        <f t="shared" si="3"/>
        <v>43912</v>
      </c>
      <c r="C29" s="24">
        <f>B29</f>
        <v>43912</v>
      </c>
      <c r="D29" s="41"/>
      <c r="E29" s="41"/>
      <c r="F29" s="25"/>
      <c r="G29" s="25"/>
      <c r="H29" s="40"/>
      <c r="I29" s="26">
        <f t="shared" si="2"/>
        <v>0</v>
      </c>
      <c r="J29" s="20"/>
      <c r="K29" s="20"/>
    </row>
    <row r="30" spans="2:11" ht="30" customHeight="1" x14ac:dyDescent="0.25">
      <c r="B30" s="23">
        <f t="shared" si="3"/>
        <v>43913</v>
      </c>
      <c r="C30" s="24">
        <f>B30</f>
        <v>43913</v>
      </c>
      <c r="D30" s="41"/>
      <c r="E30" s="41"/>
      <c r="F30" s="25"/>
      <c r="G30" s="25"/>
      <c r="H30" s="40"/>
      <c r="I30" s="26">
        <f t="shared" si="2"/>
        <v>0</v>
      </c>
      <c r="J30" s="20"/>
      <c r="K30" s="20"/>
    </row>
    <row r="31" spans="2:11" ht="30" customHeight="1" x14ac:dyDescent="0.25">
      <c r="B31" s="23">
        <f t="shared" si="3"/>
        <v>43914</v>
      </c>
      <c r="C31" s="24">
        <f t="shared" si="1"/>
        <v>43914</v>
      </c>
      <c r="D31" s="41"/>
      <c r="E31" s="41"/>
      <c r="F31" s="25"/>
      <c r="G31" s="25"/>
      <c r="H31" s="40"/>
      <c r="I31" s="26">
        <f t="shared" si="2"/>
        <v>0</v>
      </c>
      <c r="J31" s="20"/>
      <c r="K31" s="20"/>
    </row>
    <row r="32" spans="2:11" ht="30" customHeight="1" x14ac:dyDescent="0.25">
      <c r="B32" s="23">
        <f t="shared" si="3"/>
        <v>43915</v>
      </c>
      <c r="C32" s="24">
        <f t="shared" si="1"/>
        <v>43915</v>
      </c>
      <c r="D32" s="41"/>
      <c r="E32" s="41"/>
      <c r="F32" s="25"/>
      <c r="G32" s="25"/>
      <c r="H32" s="40"/>
      <c r="I32" s="26">
        <f t="shared" si="2"/>
        <v>0</v>
      </c>
      <c r="J32" s="20"/>
      <c r="K32" s="20"/>
    </row>
    <row r="33" spans="1:13" ht="30" customHeight="1" x14ac:dyDescent="0.25">
      <c r="B33" s="23">
        <f t="shared" si="3"/>
        <v>43916</v>
      </c>
      <c r="C33" s="24">
        <f t="shared" si="1"/>
        <v>43916</v>
      </c>
      <c r="D33" s="41"/>
      <c r="E33" s="41"/>
      <c r="F33" s="25"/>
      <c r="G33" s="25"/>
      <c r="H33" s="40"/>
      <c r="I33" s="26">
        <f t="shared" si="2"/>
        <v>0</v>
      </c>
      <c r="J33" s="20"/>
      <c r="K33" s="20"/>
    </row>
    <row r="34" spans="1:13" ht="30" customHeight="1" x14ac:dyDescent="0.25">
      <c r="B34" s="23">
        <f t="shared" si="3"/>
        <v>43917</v>
      </c>
      <c r="C34" s="24">
        <f t="shared" si="1"/>
        <v>43917</v>
      </c>
      <c r="D34" s="41"/>
      <c r="E34" s="41"/>
      <c r="F34" s="25"/>
      <c r="G34" s="25"/>
      <c r="H34" s="40"/>
      <c r="I34" s="26">
        <f t="shared" si="2"/>
        <v>0</v>
      </c>
      <c r="J34" s="20"/>
      <c r="K34" s="20"/>
    </row>
    <row r="35" spans="1:13" ht="30" customHeight="1" x14ac:dyDescent="0.25">
      <c r="B35" s="23">
        <f t="shared" si="3"/>
        <v>43918</v>
      </c>
      <c r="C35" s="24">
        <f>B35</f>
        <v>43918</v>
      </c>
      <c r="D35" s="41"/>
      <c r="E35" s="41"/>
      <c r="F35" s="25"/>
      <c r="G35" s="25"/>
      <c r="H35" s="40"/>
      <c r="I35" s="26">
        <f t="shared" si="2"/>
        <v>0</v>
      </c>
      <c r="J35" s="20"/>
      <c r="K35" s="20"/>
    </row>
    <row r="36" spans="1:13" ht="30" customHeight="1" x14ac:dyDescent="0.25">
      <c r="B36" s="23">
        <f t="shared" si="3"/>
        <v>43919</v>
      </c>
      <c r="C36" s="24">
        <f>B36</f>
        <v>43919</v>
      </c>
      <c r="D36" s="41"/>
      <c r="E36" s="41"/>
      <c r="F36" s="25"/>
      <c r="G36" s="25"/>
      <c r="H36" s="40"/>
      <c r="I36" s="26">
        <f t="shared" si="2"/>
        <v>0</v>
      </c>
      <c r="J36" s="20"/>
      <c r="K36" s="20"/>
    </row>
    <row r="37" spans="1:13" ht="25.5" customHeight="1" x14ac:dyDescent="0.25">
      <c r="B37" s="23">
        <f t="shared" si="3"/>
        <v>43920</v>
      </c>
      <c r="C37" s="24">
        <f>B37</f>
        <v>43920</v>
      </c>
      <c r="D37" s="41"/>
      <c r="E37" s="41"/>
      <c r="F37" s="25"/>
      <c r="G37" s="25"/>
      <c r="H37" s="40"/>
      <c r="I37" s="26">
        <f t="shared" si="2"/>
        <v>0</v>
      </c>
      <c r="J37" s="20"/>
      <c r="K37" s="20"/>
    </row>
    <row r="38" spans="1:13" ht="25.5" customHeight="1" thickBot="1" x14ac:dyDescent="0.3">
      <c r="A38" s="53"/>
      <c r="B38" s="23">
        <f t="shared" si="3"/>
        <v>43921</v>
      </c>
      <c r="C38" s="24">
        <f>B38</f>
        <v>43921</v>
      </c>
      <c r="D38" s="41"/>
      <c r="E38" s="41"/>
      <c r="F38" s="25"/>
      <c r="G38" s="25"/>
      <c r="H38" s="40"/>
      <c r="I38" s="26">
        <f t="shared" si="2"/>
        <v>0</v>
      </c>
      <c r="J38" s="20"/>
      <c r="K38" s="20"/>
    </row>
    <row r="39" spans="1:13" ht="25.5" customHeight="1" thickBot="1" x14ac:dyDescent="0.3">
      <c r="B39" s="54" t="s">
        <v>15</v>
      </c>
      <c r="C39" s="55"/>
      <c r="D39" s="55"/>
      <c r="E39" s="55"/>
      <c r="F39" s="55"/>
      <c r="G39" s="56"/>
      <c r="H39" s="34"/>
      <c r="I39" s="27">
        <f>SUM(I8:I38)</f>
        <v>0</v>
      </c>
      <c r="J39" s="28"/>
      <c r="K39" s="29"/>
    </row>
    <row r="40" spans="1:13" x14ac:dyDescent="0.25">
      <c r="M40" s="33"/>
    </row>
    <row r="41" spans="1:13" x14ac:dyDescent="0.25">
      <c r="M41" s="33"/>
    </row>
    <row r="42" spans="1:13" x14ac:dyDescent="0.25">
      <c r="M42" s="33"/>
    </row>
    <row r="43" spans="1:13" x14ac:dyDescent="0.25">
      <c r="M43" s="33"/>
    </row>
    <row r="44" spans="1:13" x14ac:dyDescent="0.25">
      <c r="M44" s="33"/>
    </row>
    <row r="45" spans="1:13" x14ac:dyDescent="0.25">
      <c r="M45" s="33"/>
    </row>
    <row r="46" spans="1:13" x14ac:dyDescent="0.25">
      <c r="M46" s="33"/>
    </row>
    <row r="47" spans="1:13" x14ac:dyDescent="0.25">
      <c r="M47" s="33"/>
    </row>
    <row r="48" spans="1:13" x14ac:dyDescent="0.25">
      <c r="M48" s="33"/>
    </row>
    <row r="49" spans="13:13" x14ac:dyDescent="0.25">
      <c r="M49" s="33"/>
    </row>
    <row r="50" spans="13:13" ht="15" hidden="1" customHeight="1" x14ac:dyDescent="0.25">
      <c r="M50" s="33"/>
    </row>
    <row r="51" spans="13:13" ht="15" hidden="1" customHeight="1" x14ac:dyDescent="0.25">
      <c r="M51" s="33">
        <v>1.50000000000006</v>
      </c>
    </row>
    <row r="52" spans="13:13" ht="15" hidden="1" customHeight="1" x14ac:dyDescent="0.25">
      <c r="M52" s="33">
        <v>1.51041666666673</v>
      </c>
    </row>
    <row r="53" spans="13:13" ht="15" hidden="1" customHeight="1" x14ac:dyDescent="0.25">
      <c r="M53" s="33">
        <v>1.5208333333335</v>
      </c>
    </row>
    <row r="54" spans="13:13" ht="15" hidden="1" customHeight="1" x14ac:dyDescent="0.25">
      <c r="M54" s="33">
        <v>1.5312500000001701</v>
      </c>
    </row>
    <row r="55" spans="13:13" ht="15" hidden="1" customHeight="1" x14ac:dyDescent="0.25">
      <c r="M55" s="33">
        <v>1.5416666666668399</v>
      </c>
    </row>
    <row r="56" spans="13:13" ht="15" hidden="1" customHeight="1" x14ac:dyDescent="0.25">
      <c r="M56" s="33">
        <v>1.55208333333351</v>
      </c>
    </row>
    <row r="57" spans="13:13" ht="15" hidden="1" customHeight="1" x14ac:dyDescent="0.25">
      <c r="M57" s="33">
        <v>1.5625000000001801</v>
      </c>
    </row>
    <row r="58" spans="13:13" ht="15" hidden="1" customHeight="1" x14ac:dyDescent="0.25">
      <c r="M58" s="33">
        <v>1.5729166666668499</v>
      </c>
    </row>
    <row r="59" spans="13:13" ht="15" hidden="1" customHeight="1" x14ac:dyDescent="0.25">
      <c r="M59" s="33">
        <v>1.58333333333352</v>
      </c>
    </row>
    <row r="60" spans="13:13" ht="15" hidden="1" customHeight="1" x14ac:dyDescent="0.25">
      <c r="M60" s="33">
        <v>1.5937500000001901</v>
      </c>
    </row>
    <row r="61" spans="13:13" ht="15" hidden="1" customHeight="1" x14ac:dyDescent="0.25">
      <c r="M61" s="33">
        <v>1.6041666666668599</v>
      </c>
    </row>
    <row r="62" spans="13:13" ht="15" hidden="1" customHeight="1" x14ac:dyDescent="0.25">
      <c r="M62" s="33">
        <v>1.61458333333353</v>
      </c>
    </row>
    <row r="63" spans="13:13" ht="15" hidden="1" customHeight="1" x14ac:dyDescent="0.25">
      <c r="M63" s="33">
        <v>1.6250000000002001</v>
      </c>
    </row>
    <row r="64" spans="13:13" ht="15" hidden="1" customHeight="1" x14ac:dyDescent="0.25">
      <c r="M64" s="33">
        <v>1.6354166666668699</v>
      </c>
    </row>
    <row r="65" spans="13:13" ht="15" hidden="1" customHeight="1" x14ac:dyDescent="0.25">
      <c r="M65" s="33">
        <v>1.64583333333354</v>
      </c>
    </row>
    <row r="66" spans="13:13" ht="15" hidden="1" customHeight="1" x14ac:dyDescent="0.25">
      <c r="M66" s="33">
        <v>1.6562500000002101</v>
      </c>
    </row>
    <row r="67" spans="13:13" ht="15" hidden="1" customHeight="1" x14ac:dyDescent="0.25">
      <c r="M67" s="33">
        <v>1.6666666666668899</v>
      </c>
    </row>
    <row r="68" spans="13:13" ht="15" hidden="1" customHeight="1" x14ac:dyDescent="0.25">
      <c r="M68" s="33">
        <v>1.67708333333356</v>
      </c>
    </row>
    <row r="69" spans="13:13" ht="15" hidden="1" customHeight="1" x14ac:dyDescent="0.25">
      <c r="M69" s="33">
        <v>1.68750000000023</v>
      </c>
    </row>
    <row r="70" spans="13:13" ht="15" hidden="1" customHeight="1" x14ac:dyDescent="0.25">
      <c r="M70" s="33">
        <v>1.6979166666669001</v>
      </c>
    </row>
    <row r="71" spans="13:13" ht="15" hidden="1" customHeight="1" x14ac:dyDescent="0.25">
      <c r="M71" s="33">
        <v>1.70833333333356</v>
      </c>
    </row>
    <row r="72" spans="13:13" ht="15" hidden="1" customHeight="1" x14ac:dyDescent="0.25">
      <c r="M72" s="33">
        <v>1.71875000000023</v>
      </c>
    </row>
    <row r="73" spans="13:13" ht="15" hidden="1" customHeight="1" x14ac:dyDescent="0.25">
      <c r="M73" s="33">
        <v>1.7291666666669001</v>
      </c>
    </row>
    <row r="74" spans="13:13" ht="15" hidden="1" customHeight="1" x14ac:dyDescent="0.25">
      <c r="M74" s="33">
        <v>1.73958333333358</v>
      </c>
    </row>
    <row r="75" spans="13:13" ht="15" hidden="1" customHeight="1" x14ac:dyDescent="0.25">
      <c r="M75" s="33">
        <v>1.75000000000025</v>
      </c>
    </row>
    <row r="76" spans="13:13" ht="15" hidden="1" customHeight="1" x14ac:dyDescent="0.25">
      <c r="M76" s="33">
        <v>1.7604166666669101</v>
      </c>
    </row>
    <row r="77" spans="13:13" ht="15" hidden="1" customHeight="1" x14ac:dyDescent="0.25">
      <c r="M77" s="33">
        <v>1.77083333333358</v>
      </c>
    </row>
    <row r="78" spans="13:13" ht="15" hidden="1" customHeight="1" x14ac:dyDescent="0.25">
      <c r="M78" s="33">
        <v>1.78125000000025</v>
      </c>
    </row>
    <row r="79" spans="13:13" ht="15" hidden="1" customHeight="1" x14ac:dyDescent="0.25">
      <c r="M79" s="33">
        <v>1.7916666666669201</v>
      </c>
    </row>
    <row r="80" spans="13:13" ht="15" hidden="1" customHeight="1" x14ac:dyDescent="0.25">
      <c r="M80" s="33">
        <v>1.8020833333335999</v>
      </c>
    </row>
    <row r="81" spans="13:13" ht="15" hidden="1" customHeight="1" x14ac:dyDescent="0.25">
      <c r="M81" s="33">
        <v>1.81250000000027</v>
      </c>
    </row>
    <row r="82" spans="13:13" ht="15" hidden="1" customHeight="1" x14ac:dyDescent="0.25">
      <c r="M82" s="33">
        <v>1.8229166666669401</v>
      </c>
    </row>
    <row r="83" spans="13:13" ht="15" hidden="1" customHeight="1" x14ac:dyDescent="0.25">
      <c r="M83" s="33">
        <v>1.8333333333336099</v>
      </c>
    </row>
    <row r="84" spans="13:13" ht="15" hidden="1" customHeight="1" x14ac:dyDescent="0.25">
      <c r="M84" s="33">
        <v>1.84375000000028</v>
      </c>
    </row>
    <row r="85" spans="13:13" ht="15" hidden="1" customHeight="1" x14ac:dyDescent="0.25">
      <c r="M85" s="33">
        <v>1.8541666666669501</v>
      </c>
    </row>
    <row r="86" spans="13:13" ht="15" hidden="1" customHeight="1" x14ac:dyDescent="0.25">
      <c r="M86" s="33">
        <v>1.8645833333336199</v>
      </c>
    </row>
    <row r="87" spans="13:13" ht="15" hidden="1" customHeight="1" x14ac:dyDescent="0.25">
      <c r="M87" s="33">
        <v>1.87500000000029</v>
      </c>
    </row>
    <row r="88" spans="13:13" ht="15" hidden="1" customHeight="1" x14ac:dyDescent="0.25">
      <c r="M88" s="33">
        <v>1.8854166666669601</v>
      </c>
    </row>
    <row r="89" spans="13:13" ht="15" hidden="1" customHeight="1" x14ac:dyDescent="0.25">
      <c r="M89" s="33">
        <v>1.8958333333336299</v>
      </c>
    </row>
    <row r="90" spans="13:13" ht="15" hidden="1" customHeight="1" x14ac:dyDescent="0.25">
      <c r="M90" s="33">
        <v>1.9062500000003</v>
      </c>
    </row>
    <row r="91" spans="13:13" ht="15" hidden="1" customHeight="1" x14ac:dyDescent="0.25">
      <c r="M91" s="33">
        <v>1.9166666666669701</v>
      </c>
    </row>
    <row r="92" spans="13:13" ht="15" hidden="1" customHeight="1" x14ac:dyDescent="0.25">
      <c r="M92" s="33">
        <v>1.9270833333336399</v>
      </c>
    </row>
    <row r="93" spans="13:13" ht="15" hidden="1" customHeight="1" x14ac:dyDescent="0.25">
      <c r="M93" s="33">
        <v>1.93750000000031</v>
      </c>
    </row>
    <row r="94" spans="13:13" ht="15" hidden="1" customHeight="1" x14ac:dyDescent="0.25">
      <c r="M94" s="33">
        <v>1.94791666666698</v>
      </c>
    </row>
    <row r="95" spans="13:13" ht="15" hidden="1" customHeight="1" x14ac:dyDescent="0.25">
      <c r="M95" s="33">
        <v>1.9583333333336499</v>
      </c>
    </row>
    <row r="96" spans="13:13" ht="15" hidden="1" customHeight="1" x14ac:dyDescent="0.25">
      <c r="M96" s="33">
        <v>1.96875000000032</v>
      </c>
    </row>
    <row r="97" spans="13:13" ht="15" hidden="1" customHeight="1" x14ac:dyDescent="0.25">
      <c r="M97" s="33">
        <v>1.97916666666699</v>
      </c>
    </row>
    <row r="98" spans="13:13" ht="15" hidden="1" customHeight="1" x14ac:dyDescent="0.25">
      <c r="M98" s="33">
        <v>1.9895833333336601</v>
      </c>
    </row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</sheetData>
  <sheetProtection selectLockedCells="1"/>
  <mergeCells count="7">
    <mergeCell ref="B39:G39"/>
    <mergeCell ref="D6:E6"/>
    <mergeCell ref="D4:E4"/>
    <mergeCell ref="D3:E3"/>
    <mergeCell ref="D2:E2"/>
    <mergeCell ref="B6:C6"/>
    <mergeCell ref="B2:C5"/>
  </mergeCells>
  <conditionalFormatting sqref="F2:F5">
    <cfRule type="containsBlanks" dxfId="3" priority="12">
      <formula>LEN(TRIM(F2))=0</formula>
    </cfRule>
  </conditionalFormatting>
  <conditionalFormatting sqref="B8:B38">
    <cfRule type="timePeriod" dxfId="2" priority="10" stopIfTrue="1" timePeriod="nextMonth">
      <formula>AND(MONTH(B8)=MONTH(EDATE(TODAY(),0+1)),YEAR(B8)=YEAR(EDATE(TODAY(),0+1)))</formula>
    </cfRule>
    <cfRule type="expression" dxfId="1" priority="2">
      <formula>"if(B8='Sunday')"</formula>
    </cfRule>
  </conditionalFormatting>
  <conditionalFormatting sqref="C8:C38">
    <cfRule type="cellIs" dxfId="0" priority="1" operator="between">
      <formula>"Saturday"</formula>
      <formula>"Sunday"</formula>
    </cfRule>
  </conditionalFormatting>
  <dataValidations count="2">
    <dataValidation type="time" errorStyle="information" allowBlank="1" showInputMessage="1" showErrorMessage="1" errorTitle="Time format" error="Put &quot; : &quot; after hour, for example, 19:00 will read as 07:00 pm IST" sqref="D8:E38" xr:uid="{00000000-0002-0000-0000-000000000000}">
      <formula1>0</formula1>
      <formula2>0.999988425925926</formula2>
    </dataValidation>
    <dataValidation type="custom" showInputMessage="1" showErrorMessage="1" sqref="F2" xr:uid="{00000000-0002-0000-0000-000001000000}">
      <formula1>1</formula1>
    </dataValidation>
  </dataValidations>
  <printOptions horizontalCentered="1"/>
  <pageMargins left="0" right="0" top="0" bottom="0" header="0" footer="0"/>
  <pageSetup paperSize="9" scale="55" fitToHeight="0" orientation="portrait" r:id="rId1"/>
  <headerFooter>
    <oddFooter>&amp;L&amp;"Times New Roman,Italic"&amp;8Clover Infotech Confidential&amp;C&amp;"Times New Roman,Italic"&amp;8Softcopy : QMS-L4-FR-PMO-01 Timesheet Format Ver : 3.0&amp;R&amp;"Times New Roman,Italic"&amp;8Page   :&amp;P of 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Sheet1!$A$2:$A$5</xm:f>
          </x14:formula1>
          <xm:sqref>H8:H38</xm:sqref>
        </x14:dataValidation>
        <x14:dataValidation type="list" allowBlank="1" showInputMessage="1" showErrorMessage="1" xr:uid="{00000000-0002-0000-0000-000003000000}">
          <x14:formula1>
            <xm:f>Sheet1!$A$8:$A$19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9"/>
  <sheetViews>
    <sheetView workbookViewId="0">
      <selection activeCell="A4" sqref="A4"/>
    </sheetView>
  </sheetViews>
  <sheetFormatPr defaultRowHeight="15" x14ac:dyDescent="0.25"/>
  <cols>
    <col min="1" max="1" width="9.140625" style="36"/>
  </cols>
  <sheetData>
    <row r="2" spans="1:2" x14ac:dyDescent="0.25">
      <c r="A2" s="50" t="s">
        <v>19</v>
      </c>
      <c r="B2" s="51"/>
    </row>
    <row r="3" spans="1:2" x14ac:dyDescent="0.25">
      <c r="A3" s="50" t="s">
        <v>20</v>
      </c>
      <c r="B3" s="51"/>
    </row>
    <row r="4" spans="1:2" x14ac:dyDescent="0.25">
      <c r="A4" s="49" t="s">
        <v>22</v>
      </c>
      <c r="B4" s="51"/>
    </row>
    <row r="5" spans="1:2" x14ac:dyDescent="0.25">
      <c r="A5" s="50" t="s">
        <v>21</v>
      </c>
      <c r="B5" s="51"/>
    </row>
    <row r="8" spans="1:2" x14ac:dyDescent="0.25">
      <c r="A8" s="48">
        <v>43831</v>
      </c>
    </row>
    <row r="9" spans="1:2" x14ac:dyDescent="0.25">
      <c r="A9" s="48">
        <v>43862</v>
      </c>
    </row>
    <row r="10" spans="1:2" x14ac:dyDescent="0.25">
      <c r="A10" s="48">
        <v>43891</v>
      </c>
    </row>
    <row r="11" spans="1:2" x14ac:dyDescent="0.25">
      <c r="A11" s="48">
        <v>43922</v>
      </c>
    </row>
    <row r="12" spans="1:2" x14ac:dyDescent="0.25">
      <c r="A12" s="48">
        <v>43952</v>
      </c>
    </row>
    <row r="13" spans="1:2" x14ac:dyDescent="0.25">
      <c r="A13" s="48">
        <v>43983</v>
      </c>
    </row>
    <row r="14" spans="1:2" x14ac:dyDescent="0.25">
      <c r="A14" s="48">
        <v>44013</v>
      </c>
    </row>
    <row r="15" spans="1:2" x14ac:dyDescent="0.25">
      <c r="A15" s="48">
        <v>44044</v>
      </c>
    </row>
    <row r="16" spans="1:2" x14ac:dyDescent="0.25">
      <c r="A16" s="48">
        <v>44075</v>
      </c>
    </row>
    <row r="17" spans="1:1" x14ac:dyDescent="0.25">
      <c r="A17" s="48">
        <v>44105</v>
      </c>
    </row>
    <row r="18" spans="1:1" x14ac:dyDescent="0.25">
      <c r="A18" s="48">
        <v>44136</v>
      </c>
    </row>
    <row r="19" spans="1:1" x14ac:dyDescent="0.25">
      <c r="A19" s="48">
        <v>44166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Digambar Satoskar</dc:creator>
  <cp:lastModifiedBy>Nisha Bandodkar</cp:lastModifiedBy>
  <cp:lastPrinted>2020-03-23T04:24:44Z</cp:lastPrinted>
  <dcterms:created xsi:type="dcterms:W3CDTF">2006-09-16T00:00:00Z</dcterms:created>
  <dcterms:modified xsi:type="dcterms:W3CDTF">2020-11-09T09:50:42Z</dcterms:modified>
</cp:coreProperties>
</file>