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Booking &amp; Billing Target" sheetId="11" r:id="rId1"/>
    <sheet name="Client Trend Sheet" sheetId="12" r:id="rId2"/>
    <sheet name="Booking,Billing Pipeline" sheetId="14" r:id="rId3"/>
    <sheet name="Lost Opportunity" sheetId="15" r:id="rId4"/>
    <sheet name="Proforma" sheetId="16" r:id="rId5"/>
  </sheets>
  <definedNames>
    <definedName name="_xlnm._FilterDatabase" localSheetId="1" hidden="1">'Client Trend Sheet'!$A$3:$AA$15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2" l="1"/>
  <c r="T22" i="11"/>
  <c r="S22" i="11"/>
  <c r="P22" i="11"/>
  <c r="N22" i="11"/>
  <c r="L22" i="11"/>
  <c r="J22" i="11"/>
  <c r="K22" i="11"/>
  <c r="H22" i="11"/>
  <c r="F22" i="11"/>
  <c r="G22" i="11"/>
  <c r="E22" i="11"/>
  <c r="M22" i="11"/>
  <c r="I22" i="11"/>
  <c r="O22" i="11"/>
  <c r="Q22" i="11"/>
  <c r="R22" i="11"/>
  <c r="F16" i="15"/>
  <c r="E16" i="15"/>
  <c r="H15" i="15"/>
  <c r="I15" i="15"/>
  <c r="G15" i="15"/>
  <c r="H14" i="15"/>
  <c r="I14" i="15"/>
  <c r="G14" i="15"/>
  <c r="H13" i="15"/>
  <c r="I13" i="15"/>
  <c r="G13" i="15"/>
  <c r="H12" i="15"/>
  <c r="I12" i="15"/>
  <c r="G12" i="15"/>
  <c r="H11" i="15"/>
  <c r="I11" i="15"/>
  <c r="G11" i="15"/>
  <c r="H10" i="15"/>
  <c r="I10" i="15"/>
  <c r="G10" i="15"/>
  <c r="H9" i="15"/>
  <c r="I9" i="15"/>
  <c r="G9" i="15"/>
  <c r="H8" i="15"/>
  <c r="G8" i="15"/>
  <c r="G17" i="14"/>
  <c r="G16" i="15"/>
  <c r="H16" i="15"/>
  <c r="I8" i="15"/>
  <c r="I16" i="15"/>
  <c r="E25" i="14"/>
  <c r="F25" i="14"/>
  <c r="H17" i="14"/>
  <c r="H25" i="14"/>
  <c r="G25" i="14"/>
  <c r="I17" i="14"/>
  <c r="I25" i="14"/>
  <c r="U4" i="12"/>
  <c r="T4" i="12"/>
  <c r="V4" i="12"/>
  <c r="W4" i="12"/>
  <c r="I11" i="14"/>
  <c r="H11" i="14"/>
  <c r="E25" i="15"/>
  <c r="E35" i="14"/>
  <c r="U12" i="12"/>
  <c r="T12" i="12"/>
  <c r="U11" i="12"/>
  <c r="T11" i="12"/>
  <c r="U10" i="12"/>
  <c r="T10" i="12"/>
  <c r="T9" i="12"/>
  <c r="T23" i="11"/>
  <c r="P23" i="11"/>
  <c r="L23" i="11"/>
  <c r="D23" i="11"/>
  <c r="H23" i="11"/>
  <c r="T13" i="11"/>
  <c r="P13" i="11"/>
  <c r="L13" i="11"/>
  <c r="H13" i="11"/>
  <c r="H5" i="11"/>
  <c r="D10" i="16"/>
  <c r="V10" i="12"/>
  <c r="W10" i="12"/>
  <c r="V12" i="12"/>
  <c r="W12" i="12"/>
  <c r="V11" i="12"/>
  <c r="W11" i="12"/>
  <c r="D13" i="11"/>
  <c r="K13" i="12"/>
  <c r="J13" i="12"/>
  <c r="I13" i="12"/>
  <c r="H13" i="12"/>
  <c r="G13" i="12"/>
  <c r="F13" i="12"/>
  <c r="U9" i="12"/>
  <c r="V9" i="12"/>
  <c r="W9" i="12"/>
  <c r="U8" i="12"/>
  <c r="V8" i="12"/>
  <c r="W8" i="12"/>
  <c r="T8" i="12"/>
  <c r="U7" i="12"/>
  <c r="T7" i="12"/>
  <c r="U6" i="12"/>
  <c r="V6" i="12"/>
  <c r="W6" i="12"/>
  <c r="T6" i="12"/>
  <c r="U5" i="12"/>
  <c r="T5" i="12"/>
  <c r="T13" i="12"/>
  <c r="U13" i="12"/>
  <c r="T17" i="11"/>
  <c r="P17" i="11"/>
  <c r="L17" i="11"/>
  <c r="H17" i="11"/>
  <c r="T12" i="11"/>
  <c r="Q12" i="11"/>
  <c r="Q14" i="11"/>
  <c r="P12" i="11"/>
  <c r="M12" i="11"/>
  <c r="M14" i="11"/>
  <c r="L12" i="11"/>
  <c r="I12" i="11"/>
  <c r="I14" i="11"/>
  <c r="H12" i="11"/>
  <c r="E12" i="11"/>
  <c r="E14" i="11"/>
  <c r="T6" i="11"/>
  <c r="P6" i="11"/>
  <c r="L6" i="11"/>
  <c r="H6" i="11"/>
  <c r="T5" i="11"/>
  <c r="S5" i="11"/>
  <c r="S7" i="11"/>
  <c r="P5" i="11"/>
  <c r="O5" i="11"/>
  <c r="O7" i="11"/>
  <c r="L5" i="11"/>
  <c r="K5" i="11"/>
  <c r="K7" i="11"/>
  <c r="G5" i="11"/>
  <c r="G7" i="11"/>
  <c r="V5" i="12"/>
  <c r="W5" i="12"/>
  <c r="V7" i="12"/>
  <c r="W7" i="12"/>
  <c r="D17" i="11"/>
  <c r="J12" i="11"/>
  <c r="J14" i="11"/>
  <c r="R12" i="11"/>
  <c r="R14" i="11"/>
  <c r="R5" i="11"/>
  <c r="R7" i="11"/>
  <c r="F12" i="11"/>
  <c r="F14" i="11"/>
  <c r="N12" i="11"/>
  <c r="N14" i="11"/>
  <c r="D6" i="11"/>
  <c r="E5" i="11"/>
  <c r="E7" i="11"/>
  <c r="I5" i="11"/>
  <c r="I7" i="11"/>
  <c r="M5" i="11"/>
  <c r="M7" i="11"/>
  <c r="Q5" i="11"/>
  <c r="Q7" i="11"/>
  <c r="G12" i="11"/>
  <c r="G14" i="11"/>
  <c r="K12" i="11"/>
  <c r="K14" i="11"/>
  <c r="O12" i="11"/>
  <c r="O14" i="11"/>
  <c r="S12" i="11"/>
  <c r="S14" i="11"/>
  <c r="T14" i="11"/>
  <c r="F5" i="11"/>
  <c r="F7" i="11"/>
  <c r="J5" i="11"/>
  <c r="J7" i="11"/>
  <c r="N5" i="11"/>
  <c r="N7" i="11"/>
  <c r="L14" i="11"/>
  <c r="H14" i="11"/>
  <c r="P14" i="11"/>
  <c r="T7" i="11"/>
  <c r="H7" i="11"/>
  <c r="V13" i="12"/>
  <c r="D14" i="11"/>
  <c r="P7" i="11"/>
  <c r="G24" i="11"/>
  <c r="F24" i="11"/>
  <c r="E24" i="11"/>
  <c r="L7" i="11"/>
  <c r="D7" i="11"/>
  <c r="H24" i="11"/>
  <c r="F62" i="14"/>
  <c r="E62" i="14"/>
  <c r="F49" i="14"/>
  <c r="E49" i="14"/>
  <c r="G11" i="14"/>
  <c r="J24" i="11"/>
  <c r="S24" i="11"/>
  <c r="M24" i="11"/>
  <c r="K24" i="11"/>
  <c r="I24" i="11"/>
  <c r="N24" i="11"/>
  <c r="R24" i="11"/>
  <c r="O24" i="11"/>
  <c r="Q24" i="11"/>
  <c r="T24" i="11"/>
  <c r="L24" i="11"/>
  <c r="P24" i="11"/>
  <c r="D24" i="11"/>
</calcChain>
</file>

<file path=xl/sharedStrings.xml><?xml version="1.0" encoding="utf-8"?>
<sst xmlns="http://schemas.openxmlformats.org/spreadsheetml/2006/main" count="147" uniqueCount="64">
  <si>
    <t>Client Name</t>
  </si>
  <si>
    <t>Sales Person</t>
  </si>
  <si>
    <t>Sr No</t>
  </si>
  <si>
    <t>Project Name/Type</t>
  </si>
  <si>
    <t>Total</t>
  </si>
  <si>
    <t>Date of Closure</t>
  </si>
  <si>
    <t>No of Requirements</t>
  </si>
  <si>
    <t>Service</t>
  </si>
  <si>
    <t>Pipeline New</t>
  </si>
  <si>
    <t>Resourcing</t>
  </si>
  <si>
    <t>Account Name</t>
  </si>
  <si>
    <t>Opportunity Name</t>
  </si>
  <si>
    <t>Total Number of requirement</t>
  </si>
  <si>
    <t>Amount</t>
  </si>
  <si>
    <t>Accounts</t>
  </si>
  <si>
    <t>Old rate</t>
  </si>
  <si>
    <t>New Rate</t>
  </si>
  <si>
    <t>Start Date</t>
  </si>
  <si>
    <t>End Date</t>
  </si>
  <si>
    <t>Pending Renewal</t>
  </si>
  <si>
    <t>Name of Sales AM</t>
  </si>
  <si>
    <t>Account Manager</t>
  </si>
  <si>
    <t>Q1</t>
  </si>
  <si>
    <t>Q2</t>
  </si>
  <si>
    <t>Q3</t>
  </si>
  <si>
    <t>Q4</t>
  </si>
  <si>
    <t>Target</t>
  </si>
  <si>
    <t>Achievement</t>
  </si>
  <si>
    <t>Billing Target</t>
  </si>
  <si>
    <t>Credit Note Amt.</t>
  </si>
  <si>
    <t>Booking Target</t>
  </si>
  <si>
    <t>Proforma Details</t>
  </si>
  <si>
    <t xml:space="preserve">New Booking </t>
  </si>
  <si>
    <t>Name of the customer</t>
  </si>
  <si>
    <t>Date of requirement</t>
  </si>
  <si>
    <t>Percentage Increase</t>
  </si>
  <si>
    <t xml:space="preserve"> </t>
  </si>
  <si>
    <t>Date</t>
  </si>
  <si>
    <t xml:space="preserve">Projects / Support </t>
  </si>
  <si>
    <t>Renewals Done</t>
  </si>
  <si>
    <t>Remarks</t>
  </si>
  <si>
    <t>Total Booking Target FY 18-19</t>
  </si>
  <si>
    <t>Shortfall</t>
  </si>
  <si>
    <t>RunRate Target</t>
  </si>
  <si>
    <t>Category</t>
  </si>
  <si>
    <t xml:space="preserve"> % achievement at current rate </t>
  </si>
  <si>
    <t>Lost Opportunity</t>
  </si>
  <si>
    <t>Anticipated</t>
  </si>
  <si>
    <t>Closable</t>
  </si>
  <si>
    <t>Considered  Proforma till 31st March 2018</t>
  </si>
  <si>
    <t>OA No. / Anticipated Closure date</t>
  </si>
  <si>
    <t>Consolidated Revenue '17-18</t>
  </si>
  <si>
    <t>Revenue Target 18-19</t>
  </si>
  <si>
    <t>YTD Invoicing</t>
  </si>
  <si>
    <t xml:space="preserve"> FY 18-19 balance of months based on last month Run-Rate  </t>
  </si>
  <si>
    <t>Actual Value as per PO</t>
  </si>
  <si>
    <t>Monthly Value</t>
  </si>
  <si>
    <t xml:space="preserve"> Expected Revenue in FY 18-19</t>
  </si>
  <si>
    <t>Value till March 2019</t>
  </si>
  <si>
    <t xml:space="preserve">Per Month Amount </t>
  </si>
  <si>
    <t>Focus Open Requirement for the Current Month</t>
  </si>
  <si>
    <t>Status - Deal WIP/ Hold</t>
  </si>
  <si>
    <t>RunRate as on  31st Mar 2018</t>
  </si>
  <si>
    <t>Total Billing Target FY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</si>
</sst>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[$-409]mmm/yy;@"/>
    <numFmt numFmtId="167" formatCode="[$-409]mmm\-yy;@"/>
    <numFmt numFmtId="168" formatCode="_-* #,##0.00_-;\-* #,##0.00_-;_-* &quot;-&quot;??_-;_-@_-"/>
    <numFmt numFmtId="169" formatCode="_ * #,##0.000_ ;_ * \-#,##0.0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/>
    <xf numFmtId="167" fontId="1" fillId="0" borderId="0"/>
    <xf numFmtId="167" fontId="2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2" fillId="0" borderId="0"/>
    <xf numFmtId="0" fontId="1" fillId="0" borderId="0"/>
    <xf numFmtId="167" fontId="1" fillId="0" borderId="0"/>
    <xf numFmtId="0" fontId="2" fillId="0" borderId="0"/>
    <xf numFmtId="0" fontId="2" fillId="0" borderId="0"/>
    <xf numFmtId="167" fontId="2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217">
    <xf numFmtId="0" fontId="0" fillId="0" borderId="0" xfId="0"/>
    <xf numFmtId="0" fontId="0" fillId="0" borderId="1" xfId="0" applyFont="1" applyFill="1" applyBorder="1" applyAlignment="1">
      <alignment horizontal="left" wrapText="1"/>
    </xf>
    <xf numFmtId="0" fontId="0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applyFont="1" applyAlignment="1"/>
    <xf numFmtId="0" fontId="5" fillId="0" borderId="39" xfId="0" applyFont="1" applyBorder="1" applyAlignment="1">
      <alignment horizontal="right" vertical="center"/>
    </xf>
    <xf numFmtId="0" fontId="6" fillId="2" borderId="1" xfId="1" applyFont="1" applyFill="1" applyBorder="1" applyAlignment="1">
      <alignment horizontal="center" vertical="center" wrapText="1"/>
    </xf>
    <xf numFmtId="167" fontId="6" fillId="2" borderId="1" xfId="1" applyNumberFormat="1" applyFont="1" applyFill="1" applyBorder="1" applyAlignment="1">
      <alignment horizontal="center" vertical="center" wrapText="1"/>
    </xf>
    <xf numFmtId="43" fontId="6" fillId="2" borderId="1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wrapText="1"/>
    </xf>
    <xf numFmtId="43" fontId="0" fillId="0" borderId="1" xfId="2" applyFont="1" applyFill="1" applyBorder="1" applyAlignment="1">
      <alignment vertical="center" wrapText="1"/>
    </xf>
    <xf numFmtId="43" fontId="0" fillId="0" borderId="1" xfId="2" applyFont="1" applyFill="1" applyBorder="1" applyAlignment="1">
      <alignment wrapText="1"/>
    </xf>
    <xf numFmtId="43" fontId="0" fillId="0" borderId="1" xfId="2" applyFont="1" applyFill="1" applyBorder="1" applyAlignment="1"/>
    <xf numFmtId="43" fontId="0" fillId="0" borderId="1" xfId="2" applyFont="1" applyBorder="1" applyAlignment="1">
      <alignment wrapText="1"/>
    </xf>
    <xf numFmtId="2" fontId="8" fillId="0" borderId="0" xfId="7" applyNumberFormat="1" applyFont="1" applyFill="1" applyBorder="1" applyAlignment="1">
      <alignment horizontal="right" wrapText="1"/>
    </xf>
    <xf numFmtId="2" fontId="0" fillId="0" borderId="0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/>
    <xf numFmtId="0" fontId="0" fillId="0" borderId="0" xfId="0" applyFont="1" applyFill="1" applyAlignment="1"/>
    <xf numFmtId="1" fontId="8" fillId="0" borderId="0" xfId="7" applyNumberFormat="1" applyFont="1" applyFill="1" applyBorder="1" applyAlignment="1">
      <alignment horizontal="right" wrapText="1"/>
    </xf>
    <xf numFmtId="0" fontId="0" fillId="0" borderId="1" xfId="0" applyFont="1" applyBorder="1" applyAlignment="1"/>
    <xf numFmtId="2" fontId="4" fillId="0" borderId="1" xfId="10" applyNumberFormat="1" applyFont="1" applyBorder="1" applyAlignment="1"/>
    <xf numFmtId="2" fontId="0" fillId="0" borderId="0" xfId="10" applyNumberFormat="1" applyFont="1" applyAlignment="1"/>
    <xf numFmtId="169" fontId="0" fillId="0" borderId="0" xfId="10" applyNumberFormat="1" applyFont="1" applyAlignment="1"/>
    <xf numFmtId="0" fontId="0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/>
    </xf>
    <xf numFmtId="0" fontId="0" fillId="0" borderId="13" xfId="0" applyFont="1" applyFill="1" applyBorder="1" applyAlignment="1"/>
    <xf numFmtId="0" fontId="0" fillId="0" borderId="13" xfId="0" applyFont="1" applyBorder="1" applyAlignment="1"/>
    <xf numFmtId="0" fontId="4" fillId="0" borderId="13" xfId="0" applyFont="1" applyFill="1" applyBorder="1" applyAlignment="1">
      <alignment horizontal="left" wrapText="1"/>
    </xf>
    <xf numFmtId="0" fontId="0" fillId="0" borderId="1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vertical="center" wrapText="1"/>
    </xf>
    <xf numFmtId="0" fontId="0" fillId="0" borderId="37" xfId="0" applyFont="1" applyBorder="1"/>
    <xf numFmtId="0" fontId="0" fillId="0" borderId="0" xfId="0" applyFont="1" applyAlignment="1">
      <alignment vertical="top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2" fontId="0" fillId="0" borderId="0" xfId="2" applyNumberFormat="1" applyFont="1" applyAlignment="1">
      <alignment vertical="top" wrapText="1"/>
    </xf>
    <xf numFmtId="0" fontId="0" fillId="0" borderId="0" xfId="0" applyFont="1" applyAlignment="1">
      <alignment horizontal="right" vertical="top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2" fontId="0" fillId="0" borderId="0" xfId="2" applyNumberFormat="1" applyFont="1" applyFill="1" applyAlignment="1">
      <alignment vertical="center" wrapText="1"/>
    </xf>
    <xf numFmtId="0" fontId="0" fillId="0" borderId="0" xfId="0" applyFont="1" applyFill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43" fontId="6" fillId="3" borderId="10" xfId="2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165" fontId="0" fillId="0" borderId="12" xfId="0" applyNumberFormat="1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right" vertical="center" wrapText="1"/>
    </xf>
    <xf numFmtId="43" fontId="0" fillId="0" borderId="13" xfId="2" applyFont="1" applyFill="1" applyBorder="1" applyAlignment="1">
      <alignment horizontal="right" vertical="center" wrapText="1"/>
    </xf>
    <xf numFmtId="43" fontId="0" fillId="0" borderId="13" xfId="15" applyFont="1" applyFill="1" applyBorder="1" applyAlignment="1">
      <alignment horizontal="right" vertical="center" wrapText="1"/>
    </xf>
    <xf numFmtId="43" fontId="0" fillId="0" borderId="13" xfId="2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165" fontId="0" fillId="0" borderId="13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wrapText="1"/>
    </xf>
    <xf numFmtId="15" fontId="0" fillId="0" borderId="16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right" vertical="center" wrapText="1"/>
    </xf>
    <xf numFmtId="43" fontId="0" fillId="0" borderId="1" xfId="2" applyFont="1" applyFill="1" applyBorder="1" applyAlignment="1">
      <alignment horizontal="right" vertical="center" wrapText="1"/>
    </xf>
    <xf numFmtId="43" fontId="0" fillId="0" borderId="1" xfId="15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15" fontId="9" fillId="0" borderId="1" xfId="0" applyNumberFormat="1" applyFont="1" applyFill="1" applyBorder="1" applyAlignment="1">
      <alignment horizontal="right" vertical="center" wrapText="1" shrinkToFit="1"/>
    </xf>
    <xf numFmtId="0" fontId="0" fillId="0" borderId="14" xfId="0" applyFont="1" applyBorder="1" applyAlignment="1">
      <alignment wrapText="1"/>
    </xf>
    <xf numFmtId="15" fontId="0" fillId="0" borderId="27" xfId="0" applyNumberFormat="1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right" vertical="center" wrapText="1"/>
    </xf>
    <xf numFmtId="43" fontId="0" fillId="0" borderId="25" xfId="2" applyFont="1" applyFill="1" applyBorder="1" applyAlignment="1">
      <alignment horizontal="right" vertical="center" wrapText="1"/>
    </xf>
    <xf numFmtId="43" fontId="0" fillId="0" borderId="25" xfId="15" applyFont="1" applyFill="1" applyBorder="1" applyAlignment="1">
      <alignment horizontal="right" vertical="center" wrapText="1"/>
    </xf>
    <xf numFmtId="43" fontId="0" fillId="0" borderId="25" xfId="2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15" fontId="9" fillId="0" borderId="25" xfId="0" applyNumberFormat="1" applyFont="1" applyFill="1" applyBorder="1" applyAlignment="1">
      <alignment horizontal="right" vertical="center" wrapText="1" shrinkToFit="1"/>
    </xf>
    <xf numFmtId="0" fontId="0" fillId="0" borderId="28" xfId="0" applyFont="1" applyBorder="1" applyAlignment="1">
      <alignment wrapText="1"/>
    </xf>
    <xf numFmtId="15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43" fontId="0" fillId="0" borderId="3" xfId="15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right" vertical="center" wrapText="1" shrinkToFit="1"/>
    </xf>
    <xf numFmtId="164" fontId="9" fillId="0" borderId="31" xfId="0" applyNumberFormat="1" applyFont="1" applyFill="1" applyBorder="1" applyAlignment="1">
      <alignment horizontal="right" vertical="center" wrapText="1" shrinkToFit="1"/>
    </xf>
    <xf numFmtId="0" fontId="0" fillId="0" borderId="0" xfId="0" applyFont="1" applyFill="1" applyBorder="1" applyAlignment="1">
      <alignment horizontal="right" vertical="center" wrapText="1"/>
    </xf>
    <xf numFmtId="43" fontId="0" fillId="0" borderId="0" xfId="15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right" vertical="center" wrapText="1" shrinkToFit="1"/>
    </xf>
    <xf numFmtId="0" fontId="0" fillId="0" borderId="0" xfId="0" applyFont="1" applyFill="1" applyBorder="1" applyAlignment="1">
      <alignment vertical="center" wrapText="1"/>
    </xf>
    <xf numFmtId="43" fontId="0" fillId="0" borderId="13" xfId="0" applyNumberFormat="1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vertical="center" wrapText="1"/>
    </xf>
    <xf numFmtId="43" fontId="0" fillId="0" borderId="1" xfId="0" applyNumberFormat="1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vertical="center" wrapText="1"/>
    </xf>
    <xf numFmtId="43" fontId="0" fillId="0" borderId="25" xfId="0" applyNumberFormat="1" applyFont="1" applyFill="1" applyBorder="1" applyAlignment="1">
      <alignment horizontal="left" vertical="center" wrapText="1"/>
    </xf>
    <xf numFmtId="15" fontId="0" fillId="0" borderId="25" xfId="0" applyNumberFormat="1" applyFont="1" applyFill="1" applyBorder="1" applyAlignment="1">
      <alignment horizontal="right" vertical="center" wrapText="1"/>
    </xf>
    <xf numFmtId="15" fontId="0" fillId="0" borderId="25" xfId="0" applyNumberFormat="1" applyFont="1" applyFill="1" applyBorder="1" applyAlignment="1">
      <alignment vertical="center" wrapText="1"/>
    </xf>
    <xf numFmtId="0" fontId="0" fillId="0" borderId="28" xfId="0" applyFont="1" applyFill="1" applyBorder="1" applyAlignment="1">
      <alignment horizontal="right" vertical="center" wrapText="1"/>
    </xf>
    <xf numFmtId="43" fontId="0" fillId="0" borderId="29" xfId="0" applyNumberFormat="1" applyFont="1" applyFill="1" applyBorder="1" applyAlignment="1">
      <alignment horizontal="center" vertical="center" wrapText="1"/>
    </xf>
    <xf numFmtId="43" fontId="0" fillId="0" borderId="31" xfId="0" applyNumberFormat="1" applyFont="1" applyFill="1" applyBorder="1" applyAlignment="1">
      <alignment horizontal="left" vertical="center" wrapText="1"/>
    </xf>
    <xf numFmtId="15" fontId="0" fillId="0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3" borderId="9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43" fontId="0" fillId="0" borderId="15" xfId="15" applyFont="1" applyFill="1" applyBorder="1" applyAlignment="1">
      <alignment horizontal="right" vertical="center" wrapText="1"/>
    </xf>
    <xf numFmtId="15" fontId="0" fillId="0" borderId="16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43" fontId="0" fillId="0" borderId="14" xfId="15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 shrinkToFit="1"/>
    </xf>
    <xf numFmtId="0" fontId="0" fillId="0" borderId="25" xfId="0" applyFont="1" applyBorder="1" applyAlignment="1">
      <alignment vertical="center" wrapText="1"/>
    </xf>
    <xf numFmtId="43" fontId="0" fillId="0" borderId="28" xfId="15" applyFont="1" applyFill="1" applyBorder="1" applyAlignment="1">
      <alignment horizontal="right" vertical="center" wrapText="1"/>
    </xf>
    <xf numFmtId="15" fontId="0" fillId="0" borderId="29" xfId="0" applyNumberFormat="1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right" vertical="center" wrapText="1"/>
    </xf>
    <xf numFmtId="0" fontId="0" fillId="0" borderId="30" xfId="0" applyFont="1" applyFill="1" applyBorder="1" applyAlignment="1">
      <alignment horizontal="center" vertical="center" wrapText="1"/>
    </xf>
    <xf numFmtId="164" fontId="0" fillId="0" borderId="30" xfId="0" applyNumberFormat="1" applyFont="1" applyFill="1" applyBorder="1" applyAlignment="1">
      <alignment horizontal="right" vertical="center" wrapText="1"/>
    </xf>
    <xf numFmtId="164" fontId="0" fillId="0" borderId="31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Border="1" applyAlignment="1">
      <alignment horizontal="right" vertical="center" wrapText="1"/>
    </xf>
    <xf numFmtId="43" fontId="0" fillId="0" borderId="0" xfId="0" applyNumberFormat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 applyAlignment="1">
      <alignment horizontal="left" vertical="center" wrapText="1"/>
    </xf>
    <xf numFmtId="43" fontId="0" fillId="0" borderId="0" xfId="0" applyNumberFormat="1" applyFont="1" applyBorder="1" applyAlignment="1">
      <alignment horizontal="left" vertical="center" wrapText="1"/>
    </xf>
    <xf numFmtId="0" fontId="0" fillId="0" borderId="13" xfId="0" applyFont="1" applyBorder="1" applyAlignment="1">
      <alignment vertical="center" wrapText="1"/>
    </xf>
    <xf numFmtId="43" fontId="0" fillId="0" borderId="13" xfId="15" applyFont="1" applyFill="1" applyBorder="1" applyAlignment="1">
      <alignment vertical="center" wrapText="1"/>
    </xf>
    <xf numFmtId="9" fontId="9" fillId="0" borderId="13" xfId="3" applyFont="1" applyFill="1" applyBorder="1" applyAlignment="1">
      <alignment horizontal="right" vertical="center" wrapText="1"/>
    </xf>
    <xf numFmtId="165" fontId="0" fillId="0" borderId="15" xfId="0" applyNumberFormat="1" applyFont="1" applyFill="1" applyBorder="1" applyAlignment="1">
      <alignment horizontal="left" vertical="center" wrapText="1"/>
    </xf>
    <xf numFmtId="43" fontId="0" fillId="0" borderId="1" xfId="15" applyFont="1" applyFill="1" applyBorder="1" applyAlignment="1">
      <alignment vertical="center" wrapText="1"/>
    </xf>
    <xf numFmtId="9" fontId="9" fillId="0" borderId="1" xfId="3" applyFont="1" applyFill="1" applyBorder="1" applyAlignment="1">
      <alignment horizontal="right" vertical="center" wrapText="1"/>
    </xf>
    <xf numFmtId="15" fontId="0" fillId="0" borderId="1" xfId="0" applyNumberFormat="1" applyFont="1" applyBorder="1" applyAlignment="1">
      <alignment vertical="center" wrapText="1"/>
    </xf>
    <xf numFmtId="15" fontId="0" fillId="0" borderId="14" xfId="0" applyNumberFormat="1" applyFont="1" applyBorder="1" applyAlignment="1">
      <alignment horizontal="right" vertical="center" wrapText="1"/>
    </xf>
    <xf numFmtId="0" fontId="8" fillId="0" borderId="1" xfId="4" applyFont="1" applyFill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43" fontId="0" fillId="0" borderId="25" xfId="15" applyFont="1" applyFill="1" applyBorder="1" applyAlignment="1">
      <alignment vertical="center" wrapText="1"/>
    </xf>
    <xf numFmtId="9" fontId="9" fillId="0" borderId="25" xfId="3" applyFont="1" applyFill="1" applyBorder="1" applyAlignment="1">
      <alignment horizontal="right" vertical="center" wrapText="1"/>
    </xf>
    <xf numFmtId="15" fontId="8" fillId="0" borderId="25" xfId="0" quotePrefix="1" applyNumberFormat="1" applyFont="1" applyBorder="1" applyAlignment="1">
      <alignment vertical="center" wrapText="1"/>
    </xf>
    <xf numFmtId="15" fontId="0" fillId="0" borderId="28" xfId="0" applyNumberFormat="1" applyFont="1" applyBorder="1" applyAlignment="1">
      <alignment horizontal="right" vertical="center" wrapText="1"/>
    </xf>
    <xf numFmtId="0" fontId="0" fillId="0" borderId="29" xfId="0" applyFont="1" applyFill="1" applyBorder="1" applyAlignment="1">
      <alignment vertical="center" wrapText="1"/>
    </xf>
    <xf numFmtId="43" fontId="0" fillId="0" borderId="30" xfId="2" applyFont="1" applyFill="1" applyBorder="1" applyAlignment="1">
      <alignment horizontal="center" vertical="center" wrapText="1"/>
    </xf>
    <xf numFmtId="43" fontId="0" fillId="0" borderId="31" xfId="2" applyFont="1" applyFill="1" applyBorder="1" applyAlignment="1">
      <alignment horizontal="center" vertical="center" wrapText="1"/>
    </xf>
    <xf numFmtId="9" fontId="9" fillId="0" borderId="0" xfId="3" applyFont="1" applyFill="1" applyBorder="1" applyAlignment="1">
      <alignment horizontal="right" vertical="center" wrapText="1"/>
    </xf>
    <xf numFmtId="15" fontId="0" fillId="0" borderId="0" xfId="0" applyNumberFormat="1" applyFont="1" applyFill="1" applyBorder="1" applyAlignment="1">
      <alignment vertical="center" wrapText="1"/>
    </xf>
    <xf numFmtId="43" fontId="0" fillId="0" borderId="0" xfId="0" applyNumberFormat="1" applyFont="1" applyAlignment="1">
      <alignment vertical="center" wrapText="1"/>
    </xf>
    <xf numFmtId="43" fontId="0" fillId="0" borderId="0" xfId="2" applyFont="1" applyFill="1" applyBorder="1" applyAlignment="1">
      <alignment horizontal="center" vertical="center" wrapText="1"/>
    </xf>
    <xf numFmtId="43" fontId="0" fillId="0" borderId="0" xfId="2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43" fontId="0" fillId="0" borderId="13" xfId="2" applyFont="1" applyFill="1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43" fontId="0" fillId="0" borderId="1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4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43" fontId="0" fillId="0" borderId="25" xfId="2" applyFont="1" applyFill="1" applyBorder="1" applyAlignment="1">
      <alignment horizontal="center" vertical="center" wrapText="1"/>
    </xf>
    <xf numFmtId="15" fontId="0" fillId="0" borderId="25" xfId="0" applyNumberFormat="1" applyFont="1" applyBorder="1" applyAlignment="1">
      <alignment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28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43" fontId="4" fillId="4" borderId="6" xfId="61" applyNumberFormat="1" applyFont="1" applyFill="1" applyBorder="1" applyAlignment="1">
      <alignment horizontal="center" vertical="center"/>
    </xf>
    <xf numFmtId="43" fontId="4" fillId="4" borderId="7" xfId="61" applyNumberFormat="1" applyFont="1" applyFill="1" applyBorder="1" applyAlignment="1">
      <alignment horizontal="center" vertical="center"/>
    </xf>
    <xf numFmtId="43" fontId="4" fillId="4" borderId="8" xfId="61" applyNumberFormat="1" applyFont="1" applyFill="1" applyBorder="1" applyAlignment="1">
      <alignment horizontal="center" vertical="center"/>
    </xf>
    <xf numFmtId="167" fontId="4" fillId="0" borderId="3" xfId="52" applyFont="1" applyBorder="1" applyAlignment="1">
      <alignment horizontal="center" vertical="center" wrapText="1"/>
    </xf>
    <xf numFmtId="167" fontId="0" fillId="0" borderId="7" xfId="52" applyFont="1" applyBorder="1" applyAlignment="1">
      <alignment vertical="center"/>
    </xf>
    <xf numFmtId="17" fontId="4" fillId="0" borderId="33" xfId="52" applyNumberFormat="1" applyFont="1" applyBorder="1" applyAlignment="1">
      <alignment horizontal="center" vertical="center"/>
    </xf>
    <xf numFmtId="17" fontId="4" fillId="0" borderId="10" xfId="52" applyNumberFormat="1" applyFont="1" applyBorder="1" applyAlignment="1">
      <alignment horizontal="center" vertical="center"/>
    </xf>
    <xf numFmtId="17" fontId="4" fillId="0" borderId="32" xfId="52" applyNumberFormat="1" applyFont="1" applyBorder="1" applyAlignment="1">
      <alignment horizontal="center" vertical="center"/>
    </xf>
    <xf numFmtId="17" fontId="4" fillId="0" borderId="3" xfId="52" applyNumberFormat="1" applyFont="1" applyBorder="1" applyAlignment="1">
      <alignment horizontal="center" vertical="center"/>
    </xf>
    <xf numFmtId="17" fontId="4" fillId="0" borderId="10" xfId="52" applyNumberFormat="1" applyFont="1" applyBorder="1" applyAlignment="1">
      <alignment horizontal="right" vertical="center"/>
    </xf>
    <xf numFmtId="167" fontId="4" fillId="0" borderId="3" xfId="52" applyFont="1" applyBorder="1" applyAlignment="1">
      <alignment horizontal="center" vertical="center"/>
    </xf>
    <xf numFmtId="167" fontId="0" fillId="0" borderId="0" xfId="52" applyFont="1"/>
    <xf numFmtId="2" fontId="4" fillId="0" borderId="17" xfId="58" applyNumberFormat="1" applyFont="1" applyBorder="1" applyAlignment="1">
      <alignment horizontal="center" vertical="center" wrapText="1"/>
    </xf>
    <xf numFmtId="2" fontId="4" fillId="0" borderId="18" xfId="58" applyNumberFormat="1" applyFont="1" applyBorder="1" applyAlignment="1">
      <alignment vertical="center"/>
    </xf>
    <xf numFmtId="43" fontId="4" fillId="4" borderId="3" xfId="61" applyNumberFormat="1" applyFont="1" applyFill="1" applyBorder="1" applyAlignment="1">
      <alignment vertical="center"/>
    </xf>
    <xf numFmtId="43" fontId="10" fillId="0" borderId="19" xfId="10" applyNumberFormat="1" applyFont="1" applyFill="1" applyBorder="1" applyAlignment="1"/>
    <xf numFmtId="43" fontId="10" fillId="0" borderId="20" xfId="10" applyNumberFormat="1" applyFont="1" applyFill="1" applyBorder="1" applyAlignment="1"/>
    <xf numFmtId="2" fontId="4" fillId="0" borderId="35" xfId="58" applyNumberFormat="1" applyFont="1" applyBorder="1" applyAlignment="1">
      <alignment horizontal="center" vertical="center" wrapText="1"/>
    </xf>
    <xf numFmtId="2" fontId="4" fillId="0" borderId="22" xfId="58" applyNumberFormat="1" applyFont="1" applyBorder="1" applyAlignment="1">
      <alignment vertical="center"/>
    </xf>
    <xf numFmtId="43" fontId="11" fillId="0" borderId="24" xfId="2" applyFont="1" applyBorder="1"/>
    <xf numFmtId="43" fontId="11" fillId="0" borderId="25" xfId="2" applyFont="1" applyBorder="1"/>
    <xf numFmtId="43" fontId="11" fillId="0" borderId="28" xfId="2" applyFont="1" applyBorder="1"/>
    <xf numFmtId="43" fontId="12" fillId="0" borderId="36" xfId="2" applyFont="1" applyBorder="1"/>
    <xf numFmtId="43" fontId="12" fillId="0" borderId="23" xfId="2" applyFont="1" applyBorder="1"/>
    <xf numFmtId="2" fontId="4" fillId="0" borderId="21" xfId="58" applyNumberFormat="1" applyFont="1" applyBorder="1" applyAlignment="1">
      <alignment horizontal="center" vertical="center" wrapText="1"/>
    </xf>
    <xf numFmtId="167" fontId="4" fillId="0" borderId="6" xfId="61" applyFont="1" applyBorder="1" applyAlignment="1">
      <alignment vertical="center"/>
    </xf>
    <xf numFmtId="43" fontId="0" fillId="0" borderId="24" xfId="2" applyFont="1" applyBorder="1" applyAlignment="1">
      <alignment horizontal="center" vertical="center"/>
    </xf>
    <xf numFmtId="43" fontId="4" fillId="4" borderId="3" xfId="2" applyFont="1" applyFill="1" applyBorder="1" applyAlignment="1">
      <alignment vertical="center"/>
    </xf>
    <xf numFmtId="2" fontId="0" fillId="0" borderId="0" xfId="0" applyNumberFormat="1" applyFont="1"/>
    <xf numFmtId="167" fontId="4" fillId="0" borderId="18" xfId="61" applyFont="1" applyBorder="1" applyAlignment="1">
      <alignment vertical="center"/>
    </xf>
    <xf numFmtId="167" fontId="4" fillId="0" borderId="22" xfId="61" applyFont="1" applyBorder="1" applyAlignment="1">
      <alignment vertical="center"/>
    </xf>
    <xf numFmtId="0" fontId="4" fillId="0" borderId="9" xfId="0" applyFont="1" applyBorder="1"/>
    <xf numFmtId="43" fontId="0" fillId="0" borderId="10" xfId="2" applyFont="1" applyBorder="1"/>
    <xf numFmtId="9" fontId="0" fillId="0" borderId="0" xfId="3" applyFont="1"/>
    <xf numFmtId="43" fontId="0" fillId="0" borderId="0" xfId="0" applyNumberFormat="1" applyFont="1"/>
  </cellXfs>
  <cellStyles count="74">
    <cellStyle name="Comma" xfId="2" builtinId="3"/>
    <cellStyle name="Comma 2" xfId="10"/>
    <cellStyle name="Comma 2 2" xfId="9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17"/>
    <cellStyle name="Normal" xfId="0" builtinId="0"/>
    <cellStyle name="Normal 10" xfId="18"/>
    <cellStyle name="Normal 10 2" xfId="19"/>
    <cellStyle name="Normal 11" xfId="20"/>
    <cellStyle name="Normal 11 2" xfId="21"/>
    <cellStyle name="Normal 12" xfId="22"/>
    <cellStyle name="Normal 12 2" xfId="23"/>
    <cellStyle name="Normal 13" xfId="24"/>
    <cellStyle name="Normal 13 2" xfId="25"/>
    <cellStyle name="Normal 14" xfId="26"/>
    <cellStyle name="Normal 14 2" xfId="27"/>
    <cellStyle name="Normal 15" xfId="28"/>
    <cellStyle name="Normal 15 2" xfId="29"/>
    <cellStyle name="Normal 15 3" xfId="69"/>
    <cellStyle name="Normal 16" xfId="30"/>
    <cellStyle name="Normal 16 2" xfId="31"/>
    <cellStyle name="Normal 17" xfId="32"/>
    <cellStyle name="Normal 17 2" xfId="33"/>
    <cellStyle name="Normal 18" xfId="34"/>
    <cellStyle name="Normal 18 2" xfId="35"/>
    <cellStyle name="Normal 19" xfId="36"/>
    <cellStyle name="Normal 19 2" xfId="37"/>
    <cellStyle name="Normal 2" xfId="38"/>
    <cellStyle name="Normal 2 2" xfId="4"/>
    <cellStyle name="Normal 2 2 2" xfId="7"/>
    <cellStyle name="Normal 2 2 2 2" xfId="6"/>
    <cellStyle name="Normal 2 2 3" xfId="1"/>
    <cellStyle name="Normal 2 2 4" xfId="39"/>
    <cellStyle name="Normal 2 2 4 2" xfId="40"/>
    <cellStyle name="Normal 2 2 5" xfId="73"/>
    <cellStyle name="Normal 2 3" xfId="41"/>
    <cellStyle name="Normal 2 3 2" xfId="8"/>
    <cellStyle name="Normal 2 3 3" xfId="70"/>
    <cellStyle name="Normal 2 4" xfId="42"/>
    <cellStyle name="Normal 2 4 2" xfId="43"/>
    <cellStyle name="Normal 20" xfId="44"/>
    <cellStyle name="Normal 20 2" xfId="45"/>
    <cellStyle name="Normal 21" xfId="46"/>
    <cellStyle name="Normal 21 2" xfId="47"/>
    <cellStyle name="Normal 22" xfId="48"/>
    <cellStyle name="Normal 22 2" xfId="49"/>
    <cellStyle name="Normal 22 3" xfId="71"/>
    <cellStyle name="Normal 23" xfId="50"/>
    <cellStyle name="Normal 24" xfId="51"/>
    <cellStyle name="Normal 3" xfId="52"/>
    <cellStyle name="Normal 3 2" xfId="53"/>
    <cellStyle name="Normal 3 3" xfId="54"/>
    <cellStyle name="Normal 4" xfId="55"/>
    <cellStyle name="Normal 4 2" xfId="56"/>
    <cellStyle name="Normal 4 3" xfId="57"/>
    <cellStyle name="Normal 5" xfId="58"/>
    <cellStyle name="Normal 5 2" xfId="59"/>
    <cellStyle name="Normal 5 3" xfId="60"/>
    <cellStyle name="Normal 6" xfId="61"/>
    <cellStyle name="Normal 6 2" xfId="62"/>
    <cellStyle name="Normal 6 3" xfId="63"/>
    <cellStyle name="Normal 7" xfId="5"/>
    <cellStyle name="Normal 7 2" xfId="64"/>
    <cellStyle name="Normal 7 3" xfId="72"/>
    <cellStyle name="Normal 8" xfId="65"/>
    <cellStyle name="Normal 8 2" xfId="66"/>
    <cellStyle name="Normal 9" xfId="67"/>
    <cellStyle name="Normal 9 2" xfId="68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showGridLines="0" tabSelected="1" zoomScale="95" zoomScaleNormal="95" workbookViewId="0">
      <selection activeCell="B4" sqref="B4"/>
    </sheetView>
  </sheetViews>
  <sheetFormatPr defaultColWidth="8.85546875" defaultRowHeight="15" x14ac:dyDescent="0.25"/>
  <cols>
    <col min="1" max="1" width="1.28515625" style="2" customWidth="1"/>
    <col min="2" max="2" width="16.140625" style="2" customWidth="1"/>
    <col min="3" max="3" width="18.7109375" style="2" customWidth="1"/>
    <col min="4" max="4" width="20.42578125" style="2" customWidth="1"/>
    <col min="5" max="20" width="8.7109375" style="2" bestFit="1" customWidth="1"/>
    <col min="21" max="16384" width="8.85546875" style="2"/>
  </cols>
  <sheetData>
    <row r="1" spans="1:38" ht="27.75" customHeight="1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</row>
    <row r="2" spans="1:38" ht="30.75" customHeight="1" thickBot="1" x14ac:dyDescent="0.3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38" ht="15.75" thickBot="1" x14ac:dyDescent="0.3">
      <c r="B3" s="182" t="s">
        <v>30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4"/>
    </row>
    <row r="4" spans="1:38" ht="30.75" thickBot="1" x14ac:dyDescent="0.3">
      <c r="B4" s="185" t="s">
        <v>21</v>
      </c>
      <c r="C4" s="186"/>
      <c r="D4" s="185" t="s">
        <v>41</v>
      </c>
      <c r="E4" s="187">
        <v>43191</v>
      </c>
      <c r="F4" s="188">
        <v>43221</v>
      </c>
      <c r="G4" s="189">
        <v>43252</v>
      </c>
      <c r="H4" s="190" t="s">
        <v>22</v>
      </c>
      <c r="I4" s="187">
        <v>43282</v>
      </c>
      <c r="J4" s="188">
        <v>43313</v>
      </c>
      <c r="K4" s="189">
        <v>43344</v>
      </c>
      <c r="L4" s="190" t="s">
        <v>23</v>
      </c>
      <c r="M4" s="187">
        <v>43374</v>
      </c>
      <c r="N4" s="191">
        <v>43405</v>
      </c>
      <c r="O4" s="189">
        <v>43435</v>
      </c>
      <c r="P4" s="190" t="s">
        <v>24</v>
      </c>
      <c r="Q4" s="187">
        <v>43466</v>
      </c>
      <c r="R4" s="188">
        <v>43497</v>
      </c>
      <c r="S4" s="189">
        <v>43525</v>
      </c>
      <c r="T4" s="192" t="s">
        <v>25</v>
      </c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</row>
    <row r="5" spans="1:38" ht="20.45" customHeight="1" thickBot="1" x14ac:dyDescent="0.3">
      <c r="B5" s="194" t="s">
        <v>20</v>
      </c>
      <c r="C5" s="195" t="s">
        <v>26</v>
      </c>
      <c r="D5" s="196">
        <v>0</v>
      </c>
      <c r="E5" s="197">
        <f>H5/3</f>
        <v>0</v>
      </c>
      <c r="F5" s="197">
        <f>H5/3</f>
        <v>0</v>
      </c>
      <c r="G5" s="197">
        <f>H5/3</f>
        <v>0</v>
      </c>
      <c r="H5" s="198">
        <f>D5*30%</f>
        <v>0</v>
      </c>
      <c r="I5" s="197">
        <f t="shared" ref="I5" si="0">L5/3</f>
        <v>0</v>
      </c>
      <c r="J5" s="197">
        <f>L5/3</f>
        <v>0</v>
      </c>
      <c r="K5" s="197">
        <f>L5/3</f>
        <v>0</v>
      </c>
      <c r="L5" s="198">
        <f>D5*25%</f>
        <v>0</v>
      </c>
      <c r="M5" s="197">
        <f t="shared" ref="M5" si="1">P5/3</f>
        <v>0</v>
      </c>
      <c r="N5" s="197">
        <f>P5/3</f>
        <v>0</v>
      </c>
      <c r="O5" s="197">
        <f>P5/3</f>
        <v>0</v>
      </c>
      <c r="P5" s="198">
        <f>D5*25%</f>
        <v>0</v>
      </c>
      <c r="Q5" s="197">
        <f t="shared" ref="Q5" si="2">T5/3</f>
        <v>0</v>
      </c>
      <c r="R5" s="197">
        <f>T5/3</f>
        <v>0</v>
      </c>
      <c r="S5" s="197">
        <f>T5/3</f>
        <v>0</v>
      </c>
      <c r="T5" s="198">
        <f>D5*20%</f>
        <v>0</v>
      </c>
    </row>
    <row r="6" spans="1:38" ht="15.75" thickBot="1" x14ac:dyDescent="0.3">
      <c r="B6" s="199"/>
      <c r="C6" s="200" t="s">
        <v>27</v>
      </c>
      <c r="D6" s="196">
        <f>H6+L6+P6+T6</f>
        <v>0</v>
      </c>
      <c r="E6" s="201">
        <v>0</v>
      </c>
      <c r="F6" s="202">
        <v>0</v>
      </c>
      <c r="G6" s="203">
        <v>0</v>
      </c>
      <c r="H6" s="204">
        <f>SUM(E6:G6)</f>
        <v>0</v>
      </c>
      <c r="I6" s="201">
        <v>0</v>
      </c>
      <c r="J6" s="202">
        <v>0</v>
      </c>
      <c r="K6" s="203">
        <v>0</v>
      </c>
      <c r="L6" s="205">
        <f>SUM(I6:K6)</f>
        <v>0</v>
      </c>
      <c r="M6" s="201">
        <v>0</v>
      </c>
      <c r="N6" s="202">
        <v>0</v>
      </c>
      <c r="O6" s="203">
        <v>0</v>
      </c>
      <c r="P6" s="204">
        <f>SUM(M6:O6)</f>
        <v>0</v>
      </c>
      <c r="Q6" s="201">
        <v>0</v>
      </c>
      <c r="R6" s="202">
        <v>0</v>
      </c>
      <c r="S6" s="203">
        <v>0</v>
      </c>
      <c r="T6" s="204">
        <f>SUM(Q6:S6)</f>
        <v>0</v>
      </c>
    </row>
    <row r="7" spans="1:38" ht="15.75" thickBot="1" x14ac:dyDescent="0.3">
      <c r="B7" s="206"/>
      <c r="C7" s="207" t="s">
        <v>42</v>
      </c>
      <c r="D7" s="196">
        <f>H7+L7+P7+T7</f>
        <v>0</v>
      </c>
      <c r="E7" s="208">
        <f>E5-E6</f>
        <v>0</v>
      </c>
      <c r="F7" s="208">
        <f>F5-F6</f>
        <v>0</v>
      </c>
      <c r="G7" s="208">
        <f>G5-G6</f>
        <v>0</v>
      </c>
      <c r="H7" s="209">
        <f>SUM(E7:G7)</f>
        <v>0</v>
      </c>
      <c r="I7" s="208">
        <f>I5-I6</f>
        <v>0</v>
      </c>
      <c r="J7" s="208">
        <f>J5-J6</f>
        <v>0</v>
      </c>
      <c r="K7" s="208">
        <f>K5-K6</f>
        <v>0</v>
      </c>
      <c r="L7" s="209">
        <f>SUM(I7:K7)</f>
        <v>0</v>
      </c>
      <c r="M7" s="208">
        <f>M5-M6</f>
        <v>0</v>
      </c>
      <c r="N7" s="208">
        <f>N5-N6</f>
        <v>0</v>
      </c>
      <c r="O7" s="208">
        <f>O5-O6</f>
        <v>0</v>
      </c>
      <c r="P7" s="209">
        <f>SUM(M7:O7)</f>
        <v>0</v>
      </c>
      <c r="Q7" s="208">
        <f>Q5-Q6</f>
        <v>0</v>
      </c>
      <c r="R7" s="208">
        <f>R5-R6</f>
        <v>0</v>
      </c>
      <c r="S7" s="208">
        <f>S5-S6</f>
        <v>0</v>
      </c>
      <c r="T7" s="209">
        <f>SUM(Q7:S7)</f>
        <v>0</v>
      </c>
    </row>
    <row r="8" spans="1:38" x14ac:dyDescent="0.25">
      <c r="I8" s="210"/>
    </row>
    <row r="9" spans="1:38" ht="15.75" thickBot="1" x14ac:dyDescent="0.3"/>
    <row r="10" spans="1:38" ht="15.75" thickBot="1" x14ac:dyDescent="0.3">
      <c r="B10" s="182" t="s">
        <v>28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4"/>
    </row>
    <row r="11" spans="1:38" ht="33" customHeight="1" thickBot="1" x14ac:dyDescent="0.3">
      <c r="B11" s="185" t="s">
        <v>21</v>
      </c>
      <c r="C11" s="186"/>
      <c r="D11" s="185" t="s">
        <v>63</v>
      </c>
      <c r="E11" s="187">
        <v>43191</v>
      </c>
      <c r="F11" s="188">
        <v>43221</v>
      </c>
      <c r="G11" s="189">
        <v>43252</v>
      </c>
      <c r="H11" s="190" t="s">
        <v>22</v>
      </c>
      <c r="I11" s="187">
        <v>43282</v>
      </c>
      <c r="J11" s="188">
        <v>43313</v>
      </c>
      <c r="K11" s="189">
        <v>43344</v>
      </c>
      <c r="L11" s="190" t="s">
        <v>23</v>
      </c>
      <c r="M11" s="187">
        <v>43374</v>
      </c>
      <c r="N11" s="191">
        <v>43405</v>
      </c>
      <c r="O11" s="189">
        <v>43435</v>
      </c>
      <c r="P11" s="190" t="s">
        <v>24</v>
      </c>
      <c r="Q11" s="187">
        <v>43466</v>
      </c>
      <c r="R11" s="188">
        <v>43497</v>
      </c>
      <c r="S11" s="189">
        <v>43525</v>
      </c>
      <c r="T11" s="192" t="s">
        <v>25</v>
      </c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</row>
    <row r="12" spans="1:38" ht="17.25" customHeight="1" thickBot="1" x14ac:dyDescent="0.3">
      <c r="B12" s="194" t="s">
        <v>20</v>
      </c>
      <c r="C12" s="211" t="s">
        <v>26</v>
      </c>
      <c r="D12" s="196">
        <v>0</v>
      </c>
      <c r="E12" s="197">
        <f>H12/3</f>
        <v>0</v>
      </c>
      <c r="F12" s="197">
        <f>H12/3</f>
        <v>0</v>
      </c>
      <c r="G12" s="197">
        <f>H12/3</f>
        <v>0</v>
      </c>
      <c r="H12" s="198">
        <f>D12*20%</f>
        <v>0</v>
      </c>
      <c r="I12" s="197">
        <f t="shared" ref="I12" si="3">L12/3</f>
        <v>0</v>
      </c>
      <c r="J12" s="197">
        <f>L12/3</f>
        <v>0</v>
      </c>
      <c r="K12" s="197">
        <f>L12/3</f>
        <v>0</v>
      </c>
      <c r="L12" s="198">
        <f>D12*25%</f>
        <v>0</v>
      </c>
      <c r="M12" s="197">
        <f>P12/3</f>
        <v>0</v>
      </c>
      <c r="N12" s="197">
        <f>P12/3</f>
        <v>0</v>
      </c>
      <c r="O12" s="197">
        <f>P12/3</f>
        <v>0</v>
      </c>
      <c r="P12" s="198">
        <f>D12*27.5%</f>
        <v>0</v>
      </c>
      <c r="Q12" s="197">
        <f t="shared" ref="Q12" si="4">T12/3</f>
        <v>0</v>
      </c>
      <c r="R12" s="197">
        <f>T12/3</f>
        <v>0</v>
      </c>
      <c r="S12" s="197">
        <f>T12/3</f>
        <v>0</v>
      </c>
      <c r="T12" s="198">
        <f>D12*27.5%</f>
        <v>0</v>
      </c>
    </row>
    <row r="13" spans="1:38" ht="15.75" thickBot="1" x14ac:dyDescent="0.3">
      <c r="B13" s="199"/>
      <c r="C13" s="212" t="s">
        <v>27</v>
      </c>
      <c r="D13" s="196">
        <f>H13+L13+P13+T13</f>
        <v>0</v>
      </c>
      <c r="E13" s="201">
        <v>0</v>
      </c>
      <c r="F13" s="202">
        <v>0</v>
      </c>
      <c r="G13" s="203">
        <v>0</v>
      </c>
      <c r="H13" s="204">
        <f>SUM(E13:G13)</f>
        <v>0</v>
      </c>
      <c r="I13" s="201">
        <v>0</v>
      </c>
      <c r="J13" s="202">
        <v>0</v>
      </c>
      <c r="K13" s="203">
        <v>0</v>
      </c>
      <c r="L13" s="205">
        <f>SUM(I13:K13)</f>
        <v>0</v>
      </c>
      <c r="M13" s="201">
        <v>0</v>
      </c>
      <c r="N13" s="202">
        <v>0</v>
      </c>
      <c r="O13" s="203">
        <v>0</v>
      </c>
      <c r="P13" s="204">
        <f>SUM(M13:O13)</f>
        <v>0</v>
      </c>
      <c r="Q13" s="201">
        <v>0</v>
      </c>
      <c r="R13" s="202">
        <v>0</v>
      </c>
      <c r="S13" s="203">
        <v>0</v>
      </c>
      <c r="T13" s="204">
        <f>SUM(Q13:S13)</f>
        <v>0</v>
      </c>
    </row>
    <row r="14" spans="1:38" ht="15.75" thickBot="1" x14ac:dyDescent="0.3">
      <c r="B14" s="206"/>
      <c r="C14" s="207" t="s">
        <v>42</v>
      </c>
      <c r="D14" s="196">
        <f>H14+L14+P14+T14</f>
        <v>0</v>
      </c>
      <c r="E14" s="208">
        <f>E12-E13</f>
        <v>0</v>
      </c>
      <c r="F14" s="208">
        <f>F12-F13</f>
        <v>0</v>
      </c>
      <c r="G14" s="208">
        <f>G12-G13</f>
        <v>0</v>
      </c>
      <c r="H14" s="209">
        <f>SUM(E14:G14)</f>
        <v>0</v>
      </c>
      <c r="I14" s="208">
        <f>I12-I13</f>
        <v>0</v>
      </c>
      <c r="J14" s="208">
        <f>J12-J13</f>
        <v>0</v>
      </c>
      <c r="K14" s="208">
        <f>K12-K13</f>
        <v>0</v>
      </c>
      <c r="L14" s="209">
        <f>SUM(I14:K14)</f>
        <v>0</v>
      </c>
      <c r="M14" s="208">
        <f>M12-M13</f>
        <v>0</v>
      </c>
      <c r="N14" s="208">
        <f>N12-N13</f>
        <v>0</v>
      </c>
      <c r="O14" s="208">
        <f>O12-O13</f>
        <v>0</v>
      </c>
      <c r="P14" s="209">
        <f>SUM(M14:O14)</f>
        <v>0</v>
      </c>
      <c r="Q14" s="208">
        <f>Q12-Q13</f>
        <v>0</v>
      </c>
      <c r="R14" s="208">
        <f>R12-R13</f>
        <v>0</v>
      </c>
      <c r="S14" s="208">
        <f>S12-S13</f>
        <v>0</v>
      </c>
      <c r="T14" s="209">
        <f>SUM(Q14:S14)</f>
        <v>0</v>
      </c>
    </row>
    <row r="15" spans="1:38" x14ac:dyDescent="0.25">
      <c r="H15" s="210"/>
      <c r="L15" s="210"/>
    </row>
    <row r="16" spans="1:38" ht="15.75" thickBot="1" x14ac:dyDescent="0.3">
      <c r="H16" s="210"/>
      <c r="L16" s="210"/>
    </row>
    <row r="17" spans="2:20" ht="15.75" thickBot="1" x14ac:dyDescent="0.3">
      <c r="C17" s="213" t="s">
        <v>29</v>
      </c>
      <c r="D17" s="196">
        <f>H17+L17+P17+T17</f>
        <v>0</v>
      </c>
      <c r="E17" s="214">
        <v>0</v>
      </c>
      <c r="F17" s="214">
        <v>0</v>
      </c>
      <c r="G17" s="214">
        <v>0</v>
      </c>
      <c r="H17" s="209">
        <f>SUM(E17:G17)</f>
        <v>0</v>
      </c>
      <c r="I17" s="214">
        <v>0</v>
      </c>
      <c r="J17" s="214">
        <v>0</v>
      </c>
      <c r="K17" s="214">
        <v>0</v>
      </c>
      <c r="L17" s="209">
        <f>SUM(I17:K17)</f>
        <v>0</v>
      </c>
      <c r="M17" s="214">
        <v>0</v>
      </c>
      <c r="N17" s="214">
        <v>0</v>
      </c>
      <c r="O17" s="214">
        <v>0</v>
      </c>
      <c r="P17" s="209">
        <f>SUM(M17:O17)</f>
        <v>0</v>
      </c>
      <c r="Q17" s="214">
        <v>0</v>
      </c>
      <c r="R17" s="214">
        <v>0</v>
      </c>
      <c r="S17" s="214">
        <v>0</v>
      </c>
      <c r="T17" s="209">
        <f>SUM(Q17:S17)</f>
        <v>0</v>
      </c>
    </row>
    <row r="18" spans="2:20" x14ac:dyDescent="0.25">
      <c r="H18" s="210"/>
      <c r="L18" s="210"/>
    </row>
    <row r="19" spans="2:20" ht="15.75" thickBot="1" x14ac:dyDescent="0.3">
      <c r="H19" s="210"/>
      <c r="L19" s="210"/>
    </row>
    <row r="20" spans="2:20" ht="15.75" thickBot="1" x14ac:dyDescent="0.3">
      <c r="B20" s="182" t="s">
        <v>43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4"/>
    </row>
    <row r="21" spans="2:20" ht="30.75" thickBot="1" x14ac:dyDescent="0.3">
      <c r="B21" s="185" t="s">
        <v>21</v>
      </c>
      <c r="C21" s="186"/>
      <c r="D21" s="185" t="s">
        <v>41</v>
      </c>
      <c r="E21" s="187">
        <v>43191</v>
      </c>
      <c r="F21" s="188">
        <v>43221</v>
      </c>
      <c r="G21" s="189">
        <v>43252</v>
      </c>
      <c r="H21" s="190" t="s">
        <v>22</v>
      </c>
      <c r="I21" s="187">
        <v>43282</v>
      </c>
      <c r="J21" s="188">
        <v>43313</v>
      </c>
      <c r="K21" s="189">
        <v>43344</v>
      </c>
      <c r="L21" s="190" t="s">
        <v>23</v>
      </c>
      <c r="M21" s="187">
        <v>43374</v>
      </c>
      <c r="N21" s="191">
        <v>43405</v>
      </c>
      <c r="O21" s="189">
        <v>43435</v>
      </c>
      <c r="P21" s="190" t="s">
        <v>24</v>
      </c>
      <c r="Q21" s="187">
        <v>43466</v>
      </c>
      <c r="R21" s="188">
        <v>43497</v>
      </c>
      <c r="S21" s="189">
        <v>43525</v>
      </c>
      <c r="T21" s="192" t="s">
        <v>25</v>
      </c>
    </row>
    <row r="22" spans="2:20" ht="15.75" thickBot="1" x14ac:dyDescent="0.3">
      <c r="B22" s="194" t="s">
        <v>20</v>
      </c>
      <c r="C22" s="211" t="s">
        <v>26</v>
      </c>
      <c r="D22" s="196">
        <v>0</v>
      </c>
      <c r="E22" s="197">
        <f>H22/3</f>
        <v>0</v>
      </c>
      <c r="F22" s="197">
        <f>H22/3</f>
        <v>0</v>
      </c>
      <c r="G22" s="197">
        <f>H22/3</f>
        <v>0</v>
      </c>
      <c r="H22" s="198">
        <f>D22*20%</f>
        <v>0</v>
      </c>
      <c r="I22" s="197">
        <f t="shared" ref="I22" si="5">L22/3</f>
        <v>0</v>
      </c>
      <c r="J22" s="197">
        <f>L22/3</f>
        <v>0</v>
      </c>
      <c r="K22" s="197">
        <f>L22/3</f>
        <v>0</v>
      </c>
      <c r="L22" s="198">
        <f>D22*25%</f>
        <v>0</v>
      </c>
      <c r="M22" s="197">
        <f>P22/3</f>
        <v>0</v>
      </c>
      <c r="N22" s="197">
        <f>P22/3</f>
        <v>0</v>
      </c>
      <c r="O22" s="197">
        <f>P22/3</f>
        <v>0</v>
      </c>
      <c r="P22" s="198">
        <f>D22*27.5%</f>
        <v>0</v>
      </c>
      <c r="Q22" s="197">
        <f t="shared" ref="Q22" si="6">T22/3</f>
        <v>0</v>
      </c>
      <c r="R22" s="197">
        <f>T22/3</f>
        <v>0</v>
      </c>
      <c r="S22" s="197">
        <f>T22/3</f>
        <v>0</v>
      </c>
      <c r="T22" s="198">
        <f>D22*27.5%</f>
        <v>0</v>
      </c>
    </row>
    <row r="23" spans="2:20" ht="15.75" thickBot="1" x14ac:dyDescent="0.3">
      <c r="B23" s="199"/>
      <c r="C23" s="212" t="s">
        <v>27</v>
      </c>
      <c r="D23" s="196">
        <f>H23+L23+P23+T23</f>
        <v>0</v>
      </c>
      <c r="E23" s="201">
        <v>0</v>
      </c>
      <c r="F23" s="202">
        <v>0</v>
      </c>
      <c r="G23" s="203">
        <v>0</v>
      </c>
      <c r="H23" s="204">
        <f>SUM(E23:G23)</f>
        <v>0</v>
      </c>
      <c r="I23" s="201">
        <v>0</v>
      </c>
      <c r="J23" s="202">
        <v>0</v>
      </c>
      <c r="K23" s="203">
        <v>0</v>
      </c>
      <c r="L23" s="205">
        <f>SUM(I23:K23)</f>
        <v>0</v>
      </c>
      <c r="M23" s="201">
        <v>0</v>
      </c>
      <c r="N23" s="202">
        <v>0</v>
      </c>
      <c r="O23" s="203">
        <v>0</v>
      </c>
      <c r="P23" s="204">
        <f>SUM(M23:O23)</f>
        <v>0</v>
      </c>
      <c r="Q23" s="201">
        <v>0</v>
      </c>
      <c r="R23" s="202">
        <v>0</v>
      </c>
      <c r="S23" s="203">
        <v>0</v>
      </c>
      <c r="T23" s="204">
        <f>SUM(Q23:S23)</f>
        <v>0</v>
      </c>
    </row>
    <row r="24" spans="2:20" ht="15.75" thickBot="1" x14ac:dyDescent="0.3">
      <c r="B24" s="206"/>
      <c r="C24" s="207" t="s">
        <v>42</v>
      </c>
      <c r="D24" s="196">
        <f>H24+L24+P24+T24</f>
        <v>0</v>
      </c>
      <c r="E24" s="208">
        <f>E22-E23</f>
        <v>0</v>
      </c>
      <c r="F24" s="208">
        <f>F22-F23</f>
        <v>0</v>
      </c>
      <c r="G24" s="208">
        <f>G22-G23</f>
        <v>0</v>
      </c>
      <c r="H24" s="209">
        <f>SUM(E24:G24)</f>
        <v>0</v>
      </c>
      <c r="I24" s="208">
        <f>I22-I23</f>
        <v>0</v>
      </c>
      <c r="J24" s="208">
        <f>J22-J23</f>
        <v>0</v>
      </c>
      <c r="K24" s="208">
        <f>K22-K23</f>
        <v>0</v>
      </c>
      <c r="L24" s="209">
        <f>SUM(I24:K24)</f>
        <v>0</v>
      </c>
      <c r="M24" s="208">
        <f>M22-M23</f>
        <v>0</v>
      </c>
      <c r="N24" s="208">
        <f>N22-N23</f>
        <v>0</v>
      </c>
      <c r="O24" s="208">
        <f>O22-O23</f>
        <v>0</v>
      </c>
      <c r="P24" s="209">
        <f>SUM(M24:O24)</f>
        <v>0</v>
      </c>
      <c r="Q24" s="208">
        <f>Q22-Q23</f>
        <v>0</v>
      </c>
      <c r="R24" s="208">
        <f>R22-R23</f>
        <v>0</v>
      </c>
      <c r="S24" s="208">
        <f>S22-S23</f>
        <v>0</v>
      </c>
      <c r="T24" s="209">
        <f>SUM(Q24:S24)</f>
        <v>0</v>
      </c>
    </row>
    <row r="29" spans="2:20" x14ac:dyDescent="0.25">
      <c r="H29" s="210"/>
      <c r="L29" s="210"/>
    </row>
    <row r="30" spans="2:20" x14ac:dyDescent="0.25">
      <c r="L30" s="215"/>
      <c r="S30" s="216"/>
    </row>
  </sheetData>
  <mergeCells count="7">
    <mergeCell ref="A1:T2"/>
    <mergeCell ref="B20:T20"/>
    <mergeCell ref="B22:B24"/>
    <mergeCell ref="B3:T3"/>
    <mergeCell ref="B5:B7"/>
    <mergeCell ref="B10:T10"/>
    <mergeCell ref="B12:B1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&amp;L&amp;G&amp;R&amp;"-,Bold"&amp;12Form: MIS-Pipeline</oddHeader>
    <oddFooter>&amp;L&amp;"-,Italic"&amp;10Clover Infotech Internal&amp;C&amp;"-,Italic"&amp;10Softcopy : QMS-L4-FR-SAL-07 MIS-Pipeline Template Ver. 3.0&amp;R&amp;"-,Italic"&amp;10Page: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zoomScale="86" zoomScaleNormal="86" workbookViewId="0">
      <selection sqref="A1:T2"/>
    </sheetView>
  </sheetViews>
  <sheetFormatPr defaultRowHeight="15" x14ac:dyDescent="0.25"/>
  <cols>
    <col min="1" max="1" width="8.42578125" style="4" customWidth="1"/>
    <col min="2" max="2" width="23.85546875" style="4" bestFit="1" customWidth="1"/>
    <col min="3" max="3" width="13.140625" style="4" customWidth="1"/>
    <col min="4" max="4" width="15.7109375" style="4" customWidth="1"/>
    <col min="5" max="5" width="18" style="4" customWidth="1"/>
    <col min="6" max="6" width="14.42578125" style="4" customWidth="1"/>
    <col min="7" max="7" width="18.140625" style="4" customWidth="1"/>
    <col min="8" max="8" width="13.28515625" style="4" bestFit="1" customWidth="1"/>
    <col min="9" max="9" width="14" style="4" bestFit="1" customWidth="1"/>
    <col min="10" max="10" width="13" style="4" bestFit="1" customWidth="1"/>
    <col min="11" max="11" width="12.28515625" style="4" bestFit="1" customWidth="1"/>
    <col min="12" max="12" width="13.5703125" style="4" bestFit="1" customWidth="1"/>
    <col min="13" max="13" width="13.28515625" style="4" bestFit="1" customWidth="1"/>
    <col min="14" max="14" width="13" style="4" bestFit="1" customWidth="1"/>
    <col min="15" max="15" width="13.5703125" style="4" bestFit="1" customWidth="1"/>
    <col min="16" max="16" width="13.42578125" style="4" bestFit="1" customWidth="1"/>
    <col min="17" max="17" width="12.7109375" style="4" bestFit="1" customWidth="1"/>
    <col min="18" max="18" width="13.140625" style="4" bestFit="1" customWidth="1"/>
    <col min="19" max="19" width="13.5703125" style="4" bestFit="1" customWidth="1"/>
    <col min="20" max="20" width="17.28515625" style="4" customWidth="1"/>
    <col min="21" max="21" width="21.7109375" style="4" customWidth="1"/>
    <col min="22" max="22" width="12.85546875" style="4" customWidth="1"/>
    <col min="23" max="23" width="18.5703125" style="4" customWidth="1"/>
    <col min="24" max="24" width="11.85546875" style="4" bestFit="1" customWidth="1"/>
    <col min="25" max="25" width="13.85546875" style="4" customWidth="1"/>
    <col min="26" max="26" width="11.85546875" style="4" bestFit="1" customWidth="1"/>
    <col min="27" max="16384" width="9.140625" style="4"/>
  </cols>
  <sheetData>
    <row r="1" spans="1:26" ht="27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6" ht="30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6" s="10" customFormat="1" ht="45" x14ac:dyDescent="0.25">
      <c r="A3" s="6" t="s">
        <v>2</v>
      </c>
      <c r="B3" s="6" t="s">
        <v>0</v>
      </c>
      <c r="C3" s="6" t="s">
        <v>3</v>
      </c>
      <c r="D3" s="6" t="s">
        <v>44</v>
      </c>
      <c r="E3" s="6" t="s">
        <v>51</v>
      </c>
      <c r="F3" s="6" t="s">
        <v>52</v>
      </c>
      <c r="G3" s="6" t="s">
        <v>62</v>
      </c>
      <c r="H3" s="7">
        <v>43191</v>
      </c>
      <c r="I3" s="7">
        <v>43221</v>
      </c>
      <c r="J3" s="7">
        <v>43252</v>
      </c>
      <c r="K3" s="7">
        <v>43282</v>
      </c>
      <c r="L3" s="7">
        <v>43313</v>
      </c>
      <c r="M3" s="7">
        <v>43344</v>
      </c>
      <c r="N3" s="7">
        <v>43374</v>
      </c>
      <c r="O3" s="7">
        <v>43405</v>
      </c>
      <c r="P3" s="7">
        <v>43435</v>
      </c>
      <c r="Q3" s="7">
        <v>43466</v>
      </c>
      <c r="R3" s="7">
        <v>43497</v>
      </c>
      <c r="S3" s="7">
        <v>43525</v>
      </c>
      <c r="T3" s="8" t="s">
        <v>53</v>
      </c>
      <c r="U3" s="9" t="s">
        <v>54</v>
      </c>
      <c r="V3" s="9" t="s">
        <v>57</v>
      </c>
      <c r="W3" s="9" t="s">
        <v>45</v>
      </c>
    </row>
    <row r="4" spans="1:26" x14ac:dyDescent="0.25">
      <c r="A4" s="11">
        <v>1</v>
      </c>
      <c r="B4" s="12"/>
      <c r="C4" s="1"/>
      <c r="D4" s="13"/>
      <c r="E4" s="13">
        <v>0</v>
      </c>
      <c r="F4" s="13">
        <v>0</v>
      </c>
      <c r="G4" s="14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6">
        <f>SUM(H4:S4)</f>
        <v>0</v>
      </c>
      <c r="U4" s="16">
        <f>G4*12</f>
        <v>0</v>
      </c>
      <c r="V4" s="16">
        <f>U4+T4</f>
        <v>0</v>
      </c>
      <c r="W4" s="16" t="e">
        <f>V4/F4*100</f>
        <v>#DIV/0!</v>
      </c>
      <c r="X4" s="17"/>
      <c r="Y4" s="17"/>
      <c r="Z4" s="18"/>
    </row>
    <row r="5" spans="1:26" x14ac:dyDescent="0.25">
      <c r="A5" s="11">
        <v>2</v>
      </c>
      <c r="B5" s="12"/>
      <c r="C5" s="1"/>
      <c r="D5" s="13"/>
      <c r="E5" s="13">
        <v>0</v>
      </c>
      <c r="F5" s="13">
        <v>0</v>
      </c>
      <c r="G5" s="14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6">
        <f t="shared" ref="T5:T8" si="0">SUM(H5:S5)</f>
        <v>0</v>
      </c>
      <c r="U5" s="16">
        <f t="shared" ref="U5:U9" si="1">G5*12</f>
        <v>0</v>
      </c>
      <c r="V5" s="16">
        <f t="shared" ref="V5:V9" si="2">U5+T5</f>
        <v>0</v>
      </c>
      <c r="W5" s="16" t="e">
        <f t="shared" ref="W5:W9" si="3">V5/F5*100</f>
        <v>#DIV/0!</v>
      </c>
      <c r="X5" s="17"/>
      <c r="Y5" s="17"/>
      <c r="Z5" s="18"/>
    </row>
    <row r="6" spans="1:26" x14ac:dyDescent="0.25">
      <c r="A6" s="11">
        <v>3</v>
      </c>
      <c r="B6" s="12"/>
      <c r="C6" s="1"/>
      <c r="D6" s="13"/>
      <c r="E6" s="13">
        <v>0</v>
      </c>
      <c r="F6" s="13">
        <v>0</v>
      </c>
      <c r="G6" s="14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6">
        <f t="shared" si="0"/>
        <v>0</v>
      </c>
      <c r="U6" s="16">
        <f t="shared" si="1"/>
        <v>0</v>
      </c>
      <c r="V6" s="16">
        <f t="shared" si="2"/>
        <v>0</v>
      </c>
      <c r="W6" s="16" t="e">
        <f t="shared" si="3"/>
        <v>#DIV/0!</v>
      </c>
      <c r="X6" s="17"/>
      <c r="Y6" s="17"/>
      <c r="Z6" s="18"/>
    </row>
    <row r="7" spans="1:26" s="20" customFormat="1" x14ac:dyDescent="0.25">
      <c r="A7" s="11">
        <v>4</v>
      </c>
      <c r="B7" s="19"/>
      <c r="C7" s="19"/>
      <c r="D7" s="19"/>
      <c r="E7" s="13">
        <v>0</v>
      </c>
      <c r="F7" s="13">
        <v>0</v>
      </c>
      <c r="G7" s="14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4">
        <f t="shared" si="0"/>
        <v>0</v>
      </c>
      <c r="U7" s="14">
        <f t="shared" si="1"/>
        <v>0</v>
      </c>
      <c r="V7" s="14">
        <f t="shared" si="2"/>
        <v>0</v>
      </c>
      <c r="W7" s="14" t="e">
        <f t="shared" si="3"/>
        <v>#DIV/0!</v>
      </c>
      <c r="X7" s="17"/>
      <c r="Y7" s="17"/>
      <c r="Z7" s="18"/>
    </row>
    <row r="8" spans="1:26" s="20" customFormat="1" x14ac:dyDescent="0.25">
      <c r="A8" s="11">
        <v>5</v>
      </c>
      <c r="B8" s="19"/>
      <c r="C8" s="19"/>
      <c r="D8" s="19"/>
      <c r="E8" s="13">
        <v>0</v>
      </c>
      <c r="F8" s="13">
        <v>0</v>
      </c>
      <c r="G8" s="14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4">
        <f t="shared" si="0"/>
        <v>0</v>
      </c>
      <c r="U8" s="14">
        <f t="shared" si="1"/>
        <v>0</v>
      </c>
      <c r="V8" s="14">
        <f t="shared" si="2"/>
        <v>0</v>
      </c>
      <c r="W8" s="14" t="e">
        <f t="shared" si="3"/>
        <v>#DIV/0!</v>
      </c>
      <c r="X8" s="17"/>
      <c r="Y8" s="17"/>
      <c r="Z8" s="18"/>
    </row>
    <row r="9" spans="1:26" s="20" customFormat="1" x14ac:dyDescent="0.25">
      <c r="A9" s="11">
        <v>6</v>
      </c>
      <c r="B9" s="19"/>
      <c r="C9" s="19"/>
      <c r="D9" s="19"/>
      <c r="E9" s="13">
        <v>0</v>
      </c>
      <c r="F9" s="13">
        <v>0</v>
      </c>
      <c r="G9" s="14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4">
        <f t="shared" ref="T9" si="4">SUM(H9:S9)</f>
        <v>0</v>
      </c>
      <c r="U9" s="14">
        <f t="shared" si="1"/>
        <v>0</v>
      </c>
      <c r="V9" s="14">
        <f t="shared" si="2"/>
        <v>0</v>
      </c>
      <c r="W9" s="14" t="e">
        <f t="shared" si="3"/>
        <v>#DIV/0!</v>
      </c>
      <c r="X9" s="17"/>
      <c r="Y9" s="17"/>
      <c r="Z9" s="18"/>
    </row>
    <row r="10" spans="1:26" x14ac:dyDescent="0.25">
      <c r="A10" s="11">
        <v>7</v>
      </c>
      <c r="B10" s="19"/>
      <c r="C10" s="19"/>
      <c r="D10" s="19"/>
      <c r="E10" s="13">
        <v>0</v>
      </c>
      <c r="F10" s="13">
        <v>0</v>
      </c>
      <c r="G10" s="14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4">
        <f t="shared" ref="T10:T12" si="5">SUM(H10:S10)</f>
        <v>0</v>
      </c>
      <c r="U10" s="14">
        <f t="shared" ref="U10:U12" si="6">G10*12</f>
        <v>0</v>
      </c>
      <c r="V10" s="14">
        <f t="shared" ref="V10:V12" si="7">U10+T10</f>
        <v>0</v>
      </c>
      <c r="W10" s="14" t="e">
        <f t="shared" ref="W10:W12" si="8">V10/F10*100</f>
        <v>#DIV/0!</v>
      </c>
      <c r="X10" s="17"/>
      <c r="Y10" s="21"/>
      <c r="Z10" s="18"/>
    </row>
    <row r="11" spans="1:26" x14ac:dyDescent="0.25">
      <c r="A11" s="11">
        <v>8</v>
      </c>
      <c r="B11" s="19"/>
      <c r="C11" s="19"/>
      <c r="D11" s="19"/>
      <c r="E11" s="13">
        <v>0</v>
      </c>
      <c r="F11" s="13">
        <v>0</v>
      </c>
      <c r="G11" s="14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4">
        <f t="shared" si="5"/>
        <v>0</v>
      </c>
      <c r="U11" s="14">
        <f t="shared" si="6"/>
        <v>0</v>
      </c>
      <c r="V11" s="14">
        <f t="shared" si="7"/>
        <v>0</v>
      </c>
      <c r="W11" s="14" t="e">
        <f t="shared" si="8"/>
        <v>#DIV/0!</v>
      </c>
      <c r="X11" s="17"/>
      <c r="Y11" s="17"/>
      <c r="Z11" s="18"/>
    </row>
    <row r="12" spans="1:26" x14ac:dyDescent="0.25">
      <c r="A12" s="11">
        <v>9</v>
      </c>
      <c r="B12" s="19"/>
      <c r="C12" s="19"/>
      <c r="D12" s="19"/>
      <c r="E12" s="13">
        <v>0</v>
      </c>
      <c r="F12" s="13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4">
        <f t="shared" si="5"/>
        <v>0</v>
      </c>
      <c r="U12" s="14">
        <f t="shared" si="6"/>
        <v>0</v>
      </c>
      <c r="V12" s="14">
        <f t="shared" si="7"/>
        <v>0</v>
      </c>
      <c r="W12" s="14" t="e">
        <f t="shared" si="8"/>
        <v>#DIV/0!</v>
      </c>
      <c r="X12" s="17"/>
      <c r="Y12" s="17"/>
      <c r="Z12" s="18"/>
    </row>
    <row r="13" spans="1:26" x14ac:dyDescent="0.25">
      <c r="A13" s="22"/>
      <c r="B13" s="22"/>
      <c r="C13" s="22"/>
      <c r="D13" s="22"/>
      <c r="E13" s="23">
        <f>SUM(E4:E12)</f>
        <v>0</v>
      </c>
      <c r="F13" s="23">
        <f>SUM(F4:F12)</f>
        <v>0</v>
      </c>
      <c r="G13" s="23">
        <f>SUM(G4:G12)</f>
        <v>0</v>
      </c>
      <c r="H13" s="23">
        <f>SUM(H4:H12)</f>
        <v>0</v>
      </c>
      <c r="I13" s="23">
        <f t="shared" ref="I13:K13" si="9">SUM(I4:I12)</f>
        <v>0</v>
      </c>
      <c r="J13" s="23">
        <f t="shared" si="9"/>
        <v>0</v>
      </c>
      <c r="K13" s="23">
        <f t="shared" si="9"/>
        <v>0</v>
      </c>
      <c r="L13" s="23"/>
      <c r="M13" s="23"/>
      <c r="N13" s="23"/>
      <c r="O13" s="23"/>
      <c r="P13" s="23"/>
      <c r="Q13" s="23"/>
      <c r="R13" s="23"/>
      <c r="S13" s="23"/>
      <c r="T13" s="23">
        <f>SUM(T4:T12)</f>
        <v>0</v>
      </c>
      <c r="U13" s="23">
        <f>SUM(U4:U12)</f>
        <v>0</v>
      </c>
      <c r="V13" s="23">
        <f>SUM(V4:V12)</f>
        <v>0</v>
      </c>
      <c r="W13" s="22"/>
    </row>
    <row r="14" spans="1:26" x14ac:dyDescent="0.25">
      <c r="T14" s="24"/>
      <c r="U14" s="24"/>
    </row>
    <row r="15" spans="1:26" x14ac:dyDescent="0.25">
      <c r="T15" s="25"/>
      <c r="U15" s="25"/>
    </row>
    <row r="16" spans="1:26" x14ac:dyDescent="0.25">
      <c r="T16" s="25"/>
      <c r="U16" s="25"/>
    </row>
    <row r="17" spans="20:21" x14ac:dyDescent="0.25">
      <c r="T17" s="25"/>
      <c r="U17" s="25"/>
    </row>
    <row r="18" spans="20:21" x14ac:dyDescent="0.25">
      <c r="T18" s="25"/>
      <c r="U18" s="25"/>
    </row>
    <row r="19" spans="20:21" x14ac:dyDescent="0.25">
      <c r="T19" s="25"/>
      <c r="U19" s="25"/>
    </row>
    <row r="20" spans="20:21" x14ac:dyDescent="0.25">
      <c r="T20" s="25"/>
      <c r="U20" s="25"/>
    </row>
    <row r="21" spans="20:21" x14ac:dyDescent="0.25">
      <c r="T21" s="25"/>
      <c r="U21" s="25"/>
    </row>
    <row r="22" spans="20:21" x14ac:dyDescent="0.25">
      <c r="T22" s="25"/>
      <c r="U22" s="25"/>
    </row>
    <row r="23" spans="20:21" x14ac:dyDescent="0.25">
      <c r="T23" s="25"/>
      <c r="U23" s="25"/>
    </row>
    <row r="24" spans="20:21" x14ac:dyDescent="0.25">
      <c r="T24" s="25"/>
      <c r="U24" s="25"/>
    </row>
  </sheetData>
  <autoFilter ref="A3:AA15"/>
  <mergeCells count="1">
    <mergeCell ref="A1:W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&amp;L&amp;G&amp;R&amp;"-,Bold"&amp;12Form: MIS-Pipeline</oddHeader>
    <oddFooter>&amp;L&amp;"-,Italic"&amp;10Clover Infotech Internal&amp;C&amp;"-,Italic"&amp;10Softcopy : QMS-L4-FR-SAL-07 MIS-Pipeline Template Ver. 3.0&amp;R&amp;"-,Italic"&amp;10Page: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zoomScale="80" zoomScaleNormal="80" workbookViewId="0">
      <selection sqref="A1:T2"/>
    </sheetView>
  </sheetViews>
  <sheetFormatPr defaultColWidth="17" defaultRowHeight="15" x14ac:dyDescent="0.25"/>
  <cols>
    <col min="1" max="1" width="17" style="73" customWidth="1"/>
    <col min="2" max="2" width="13.7109375" style="73" customWidth="1"/>
    <col min="3" max="3" width="23.42578125" style="73" bestFit="1" customWidth="1"/>
    <col min="4" max="4" width="20.28515625" style="73" customWidth="1"/>
    <col min="5" max="5" width="21.5703125" style="124" customWidth="1"/>
    <col min="6" max="6" width="22.85546875" style="73" customWidth="1"/>
    <col min="7" max="7" width="24.42578125" style="73" customWidth="1"/>
    <col min="8" max="8" width="23" style="66" customWidth="1"/>
    <col min="9" max="9" width="24.85546875" style="73" bestFit="1" customWidth="1"/>
    <col min="10" max="10" width="18" style="73" customWidth="1"/>
    <col min="11" max="11" width="39" style="73" customWidth="1"/>
    <col min="12" max="13" width="17" style="73"/>
    <col min="14" max="14" width="38.28515625" style="73" customWidth="1"/>
    <col min="15" max="16384" width="17" style="73"/>
  </cols>
  <sheetData>
    <row r="1" spans="1:14" ht="27.75" customHeight="1" x14ac:dyDescent="0.25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30.75" customHeight="1" thickBo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 ht="16.5" thickBot="1" x14ac:dyDescent="0.3">
      <c r="A3" s="122" t="s">
        <v>32</v>
      </c>
      <c r="B3" s="123"/>
    </row>
    <row r="4" spans="1:14" ht="15.75" thickBot="1" x14ac:dyDescent="0.3">
      <c r="A4" s="125" t="s">
        <v>5</v>
      </c>
      <c r="B4" s="33" t="s">
        <v>1</v>
      </c>
      <c r="C4" s="33" t="s">
        <v>33</v>
      </c>
      <c r="D4" s="33" t="s">
        <v>11</v>
      </c>
      <c r="E4" s="33" t="s">
        <v>6</v>
      </c>
      <c r="F4" s="33" t="s">
        <v>7</v>
      </c>
      <c r="G4" s="33" t="s">
        <v>56</v>
      </c>
      <c r="H4" s="33" t="s">
        <v>58</v>
      </c>
      <c r="I4" s="126" t="s">
        <v>55</v>
      </c>
    </row>
    <row r="5" spans="1:14" x14ac:dyDescent="0.25">
      <c r="A5" s="74">
        <v>42461</v>
      </c>
      <c r="B5" s="75"/>
      <c r="C5" s="75"/>
      <c r="D5" s="80"/>
      <c r="E5" s="75"/>
      <c r="F5" s="80"/>
      <c r="G5" s="78">
        <v>0</v>
      </c>
      <c r="H5" s="78">
        <v>0</v>
      </c>
      <c r="I5" s="127">
        <v>0</v>
      </c>
    </row>
    <row r="6" spans="1:14" x14ac:dyDescent="0.25">
      <c r="A6" s="128"/>
      <c r="B6" s="84"/>
      <c r="C6" s="129"/>
      <c r="D6" s="129"/>
      <c r="E6" s="130"/>
      <c r="F6" s="129"/>
      <c r="G6" s="87">
        <v>0</v>
      </c>
      <c r="H6" s="87">
        <v>0</v>
      </c>
      <c r="I6" s="131">
        <v>0</v>
      </c>
    </row>
    <row r="7" spans="1:14" x14ac:dyDescent="0.25">
      <c r="A7" s="128"/>
      <c r="B7" s="84"/>
      <c r="C7" s="129"/>
      <c r="D7" s="129"/>
      <c r="E7" s="130"/>
      <c r="F7" s="129"/>
      <c r="G7" s="87">
        <v>0</v>
      </c>
      <c r="H7" s="87">
        <v>0</v>
      </c>
      <c r="I7" s="131">
        <v>0</v>
      </c>
    </row>
    <row r="8" spans="1:14" x14ac:dyDescent="0.25">
      <c r="A8" s="83"/>
      <c r="B8" s="84"/>
      <c r="C8" s="132"/>
      <c r="D8" s="85"/>
      <c r="E8" s="84"/>
      <c r="F8" s="129"/>
      <c r="G8" s="87">
        <v>0</v>
      </c>
      <c r="H8" s="87">
        <v>0</v>
      </c>
      <c r="I8" s="131">
        <v>0</v>
      </c>
    </row>
    <row r="9" spans="1:14" x14ac:dyDescent="0.25">
      <c r="A9" s="83"/>
      <c r="B9" s="84"/>
      <c r="C9" s="132"/>
      <c r="D9" s="85"/>
      <c r="E9" s="84"/>
      <c r="F9" s="129"/>
      <c r="G9" s="87">
        <v>0</v>
      </c>
      <c r="H9" s="87">
        <v>0</v>
      </c>
      <c r="I9" s="131">
        <v>0</v>
      </c>
    </row>
    <row r="10" spans="1:14" ht="15.75" thickBot="1" x14ac:dyDescent="0.3">
      <c r="A10" s="91"/>
      <c r="B10" s="92"/>
      <c r="C10" s="92"/>
      <c r="D10" s="93"/>
      <c r="E10" s="92"/>
      <c r="F10" s="133"/>
      <c r="G10" s="95">
        <v>0</v>
      </c>
      <c r="H10" s="95">
        <v>0</v>
      </c>
      <c r="I10" s="134">
        <v>0</v>
      </c>
    </row>
    <row r="11" spans="1:14" ht="15.75" thickBot="1" x14ac:dyDescent="0.3">
      <c r="A11" s="135"/>
      <c r="B11" s="136"/>
      <c r="C11" s="136"/>
      <c r="D11" s="137"/>
      <c r="E11" s="138" t="s">
        <v>4</v>
      </c>
      <c r="F11" s="138"/>
      <c r="G11" s="139">
        <f>SUM(G5:G10)</f>
        <v>0</v>
      </c>
      <c r="H11" s="139">
        <f>SUM(H5:H10)</f>
        <v>0</v>
      </c>
      <c r="I11" s="140">
        <f>SUM(I5:I10)</f>
        <v>0</v>
      </c>
    </row>
    <row r="12" spans="1:14" x14ac:dyDescent="0.25">
      <c r="A12" s="100"/>
      <c r="B12" s="101"/>
      <c r="C12" s="101"/>
      <c r="D12" s="105"/>
      <c r="E12" s="141"/>
      <c r="F12" s="141"/>
      <c r="G12" s="142"/>
      <c r="H12" s="143"/>
      <c r="I12" s="101"/>
    </row>
    <row r="13" spans="1:14" ht="15.75" thickBot="1" x14ac:dyDescent="0.3">
      <c r="A13" s="100"/>
      <c r="B13" s="101"/>
      <c r="C13" s="101"/>
      <c r="D13" s="105"/>
      <c r="E13" s="141"/>
      <c r="F13" s="141"/>
      <c r="G13" s="142"/>
      <c r="H13" s="143"/>
      <c r="I13" s="101"/>
    </row>
    <row r="14" spans="1:14" s="10" customFormat="1" ht="16.5" thickBot="1" x14ac:dyDescent="0.3">
      <c r="A14" s="58" t="s">
        <v>8</v>
      </c>
      <c r="B14" s="59"/>
      <c r="C14" s="60"/>
      <c r="D14" s="60"/>
      <c r="E14" s="61"/>
      <c r="F14" s="60"/>
      <c r="G14" s="62"/>
      <c r="H14" s="63"/>
      <c r="I14" s="60"/>
      <c r="J14" s="60"/>
      <c r="K14" s="60"/>
    </row>
    <row r="15" spans="1:14" s="10" customFormat="1" ht="16.5" thickBot="1" x14ac:dyDescent="0.3">
      <c r="A15" s="64" t="s">
        <v>9</v>
      </c>
      <c r="B15" s="65"/>
      <c r="C15" s="60"/>
      <c r="D15" s="60"/>
      <c r="E15" s="61"/>
      <c r="F15" s="60"/>
      <c r="G15" s="60"/>
      <c r="H15" s="66"/>
      <c r="I15" s="66"/>
      <c r="J15" s="63"/>
      <c r="K15" s="67" t="s">
        <v>37</v>
      </c>
      <c r="L15" s="68"/>
      <c r="M15" s="60"/>
    </row>
    <row r="16" spans="1:14" ht="30.75" thickBot="1" x14ac:dyDescent="0.3">
      <c r="A16" s="69" t="s">
        <v>34</v>
      </c>
      <c r="B16" s="70" t="s">
        <v>1</v>
      </c>
      <c r="C16" s="70" t="s">
        <v>10</v>
      </c>
      <c r="D16" s="70" t="s">
        <v>11</v>
      </c>
      <c r="E16" s="70" t="s">
        <v>12</v>
      </c>
      <c r="F16" s="70" t="s">
        <v>56</v>
      </c>
      <c r="G16" s="70" t="s">
        <v>60</v>
      </c>
      <c r="H16" s="71" t="s">
        <v>59</v>
      </c>
      <c r="I16" s="70" t="s">
        <v>58</v>
      </c>
      <c r="J16" s="70" t="s">
        <v>7</v>
      </c>
      <c r="K16" s="70" t="s">
        <v>47</v>
      </c>
      <c r="L16" s="70" t="s">
        <v>48</v>
      </c>
      <c r="M16" s="70" t="s">
        <v>40</v>
      </c>
      <c r="N16" s="72" t="s">
        <v>61</v>
      </c>
    </row>
    <row r="17" spans="1:14" s="10" customFormat="1" x14ac:dyDescent="0.25">
      <c r="A17" s="74">
        <v>42461</v>
      </c>
      <c r="B17" s="75"/>
      <c r="C17" s="75"/>
      <c r="D17" s="75"/>
      <c r="E17" s="76">
        <v>1</v>
      </c>
      <c r="F17" s="77"/>
      <c r="G17" s="78">
        <f>F17/31*10</f>
        <v>0</v>
      </c>
      <c r="H17" s="79">
        <f>F17*E17</f>
        <v>0</v>
      </c>
      <c r="I17" s="79">
        <f t="shared" ref="I17" si="0">H17*12</f>
        <v>0</v>
      </c>
      <c r="J17" s="80"/>
      <c r="K17" s="81">
        <v>42461</v>
      </c>
      <c r="L17" s="81">
        <v>42461</v>
      </c>
      <c r="M17" s="80"/>
      <c r="N17" s="82"/>
    </row>
    <row r="18" spans="1:14" s="10" customFormat="1" x14ac:dyDescent="0.25">
      <c r="A18" s="83"/>
      <c r="B18" s="84"/>
      <c r="C18" s="84"/>
      <c r="D18" s="84"/>
      <c r="E18" s="85"/>
      <c r="F18" s="86"/>
      <c r="G18" s="87"/>
      <c r="H18" s="13"/>
      <c r="I18" s="13"/>
      <c r="J18" s="88"/>
      <c r="K18" s="89"/>
      <c r="L18" s="89"/>
      <c r="M18" s="88"/>
      <c r="N18" s="90"/>
    </row>
    <row r="19" spans="1:14" s="10" customFormat="1" x14ac:dyDescent="0.25">
      <c r="A19" s="83"/>
      <c r="B19" s="84"/>
      <c r="C19" s="84"/>
      <c r="D19" s="84"/>
      <c r="E19" s="85"/>
      <c r="F19" s="86"/>
      <c r="G19" s="87"/>
      <c r="H19" s="13"/>
      <c r="I19" s="13"/>
      <c r="J19" s="88"/>
      <c r="K19" s="89"/>
      <c r="L19" s="89"/>
      <c r="M19" s="88"/>
      <c r="N19" s="90"/>
    </row>
    <row r="20" spans="1:14" s="10" customFormat="1" x14ac:dyDescent="0.25">
      <c r="A20" s="83"/>
      <c r="B20" s="84"/>
      <c r="C20" s="84"/>
      <c r="D20" s="84"/>
      <c r="E20" s="85"/>
      <c r="F20" s="86"/>
      <c r="G20" s="87"/>
      <c r="H20" s="13"/>
      <c r="I20" s="13"/>
      <c r="J20" s="88"/>
      <c r="K20" s="89"/>
      <c r="L20" s="89"/>
      <c r="M20" s="88"/>
      <c r="N20" s="90"/>
    </row>
    <row r="21" spans="1:14" s="10" customFormat="1" x14ac:dyDescent="0.25">
      <c r="A21" s="83"/>
      <c r="B21" s="84"/>
      <c r="C21" s="84"/>
      <c r="D21" s="84"/>
      <c r="E21" s="85"/>
      <c r="F21" s="86"/>
      <c r="G21" s="87"/>
      <c r="H21" s="13"/>
      <c r="I21" s="13"/>
      <c r="J21" s="88"/>
      <c r="K21" s="89"/>
      <c r="L21" s="89"/>
      <c r="M21" s="88"/>
      <c r="N21" s="90"/>
    </row>
    <row r="22" spans="1:14" s="10" customFormat="1" x14ac:dyDescent="0.25">
      <c r="A22" s="83"/>
      <c r="B22" s="84"/>
      <c r="C22" s="84"/>
      <c r="D22" s="84"/>
      <c r="E22" s="85"/>
      <c r="F22" s="86"/>
      <c r="G22" s="87"/>
      <c r="H22" s="13"/>
      <c r="I22" s="13"/>
      <c r="J22" s="88"/>
      <c r="K22" s="89"/>
      <c r="L22" s="89"/>
      <c r="M22" s="88"/>
      <c r="N22" s="90"/>
    </row>
    <row r="23" spans="1:14" s="10" customFormat="1" x14ac:dyDescent="0.25">
      <c r="A23" s="83"/>
      <c r="B23" s="84"/>
      <c r="C23" s="84"/>
      <c r="D23" s="84"/>
      <c r="E23" s="85"/>
      <c r="F23" s="86"/>
      <c r="G23" s="87"/>
      <c r="H23" s="13"/>
      <c r="I23" s="13"/>
      <c r="J23" s="88"/>
      <c r="K23" s="89"/>
      <c r="L23" s="89"/>
      <c r="M23" s="88"/>
      <c r="N23" s="90"/>
    </row>
    <row r="24" spans="1:14" s="10" customFormat="1" ht="15.75" thickBot="1" x14ac:dyDescent="0.3">
      <c r="A24" s="91"/>
      <c r="B24" s="92"/>
      <c r="C24" s="92"/>
      <c r="D24" s="92"/>
      <c r="E24" s="93"/>
      <c r="F24" s="94"/>
      <c r="G24" s="95"/>
      <c r="H24" s="96"/>
      <c r="I24" s="96"/>
      <c r="J24" s="97"/>
      <c r="K24" s="98"/>
      <c r="L24" s="98"/>
      <c r="M24" s="97"/>
      <c r="N24" s="99"/>
    </row>
    <row r="25" spans="1:14" s="10" customFormat="1" ht="15.75" thickBot="1" x14ac:dyDescent="0.3">
      <c r="A25" s="100"/>
      <c r="B25" s="101"/>
      <c r="C25" s="101"/>
      <c r="D25" s="102" t="s">
        <v>4</v>
      </c>
      <c r="E25" s="103">
        <f t="shared" ref="E25" si="1">SUM(E17:E24)</f>
        <v>1</v>
      </c>
      <c r="F25" s="104">
        <f>SUM(F17:F24)</f>
        <v>0</v>
      </c>
      <c r="G25" s="104">
        <f>SUM(G17:G24)</f>
        <v>0</v>
      </c>
      <c r="H25" s="104">
        <f>SUM(H17:H24)</f>
        <v>0</v>
      </c>
      <c r="I25" s="104">
        <f>SUM(I17:I24)</f>
        <v>0</v>
      </c>
      <c r="J25" s="60"/>
      <c r="K25" s="60"/>
    </row>
    <row r="26" spans="1:14" s="10" customFormat="1" x14ac:dyDescent="0.25">
      <c r="A26" s="100"/>
      <c r="B26" s="101"/>
      <c r="C26" s="101"/>
      <c r="D26" s="101"/>
      <c r="E26" s="105"/>
      <c r="F26" s="106"/>
      <c r="G26" s="106"/>
      <c r="H26" s="107"/>
      <c r="I26" s="108"/>
      <c r="J26" s="60"/>
      <c r="K26" s="60"/>
    </row>
    <row r="27" spans="1:14" s="10" customFormat="1" ht="15.75" thickBot="1" x14ac:dyDescent="0.3">
      <c r="A27" s="100"/>
      <c r="B27" s="101"/>
      <c r="C27" s="101"/>
      <c r="D27" s="101"/>
      <c r="E27" s="105"/>
      <c r="F27" s="106"/>
      <c r="G27" s="106"/>
      <c r="H27" s="107"/>
      <c r="I27" s="108"/>
      <c r="J27" s="60"/>
      <c r="K27" s="60"/>
    </row>
    <row r="28" spans="1:14" s="10" customFormat="1" ht="16.5" thickBot="1" x14ac:dyDescent="0.3">
      <c r="A28" s="64" t="s">
        <v>38</v>
      </c>
      <c r="B28" s="65"/>
      <c r="C28" s="108"/>
      <c r="D28" s="108"/>
      <c r="E28" s="101"/>
      <c r="F28" s="108"/>
      <c r="G28" s="108"/>
      <c r="H28" s="63"/>
      <c r="I28" s="108"/>
      <c r="J28" s="60"/>
      <c r="K28" s="60"/>
    </row>
    <row r="29" spans="1:14" s="10" customFormat="1" ht="30.75" thickBot="1" x14ac:dyDescent="0.3">
      <c r="A29" s="33" t="s">
        <v>34</v>
      </c>
      <c r="B29" s="33" t="s">
        <v>1</v>
      </c>
      <c r="C29" s="33" t="s">
        <v>10</v>
      </c>
      <c r="D29" s="33" t="s">
        <v>11</v>
      </c>
      <c r="E29" s="33" t="s">
        <v>13</v>
      </c>
      <c r="F29" s="33" t="s">
        <v>7</v>
      </c>
      <c r="G29" s="33" t="s">
        <v>47</v>
      </c>
      <c r="H29" s="33" t="s">
        <v>48</v>
      </c>
      <c r="I29" s="126" t="s">
        <v>40</v>
      </c>
      <c r="J29" s="60"/>
      <c r="K29" s="60"/>
    </row>
    <row r="30" spans="1:14" s="10" customFormat="1" x14ac:dyDescent="0.25">
      <c r="A30" s="74">
        <v>42461</v>
      </c>
      <c r="B30" s="75"/>
      <c r="C30" s="80"/>
      <c r="D30" s="80"/>
      <c r="E30" s="109">
        <v>0</v>
      </c>
      <c r="F30" s="80"/>
      <c r="G30" s="81">
        <v>42461</v>
      </c>
      <c r="H30" s="81">
        <v>42461</v>
      </c>
      <c r="I30" s="110"/>
      <c r="J30" s="60"/>
      <c r="K30" s="60"/>
    </row>
    <row r="31" spans="1:14" s="10" customFormat="1" x14ac:dyDescent="0.25">
      <c r="A31" s="83"/>
      <c r="B31" s="84"/>
      <c r="C31" s="88"/>
      <c r="D31" s="88"/>
      <c r="E31" s="111">
        <v>0</v>
      </c>
      <c r="F31" s="88"/>
      <c r="G31" s="89"/>
      <c r="H31" s="89"/>
      <c r="I31" s="112"/>
      <c r="J31" s="60"/>
      <c r="K31" s="60"/>
    </row>
    <row r="32" spans="1:14" s="10" customFormat="1" x14ac:dyDescent="0.25">
      <c r="A32" s="83"/>
      <c r="B32" s="84"/>
      <c r="C32" s="88"/>
      <c r="D32" s="88"/>
      <c r="E32" s="111">
        <v>0</v>
      </c>
      <c r="F32" s="88"/>
      <c r="G32" s="89"/>
      <c r="H32" s="89"/>
      <c r="I32" s="112"/>
      <c r="J32" s="60"/>
      <c r="K32" s="60"/>
    </row>
    <row r="33" spans="1:11" s="10" customFormat="1" x14ac:dyDescent="0.25">
      <c r="A33" s="83"/>
      <c r="B33" s="84"/>
      <c r="C33" s="88"/>
      <c r="D33" s="88"/>
      <c r="E33" s="111">
        <v>0</v>
      </c>
      <c r="F33" s="88"/>
      <c r="G33" s="89"/>
      <c r="H33" s="89"/>
      <c r="I33" s="112"/>
      <c r="J33" s="60"/>
      <c r="K33" s="60"/>
    </row>
    <row r="34" spans="1:11" s="10" customFormat="1" ht="15.75" thickBot="1" x14ac:dyDescent="0.3">
      <c r="A34" s="91"/>
      <c r="B34" s="92"/>
      <c r="C34" s="97"/>
      <c r="D34" s="97"/>
      <c r="E34" s="113">
        <v>0</v>
      </c>
      <c r="F34" s="114"/>
      <c r="G34" s="115"/>
      <c r="H34" s="115"/>
      <c r="I34" s="116"/>
      <c r="J34" s="60"/>
      <c r="K34" s="60"/>
    </row>
    <row r="35" spans="1:11" s="10" customFormat="1" ht="15.75" thickBot="1" x14ac:dyDescent="0.3">
      <c r="A35" s="100"/>
      <c r="B35" s="101"/>
      <c r="C35" s="108"/>
      <c r="D35" s="117" t="s">
        <v>4</v>
      </c>
      <c r="E35" s="118">
        <f>SUM(E30:E34)</f>
        <v>0</v>
      </c>
      <c r="F35" s="60"/>
      <c r="G35" s="60"/>
      <c r="H35" s="119"/>
      <c r="I35" s="60"/>
      <c r="J35" s="60"/>
      <c r="K35" s="60"/>
    </row>
    <row r="36" spans="1:11" s="60" customFormat="1" x14ac:dyDescent="0.25">
      <c r="A36" s="100"/>
      <c r="B36" s="101"/>
      <c r="C36" s="108"/>
      <c r="D36" s="108"/>
      <c r="E36" s="144"/>
      <c r="F36" s="144"/>
      <c r="G36" s="145"/>
      <c r="H36" s="119"/>
    </row>
    <row r="37" spans="1:11" ht="15.75" thickBot="1" x14ac:dyDescent="0.3">
      <c r="A37" s="100"/>
      <c r="B37" s="101"/>
      <c r="C37" s="108"/>
      <c r="D37" s="108"/>
      <c r="E37" s="144"/>
      <c r="F37" s="144"/>
      <c r="G37" s="146"/>
      <c r="H37" s="119"/>
    </row>
    <row r="38" spans="1:11" ht="16.5" thickBot="1" x14ac:dyDescent="0.3">
      <c r="A38" s="27" t="s">
        <v>39</v>
      </c>
      <c r="B38" s="28"/>
      <c r="I38" s="60"/>
    </row>
    <row r="39" spans="1:11" ht="15.75" thickBot="1" x14ac:dyDescent="0.3">
      <c r="A39" s="125" t="s">
        <v>5</v>
      </c>
      <c r="B39" s="33" t="s">
        <v>1</v>
      </c>
      <c r="C39" s="33" t="s">
        <v>14</v>
      </c>
      <c r="D39" s="33" t="s">
        <v>7</v>
      </c>
      <c r="E39" s="33" t="s">
        <v>15</v>
      </c>
      <c r="F39" s="33" t="s">
        <v>16</v>
      </c>
      <c r="G39" s="33" t="s">
        <v>35</v>
      </c>
      <c r="H39" s="33" t="s">
        <v>17</v>
      </c>
      <c r="I39" s="126" t="s">
        <v>18</v>
      </c>
    </row>
    <row r="40" spans="1:11" x14ac:dyDescent="0.25">
      <c r="A40" s="74">
        <v>42461</v>
      </c>
      <c r="B40" s="147"/>
      <c r="C40" s="80"/>
      <c r="D40" s="80"/>
      <c r="E40" s="148">
        <v>0</v>
      </c>
      <c r="F40" s="148">
        <v>0</v>
      </c>
      <c r="G40" s="149"/>
      <c r="H40" s="81">
        <v>42461</v>
      </c>
      <c r="I40" s="150">
        <v>42461</v>
      </c>
    </row>
    <row r="41" spans="1:11" x14ac:dyDescent="0.25">
      <c r="A41" s="128"/>
      <c r="B41" s="129"/>
      <c r="C41" s="129"/>
      <c r="D41" s="129"/>
      <c r="E41" s="151">
        <v>0</v>
      </c>
      <c r="F41" s="151">
        <v>0</v>
      </c>
      <c r="G41" s="152"/>
      <c r="H41" s="153"/>
      <c r="I41" s="154"/>
    </row>
    <row r="42" spans="1:11" x14ac:dyDescent="0.25">
      <c r="A42" s="128"/>
      <c r="B42" s="129"/>
      <c r="C42" s="155"/>
      <c r="D42" s="155"/>
      <c r="E42" s="151">
        <v>0</v>
      </c>
      <c r="F42" s="151">
        <v>0</v>
      </c>
      <c r="G42" s="152"/>
      <c r="H42" s="153"/>
      <c r="I42" s="154"/>
    </row>
    <row r="43" spans="1:11" x14ac:dyDescent="0.25">
      <c r="A43" s="128"/>
      <c r="B43" s="129"/>
      <c r="C43" s="129"/>
      <c r="D43" s="155"/>
      <c r="E43" s="151">
        <v>0</v>
      </c>
      <c r="F43" s="151">
        <v>0</v>
      </c>
      <c r="G43" s="152"/>
      <c r="H43" s="153"/>
      <c r="I43" s="154"/>
    </row>
    <row r="44" spans="1:11" x14ac:dyDescent="0.25">
      <c r="A44" s="128"/>
      <c r="B44" s="129"/>
      <c r="C44" s="129"/>
      <c r="D44" s="155"/>
      <c r="E44" s="151">
        <v>0</v>
      </c>
      <c r="F44" s="151">
        <v>0</v>
      </c>
      <c r="G44" s="152"/>
      <c r="H44" s="153"/>
      <c r="I44" s="154"/>
    </row>
    <row r="45" spans="1:11" x14ac:dyDescent="0.25">
      <c r="A45" s="156"/>
      <c r="B45" s="129"/>
      <c r="C45" s="88"/>
      <c r="D45" s="155"/>
      <c r="E45" s="151">
        <v>0</v>
      </c>
      <c r="F45" s="151">
        <v>0</v>
      </c>
      <c r="G45" s="152"/>
      <c r="H45" s="153"/>
      <c r="I45" s="154"/>
    </row>
    <row r="46" spans="1:11" x14ac:dyDescent="0.25">
      <c r="A46" s="156"/>
      <c r="B46" s="129"/>
      <c r="C46" s="88"/>
      <c r="D46" s="155"/>
      <c r="E46" s="151">
        <v>0</v>
      </c>
      <c r="F46" s="151">
        <v>0</v>
      </c>
      <c r="G46" s="152"/>
      <c r="H46" s="153"/>
      <c r="I46" s="154"/>
    </row>
    <row r="47" spans="1:11" x14ac:dyDescent="0.25">
      <c r="A47" s="156"/>
      <c r="B47" s="129"/>
      <c r="C47" s="155"/>
      <c r="D47" s="155"/>
      <c r="E47" s="151">
        <v>0</v>
      </c>
      <c r="F47" s="151">
        <v>0</v>
      </c>
      <c r="G47" s="152"/>
      <c r="H47" s="153"/>
      <c r="I47" s="154"/>
    </row>
    <row r="48" spans="1:11" ht="15.75" thickBot="1" x14ac:dyDescent="0.3">
      <c r="A48" s="91"/>
      <c r="B48" s="133"/>
      <c r="C48" s="97"/>
      <c r="D48" s="97"/>
      <c r="E48" s="157">
        <v>0</v>
      </c>
      <c r="F48" s="157">
        <v>0</v>
      </c>
      <c r="G48" s="158"/>
      <c r="H48" s="159"/>
      <c r="I48" s="160"/>
    </row>
    <row r="49" spans="1:10" ht="15.75" thickBot="1" x14ac:dyDescent="0.3">
      <c r="A49" s="108"/>
      <c r="C49" s="108"/>
      <c r="D49" s="161" t="s">
        <v>4</v>
      </c>
      <c r="E49" s="162">
        <f>SUM(E40:E48)</f>
        <v>0</v>
      </c>
      <c r="F49" s="163">
        <f>SUM(F40:F48)</f>
        <v>0</v>
      </c>
      <c r="G49" s="164"/>
      <c r="H49" s="165"/>
      <c r="I49" s="165"/>
      <c r="J49" s="166"/>
    </row>
    <row r="50" spans="1:10" x14ac:dyDescent="0.25">
      <c r="A50" s="108"/>
      <c r="B50" s="108"/>
      <c r="C50" s="108"/>
      <c r="D50" s="167"/>
      <c r="E50" s="168"/>
      <c r="F50" s="164"/>
      <c r="G50" s="165"/>
      <c r="H50" s="165"/>
      <c r="J50" s="166"/>
    </row>
    <row r="51" spans="1:10" x14ac:dyDescent="0.25">
      <c r="A51" s="108"/>
      <c r="B51" s="108"/>
      <c r="C51" s="108"/>
      <c r="D51" s="167"/>
      <c r="E51" s="168"/>
      <c r="F51" s="164"/>
      <c r="G51" s="165"/>
      <c r="H51" s="165"/>
      <c r="J51" s="166"/>
    </row>
    <row r="52" spans="1:10" ht="15.75" thickBot="1" x14ac:dyDescent="0.3">
      <c r="A52" s="108"/>
      <c r="B52" s="108"/>
      <c r="C52" s="108"/>
      <c r="D52" s="167"/>
      <c r="E52" s="168"/>
      <c r="F52" s="164"/>
      <c r="G52" s="165"/>
      <c r="H52" s="165"/>
      <c r="J52" s="166"/>
    </row>
    <row r="53" spans="1:10" ht="16.5" thickBot="1" x14ac:dyDescent="0.3">
      <c r="A53" s="27" t="s">
        <v>19</v>
      </c>
      <c r="B53" s="28"/>
      <c r="D53" s="166" t="s">
        <v>36</v>
      </c>
    </row>
    <row r="54" spans="1:10" s="169" customFormat="1" ht="15.75" thickBot="1" x14ac:dyDescent="0.3">
      <c r="A54" s="125" t="s">
        <v>37</v>
      </c>
      <c r="B54" s="33" t="s">
        <v>1</v>
      </c>
      <c r="C54" s="33" t="s">
        <v>14</v>
      </c>
      <c r="D54" s="33" t="s">
        <v>7</v>
      </c>
      <c r="E54" s="33" t="s">
        <v>15</v>
      </c>
      <c r="F54" s="33" t="s">
        <v>16</v>
      </c>
      <c r="G54" s="33" t="s">
        <v>35</v>
      </c>
      <c r="H54" s="33" t="s">
        <v>17</v>
      </c>
      <c r="I54" s="33" t="s">
        <v>18</v>
      </c>
      <c r="J54" s="126" t="s">
        <v>40</v>
      </c>
    </row>
    <row r="55" spans="1:10" x14ac:dyDescent="0.25">
      <c r="A55" s="74">
        <v>42461</v>
      </c>
      <c r="B55" s="147"/>
      <c r="C55" s="80"/>
      <c r="D55" s="80"/>
      <c r="E55" s="170">
        <v>0</v>
      </c>
      <c r="F55" s="170">
        <v>0</v>
      </c>
      <c r="G55" s="149"/>
      <c r="H55" s="81">
        <v>42461</v>
      </c>
      <c r="I55" s="81">
        <v>42461</v>
      </c>
      <c r="J55" s="171"/>
    </row>
    <row r="56" spans="1:10" x14ac:dyDescent="0.25">
      <c r="A56" s="172"/>
      <c r="B56" s="129"/>
      <c r="C56" s="129"/>
      <c r="D56" s="129"/>
      <c r="E56" s="173">
        <v>0</v>
      </c>
      <c r="F56" s="173">
        <v>0</v>
      </c>
      <c r="G56" s="152"/>
      <c r="H56" s="153"/>
      <c r="I56" s="174"/>
      <c r="J56" s="175"/>
    </row>
    <row r="57" spans="1:10" x14ac:dyDescent="0.25">
      <c r="A57" s="172"/>
      <c r="B57" s="129"/>
      <c r="C57" s="129"/>
      <c r="D57" s="129"/>
      <c r="E57" s="173">
        <v>0</v>
      </c>
      <c r="F57" s="173">
        <v>0</v>
      </c>
      <c r="G57" s="152"/>
      <c r="H57" s="153"/>
      <c r="I57" s="174"/>
      <c r="J57" s="175"/>
    </row>
    <row r="58" spans="1:10" x14ac:dyDescent="0.25">
      <c r="A58" s="172"/>
      <c r="B58" s="129"/>
      <c r="C58" s="129"/>
      <c r="D58" s="129"/>
      <c r="E58" s="173">
        <v>0</v>
      </c>
      <c r="F58" s="173">
        <v>0</v>
      </c>
      <c r="G58" s="152"/>
      <c r="H58" s="153"/>
      <c r="I58" s="174"/>
      <c r="J58" s="175"/>
    </row>
    <row r="59" spans="1:10" x14ac:dyDescent="0.25">
      <c r="A59" s="172"/>
      <c r="B59" s="129"/>
      <c r="C59" s="129"/>
      <c r="D59" s="129"/>
      <c r="E59" s="173">
        <v>0</v>
      </c>
      <c r="F59" s="173">
        <v>0</v>
      </c>
      <c r="G59" s="152"/>
      <c r="H59" s="153"/>
      <c r="I59" s="174"/>
      <c r="J59" s="175"/>
    </row>
    <row r="60" spans="1:10" x14ac:dyDescent="0.25">
      <c r="A60" s="172"/>
      <c r="B60" s="129"/>
      <c r="C60" s="129"/>
      <c r="D60" s="129"/>
      <c r="E60" s="173">
        <v>0</v>
      </c>
      <c r="F60" s="173">
        <v>0</v>
      </c>
      <c r="G60" s="129"/>
      <c r="H60" s="153"/>
      <c r="I60" s="174"/>
      <c r="J60" s="175"/>
    </row>
    <row r="61" spans="1:10" ht="15.75" thickBot="1" x14ac:dyDescent="0.3">
      <c r="A61" s="176"/>
      <c r="B61" s="133"/>
      <c r="C61" s="133"/>
      <c r="D61" s="133"/>
      <c r="E61" s="177">
        <v>0</v>
      </c>
      <c r="F61" s="177">
        <v>0</v>
      </c>
      <c r="G61" s="133"/>
      <c r="H61" s="178"/>
      <c r="I61" s="179"/>
      <c r="J61" s="180"/>
    </row>
    <row r="62" spans="1:10" ht="15.75" thickBot="1" x14ac:dyDescent="0.3">
      <c r="D62" s="161" t="s">
        <v>4</v>
      </c>
      <c r="E62" s="162">
        <f>SUM(E55:E61)</f>
        <v>0</v>
      </c>
      <c r="F62" s="163">
        <f>SUM(F55:F61)</f>
        <v>0</v>
      </c>
      <c r="H62" s="73"/>
      <c r="I62" s="66"/>
    </row>
  </sheetData>
  <mergeCells count="8">
    <mergeCell ref="A1:N2"/>
    <mergeCell ref="A3:B3"/>
    <mergeCell ref="A14:B14"/>
    <mergeCell ref="A38:B38"/>
    <mergeCell ref="A53:B53"/>
    <mergeCell ref="E11:F11"/>
    <mergeCell ref="A28:B28"/>
    <mergeCell ref="A15:B1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&amp;L&amp;G&amp;R&amp;"-,Bold"&amp;12Form: MIS-Pipeline</oddHeader>
    <oddFooter>&amp;L&amp;"-,Italic"&amp;10Clover Infotech Internal&amp;C&amp;"-,Italic"&amp;10Softcopy : QMS-L4-FR-SAL-07 MIS-Pipeline Template Ver. 3.0&amp;R&amp;"-,Italic"&amp;10Page: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zoomScale="90" zoomScaleNormal="90" workbookViewId="0">
      <selection sqref="A1:T2"/>
    </sheetView>
  </sheetViews>
  <sheetFormatPr defaultRowHeight="15" x14ac:dyDescent="0.25"/>
  <cols>
    <col min="1" max="1" width="21.7109375" style="51" bestFit="1" customWidth="1"/>
    <col min="2" max="2" width="13.7109375" style="51" bestFit="1" customWidth="1"/>
    <col min="3" max="3" width="15.85546875" style="51" bestFit="1" customWidth="1"/>
    <col min="4" max="4" width="20.140625" style="51" bestFit="1" customWidth="1"/>
    <col min="5" max="5" width="16.85546875" style="51" customWidth="1"/>
    <col min="6" max="6" width="24.28515625" style="51" customWidth="1"/>
    <col min="7" max="7" width="32" style="51" bestFit="1" customWidth="1"/>
    <col min="8" max="8" width="22.42578125" style="51" bestFit="1" customWidth="1"/>
    <col min="9" max="9" width="15.28515625" style="51" customWidth="1"/>
    <col min="10" max="10" width="12.7109375" style="51" customWidth="1"/>
    <col min="11" max="11" width="12.7109375" style="51" bestFit="1" customWidth="1"/>
    <col min="12" max="12" width="9.7109375" style="51" bestFit="1" customWidth="1"/>
    <col min="13" max="13" width="9.85546875" style="51" bestFit="1" customWidth="1"/>
    <col min="14" max="16384" width="9.140625" style="51"/>
  </cols>
  <sheetData>
    <row r="1" spans="1:14" ht="27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0.75" customHeight="1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6.5" thickBot="1" x14ac:dyDescent="0.3">
      <c r="A3" s="52" t="s">
        <v>46</v>
      </c>
      <c r="B3" s="53"/>
      <c r="C3" s="54"/>
      <c r="D3" s="54"/>
      <c r="E3" s="55"/>
      <c r="F3" s="54"/>
      <c r="G3" s="56"/>
      <c r="H3" s="57"/>
      <c r="I3" s="54"/>
      <c r="J3" s="54"/>
    </row>
    <row r="4" spans="1:14" ht="15.75" thickBot="1" x14ac:dyDescent="0.3"/>
    <row r="5" spans="1:14" s="10" customFormat="1" ht="16.5" thickBot="1" x14ac:dyDescent="0.3">
      <c r="A5" s="58" t="s">
        <v>8</v>
      </c>
      <c r="B5" s="59"/>
      <c r="C5" s="60"/>
      <c r="D5" s="60"/>
      <c r="E5" s="61"/>
      <c r="F5" s="60"/>
      <c r="G5" s="62"/>
      <c r="H5" s="63"/>
      <c r="I5" s="60"/>
      <c r="J5" s="60"/>
      <c r="K5" s="60"/>
    </row>
    <row r="6" spans="1:14" s="10" customFormat="1" ht="16.5" thickBot="1" x14ac:dyDescent="0.3">
      <c r="A6" s="64" t="s">
        <v>9</v>
      </c>
      <c r="B6" s="65"/>
      <c r="C6" s="60"/>
      <c r="D6" s="60"/>
      <c r="E6" s="61"/>
      <c r="F6" s="60"/>
      <c r="G6" s="60"/>
      <c r="H6" s="66"/>
      <c r="I6" s="66"/>
      <c r="J6" s="63"/>
      <c r="K6" s="67" t="s">
        <v>37</v>
      </c>
      <c r="L6" s="68"/>
      <c r="M6" s="60"/>
    </row>
    <row r="7" spans="1:14" s="73" customFormat="1" ht="30.75" thickBot="1" x14ac:dyDescent="0.3">
      <c r="A7" s="69" t="s">
        <v>34</v>
      </c>
      <c r="B7" s="70" t="s">
        <v>1</v>
      </c>
      <c r="C7" s="70" t="s">
        <v>10</v>
      </c>
      <c r="D7" s="70" t="s">
        <v>11</v>
      </c>
      <c r="E7" s="70" t="s">
        <v>12</v>
      </c>
      <c r="F7" s="70" t="s">
        <v>56</v>
      </c>
      <c r="G7" s="70" t="s">
        <v>60</v>
      </c>
      <c r="H7" s="71" t="s">
        <v>59</v>
      </c>
      <c r="I7" s="70" t="s">
        <v>58</v>
      </c>
      <c r="J7" s="70" t="s">
        <v>7</v>
      </c>
      <c r="K7" s="70" t="s">
        <v>47</v>
      </c>
      <c r="L7" s="70" t="s">
        <v>48</v>
      </c>
      <c r="M7" s="70" t="s">
        <v>40</v>
      </c>
      <c r="N7" s="72" t="s">
        <v>61</v>
      </c>
    </row>
    <row r="8" spans="1:14" s="10" customFormat="1" x14ac:dyDescent="0.25">
      <c r="A8" s="74">
        <v>42461</v>
      </c>
      <c r="B8" s="75"/>
      <c r="C8" s="75"/>
      <c r="D8" s="75"/>
      <c r="E8" s="76">
        <v>1</v>
      </c>
      <c r="F8" s="77"/>
      <c r="G8" s="78">
        <f>F8/31*10</f>
        <v>0</v>
      </c>
      <c r="H8" s="79">
        <f t="shared" ref="H8:H15" si="0">F8*E8</f>
        <v>0</v>
      </c>
      <c r="I8" s="79">
        <f t="shared" ref="I8:I15" si="1">H8*12</f>
        <v>0</v>
      </c>
      <c r="J8" s="80"/>
      <c r="K8" s="81">
        <v>42461</v>
      </c>
      <c r="L8" s="81">
        <v>42461</v>
      </c>
      <c r="M8" s="80"/>
      <c r="N8" s="82"/>
    </row>
    <row r="9" spans="1:14" s="10" customFormat="1" x14ac:dyDescent="0.25">
      <c r="A9" s="83"/>
      <c r="B9" s="84"/>
      <c r="C9" s="84"/>
      <c r="D9" s="84"/>
      <c r="E9" s="85"/>
      <c r="F9" s="86"/>
      <c r="G9" s="87">
        <f t="shared" ref="G9:G15" si="2">F9/31*10</f>
        <v>0</v>
      </c>
      <c r="H9" s="13">
        <f t="shared" si="0"/>
        <v>0</v>
      </c>
      <c r="I9" s="13">
        <f t="shared" si="1"/>
        <v>0</v>
      </c>
      <c r="J9" s="88"/>
      <c r="K9" s="89"/>
      <c r="L9" s="89"/>
      <c r="M9" s="88"/>
      <c r="N9" s="90"/>
    </row>
    <row r="10" spans="1:14" s="10" customFormat="1" x14ac:dyDescent="0.25">
      <c r="A10" s="83"/>
      <c r="B10" s="84"/>
      <c r="C10" s="84"/>
      <c r="D10" s="84"/>
      <c r="E10" s="85"/>
      <c r="F10" s="86"/>
      <c r="G10" s="87">
        <f t="shared" si="2"/>
        <v>0</v>
      </c>
      <c r="H10" s="13">
        <f t="shared" si="0"/>
        <v>0</v>
      </c>
      <c r="I10" s="13">
        <f t="shared" si="1"/>
        <v>0</v>
      </c>
      <c r="J10" s="88"/>
      <c r="K10" s="89"/>
      <c r="L10" s="89"/>
      <c r="M10" s="88"/>
      <c r="N10" s="90"/>
    </row>
    <row r="11" spans="1:14" s="10" customFormat="1" x14ac:dyDescent="0.25">
      <c r="A11" s="83"/>
      <c r="B11" s="84"/>
      <c r="C11" s="84"/>
      <c r="D11" s="84"/>
      <c r="E11" s="85"/>
      <c r="F11" s="86"/>
      <c r="G11" s="87">
        <f t="shared" si="2"/>
        <v>0</v>
      </c>
      <c r="H11" s="13">
        <f t="shared" si="0"/>
        <v>0</v>
      </c>
      <c r="I11" s="13">
        <f t="shared" si="1"/>
        <v>0</v>
      </c>
      <c r="J11" s="88"/>
      <c r="K11" s="89"/>
      <c r="L11" s="89"/>
      <c r="M11" s="88"/>
      <c r="N11" s="90"/>
    </row>
    <row r="12" spans="1:14" s="10" customFormat="1" x14ac:dyDescent="0.25">
      <c r="A12" s="83"/>
      <c r="B12" s="84"/>
      <c r="C12" s="84"/>
      <c r="D12" s="84"/>
      <c r="E12" s="85"/>
      <c r="F12" s="86"/>
      <c r="G12" s="87">
        <f t="shared" si="2"/>
        <v>0</v>
      </c>
      <c r="H12" s="13">
        <f t="shared" si="0"/>
        <v>0</v>
      </c>
      <c r="I12" s="13">
        <f t="shared" si="1"/>
        <v>0</v>
      </c>
      <c r="J12" s="88"/>
      <c r="K12" s="89"/>
      <c r="L12" s="89"/>
      <c r="M12" s="88"/>
      <c r="N12" s="90"/>
    </row>
    <row r="13" spans="1:14" s="10" customFormat="1" x14ac:dyDescent="0.25">
      <c r="A13" s="83"/>
      <c r="B13" s="84"/>
      <c r="C13" s="84"/>
      <c r="D13" s="84"/>
      <c r="E13" s="85"/>
      <c r="F13" s="86"/>
      <c r="G13" s="87">
        <f t="shared" si="2"/>
        <v>0</v>
      </c>
      <c r="H13" s="13">
        <f t="shared" si="0"/>
        <v>0</v>
      </c>
      <c r="I13" s="13">
        <f t="shared" si="1"/>
        <v>0</v>
      </c>
      <c r="J13" s="88"/>
      <c r="K13" s="89"/>
      <c r="L13" s="89"/>
      <c r="M13" s="88"/>
      <c r="N13" s="90"/>
    </row>
    <row r="14" spans="1:14" s="10" customFormat="1" x14ac:dyDescent="0.25">
      <c r="A14" s="83"/>
      <c r="B14" s="84"/>
      <c r="C14" s="84"/>
      <c r="D14" s="84"/>
      <c r="E14" s="85"/>
      <c r="F14" s="86"/>
      <c r="G14" s="87">
        <f t="shared" si="2"/>
        <v>0</v>
      </c>
      <c r="H14" s="13">
        <f t="shared" si="0"/>
        <v>0</v>
      </c>
      <c r="I14" s="13">
        <f t="shared" si="1"/>
        <v>0</v>
      </c>
      <c r="J14" s="88"/>
      <c r="K14" s="89"/>
      <c r="L14" s="89"/>
      <c r="M14" s="88"/>
      <c r="N14" s="90"/>
    </row>
    <row r="15" spans="1:14" s="10" customFormat="1" ht="15.75" thickBot="1" x14ac:dyDescent="0.3">
      <c r="A15" s="91"/>
      <c r="B15" s="92"/>
      <c r="C15" s="92"/>
      <c r="D15" s="92"/>
      <c r="E15" s="93"/>
      <c r="F15" s="94"/>
      <c r="G15" s="95">
        <f t="shared" si="2"/>
        <v>0</v>
      </c>
      <c r="H15" s="96">
        <f t="shared" si="0"/>
        <v>0</v>
      </c>
      <c r="I15" s="96">
        <f t="shared" si="1"/>
        <v>0</v>
      </c>
      <c r="J15" s="97"/>
      <c r="K15" s="98"/>
      <c r="L15" s="98"/>
      <c r="M15" s="97"/>
      <c r="N15" s="99"/>
    </row>
    <row r="16" spans="1:14" s="10" customFormat="1" ht="15.75" thickBot="1" x14ac:dyDescent="0.3">
      <c r="A16" s="100"/>
      <c r="B16" s="101"/>
      <c r="C16" s="101"/>
      <c r="D16" s="102" t="s">
        <v>4</v>
      </c>
      <c r="E16" s="103">
        <f t="shared" ref="E16" si="3">SUM(E8:E15)</f>
        <v>1</v>
      </c>
      <c r="F16" s="104">
        <f>SUM(F8:F15)</f>
        <v>0</v>
      </c>
      <c r="G16" s="104">
        <f>SUM(G8:G15)</f>
        <v>0</v>
      </c>
      <c r="H16" s="104">
        <f>SUM(H8:H15)</f>
        <v>0</v>
      </c>
      <c r="I16" s="104">
        <f>SUM(I8:I15)</f>
        <v>0</v>
      </c>
      <c r="J16" s="60"/>
      <c r="K16" s="60"/>
    </row>
    <row r="17" spans="1:11" ht="15.75" thickBot="1" x14ac:dyDescent="0.3">
      <c r="A17" s="100"/>
      <c r="B17" s="101"/>
      <c r="C17" s="101"/>
      <c r="D17" s="101"/>
      <c r="E17" s="105"/>
      <c r="F17" s="106"/>
      <c r="G17" s="106"/>
      <c r="H17" s="107"/>
      <c r="I17" s="108"/>
      <c r="J17" s="60"/>
      <c r="K17" s="60"/>
    </row>
    <row r="18" spans="1:11" ht="16.5" thickBot="1" x14ac:dyDescent="0.3">
      <c r="A18" s="64" t="s">
        <v>38</v>
      </c>
      <c r="B18" s="65"/>
      <c r="C18" s="108"/>
      <c r="D18" s="108"/>
      <c r="E18" s="101"/>
      <c r="F18" s="108"/>
      <c r="G18" s="108"/>
      <c r="H18" s="63"/>
      <c r="I18" s="108"/>
      <c r="J18" s="60"/>
      <c r="K18" s="60"/>
    </row>
    <row r="19" spans="1:11" ht="15.75" thickBot="1" x14ac:dyDescent="0.3">
      <c r="A19" s="32" t="s">
        <v>34</v>
      </c>
      <c r="B19" s="32" t="s">
        <v>1</v>
      </c>
      <c r="C19" s="32" t="s">
        <v>10</v>
      </c>
      <c r="D19" s="32" t="s">
        <v>11</v>
      </c>
      <c r="E19" s="32" t="s">
        <v>13</v>
      </c>
      <c r="F19" s="32" t="s">
        <v>7</v>
      </c>
      <c r="G19" s="32" t="s">
        <v>47</v>
      </c>
      <c r="H19" s="32" t="s">
        <v>48</v>
      </c>
      <c r="I19" s="34" t="s">
        <v>40</v>
      </c>
      <c r="J19" s="60"/>
      <c r="K19" s="60"/>
    </row>
    <row r="20" spans="1:11" x14ac:dyDescent="0.25">
      <c r="A20" s="74">
        <v>42461</v>
      </c>
      <c r="B20" s="75"/>
      <c r="C20" s="80"/>
      <c r="D20" s="80"/>
      <c r="E20" s="109">
        <v>0</v>
      </c>
      <c r="F20" s="80"/>
      <c r="G20" s="81">
        <v>42461</v>
      </c>
      <c r="H20" s="81">
        <v>42461</v>
      </c>
      <c r="I20" s="110"/>
      <c r="J20" s="60"/>
      <c r="K20" s="60"/>
    </row>
    <row r="21" spans="1:11" x14ac:dyDescent="0.25">
      <c r="A21" s="83"/>
      <c r="B21" s="84"/>
      <c r="C21" s="88"/>
      <c r="D21" s="88"/>
      <c r="E21" s="111">
        <v>0</v>
      </c>
      <c r="F21" s="88"/>
      <c r="G21" s="89"/>
      <c r="H21" s="89"/>
      <c r="I21" s="112"/>
      <c r="J21" s="60"/>
      <c r="K21" s="60"/>
    </row>
    <row r="22" spans="1:11" x14ac:dyDescent="0.25">
      <c r="A22" s="83"/>
      <c r="B22" s="84"/>
      <c r="C22" s="88"/>
      <c r="D22" s="88"/>
      <c r="E22" s="111">
        <v>0</v>
      </c>
      <c r="F22" s="88"/>
      <c r="G22" s="89"/>
      <c r="H22" s="89"/>
      <c r="I22" s="112"/>
      <c r="J22" s="60"/>
      <c r="K22" s="60"/>
    </row>
    <row r="23" spans="1:11" x14ac:dyDescent="0.25">
      <c r="A23" s="83"/>
      <c r="B23" s="84"/>
      <c r="C23" s="88"/>
      <c r="D23" s="88"/>
      <c r="E23" s="111">
        <v>0</v>
      </c>
      <c r="F23" s="88"/>
      <c r="G23" s="89"/>
      <c r="H23" s="89"/>
      <c r="I23" s="112"/>
      <c r="J23" s="60"/>
      <c r="K23" s="60"/>
    </row>
    <row r="24" spans="1:11" ht="15.75" thickBot="1" x14ac:dyDescent="0.3">
      <c r="A24" s="91"/>
      <c r="B24" s="92"/>
      <c r="C24" s="97"/>
      <c r="D24" s="97"/>
      <c r="E24" s="113">
        <v>0</v>
      </c>
      <c r="F24" s="114"/>
      <c r="G24" s="115"/>
      <c r="H24" s="115"/>
      <c r="I24" s="116"/>
      <c r="J24" s="60"/>
      <c r="K24" s="60"/>
    </row>
    <row r="25" spans="1:11" ht="15.75" thickBot="1" x14ac:dyDescent="0.3">
      <c r="A25" s="100"/>
      <c r="B25" s="101"/>
      <c r="C25" s="108"/>
      <c r="D25" s="117" t="s">
        <v>4</v>
      </c>
      <c r="E25" s="118">
        <f>SUM(E20:E24)</f>
        <v>0</v>
      </c>
      <c r="F25" s="60"/>
      <c r="G25" s="60"/>
      <c r="H25" s="119"/>
      <c r="I25" s="60"/>
      <c r="J25" s="60"/>
      <c r="K25" s="60"/>
    </row>
  </sheetData>
  <mergeCells count="5">
    <mergeCell ref="A3:B3"/>
    <mergeCell ref="A5:B5"/>
    <mergeCell ref="A18:B18"/>
    <mergeCell ref="A6:B6"/>
    <mergeCell ref="A1:N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&amp;L&amp;G&amp;R&amp;"-,Bold"&amp;12Form: MIS-Pipeline</oddHeader>
    <oddFooter>&amp;L&amp;"-,Italic"&amp;10Clover Infotech Internal&amp;C&amp;"-,Italic"&amp;10Softcopy : QMS-L4-FR-SAL-07 MIS-Pipeline Template Ver. 3.0&amp;R&amp;"-,Italic"&amp;10Page: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zoomScale="90" zoomScaleNormal="90" workbookViewId="0">
      <selection sqref="A1:T2"/>
    </sheetView>
  </sheetViews>
  <sheetFormatPr defaultRowHeight="15" x14ac:dyDescent="0.25"/>
  <cols>
    <col min="1" max="1" width="9.140625" style="2"/>
    <col min="2" max="2" width="21.5703125" style="2" bestFit="1" customWidth="1"/>
    <col min="3" max="3" width="30.140625" style="10" customWidth="1"/>
    <col min="4" max="4" width="44" style="2" bestFit="1" customWidth="1"/>
    <col min="5" max="5" width="36.140625" style="2" bestFit="1" customWidth="1"/>
    <col min="6" max="6" width="14.7109375" style="2" customWidth="1"/>
    <col min="7" max="7" width="13.7109375" style="2" bestFit="1" customWidth="1"/>
    <col min="8" max="16384" width="9.140625" style="2"/>
  </cols>
  <sheetData>
    <row r="1" spans="1:20" ht="27.75" customHeight="1" x14ac:dyDescent="0.25">
      <c r="A1" s="3"/>
      <c r="B1" s="26"/>
      <c r="C1" s="26"/>
      <c r="D1" s="26"/>
      <c r="E1" s="26"/>
      <c r="F1" s="26"/>
      <c r="G1" s="2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30.75" customHeight="1" thickBot="1" x14ac:dyDescent="0.3">
      <c r="A2" s="26"/>
      <c r="B2" s="26"/>
      <c r="C2" s="26"/>
      <c r="D2" s="26"/>
      <c r="E2" s="26"/>
      <c r="F2" s="26"/>
      <c r="G2" s="2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6.5" thickBot="1" x14ac:dyDescent="0.3">
      <c r="B3" s="27" t="s">
        <v>31</v>
      </c>
      <c r="C3" s="28"/>
      <c r="D3" s="29"/>
      <c r="E3" s="4"/>
      <c r="F3" s="30"/>
    </row>
    <row r="4" spans="1:20" ht="15.75" thickBot="1" x14ac:dyDescent="0.3">
      <c r="B4" s="31" t="s">
        <v>0</v>
      </c>
      <c r="C4" s="32" t="s">
        <v>7</v>
      </c>
      <c r="D4" s="33" t="s">
        <v>49</v>
      </c>
      <c r="E4" s="32" t="s">
        <v>50</v>
      </c>
      <c r="F4" s="32" t="s">
        <v>40</v>
      </c>
      <c r="G4" s="34" t="s">
        <v>1</v>
      </c>
    </row>
    <row r="5" spans="1:20" x14ac:dyDescent="0.25">
      <c r="B5" s="35"/>
      <c r="C5" s="36"/>
      <c r="D5" s="37"/>
      <c r="E5" s="38"/>
      <c r="F5" s="38"/>
      <c r="G5" s="38"/>
    </row>
    <row r="6" spans="1:20" x14ac:dyDescent="0.25">
      <c r="B6" s="19"/>
      <c r="C6" s="22"/>
      <c r="D6" s="37"/>
      <c r="E6" s="39"/>
      <c r="F6" s="39"/>
      <c r="G6" s="39"/>
    </row>
    <row r="7" spans="1:20" x14ac:dyDescent="0.25">
      <c r="B7" s="19"/>
      <c r="C7" s="22"/>
      <c r="D7" s="37"/>
      <c r="E7" s="39"/>
      <c r="F7" s="39"/>
      <c r="G7" s="39"/>
    </row>
    <row r="8" spans="1:20" x14ac:dyDescent="0.25">
      <c r="B8" s="19"/>
      <c r="C8" s="22"/>
      <c r="D8" s="40"/>
      <c r="E8" s="41"/>
      <c r="F8" s="42"/>
      <c r="G8" s="43"/>
    </row>
    <row r="9" spans="1:20" ht="15" customHeight="1" thickBot="1" x14ac:dyDescent="0.3">
      <c r="B9" s="44"/>
      <c r="C9" s="45"/>
      <c r="D9" s="46"/>
      <c r="E9" s="43"/>
      <c r="F9" s="43"/>
      <c r="G9" s="43"/>
    </row>
    <row r="10" spans="1:20" ht="15.75" thickBot="1" x14ac:dyDescent="0.3">
      <c r="B10" s="47" t="s">
        <v>4</v>
      </c>
      <c r="C10" s="48"/>
      <c r="D10" s="49">
        <f>SUM(D5:D9)</f>
        <v>0</v>
      </c>
      <c r="E10" s="50"/>
      <c r="F10" s="43"/>
      <c r="G10" s="43"/>
    </row>
  </sheetData>
  <mergeCells count="3">
    <mergeCell ref="B3:C3"/>
    <mergeCell ref="B10:C10"/>
    <mergeCell ref="A1:G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&amp;L&amp;G&amp;R&amp;"-,Bold"&amp;12Form: MIS-Pipeline</oddHeader>
    <oddFooter>&amp;L&amp;"-,Italic"&amp;10Clover Infotech Internal&amp;C&amp;"-,Italic"&amp;10Softcopy : QMS-L4-FR-SAL-07 MIS-Pipeline Template Ver. 3.0&amp;R&amp;"-,Italic"&amp;10Page: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&amp; Billing Target</vt:lpstr>
      <vt:lpstr>Client Trend Sheet</vt:lpstr>
      <vt:lpstr>Booking,Billing Pipeline</vt:lpstr>
      <vt:lpstr>Lost Opportunity</vt:lpstr>
      <vt:lpstr>Proforma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Sharma</dc:creator>
  <cp:lastModifiedBy>Martin Nathan</cp:lastModifiedBy>
  <cp:lastPrinted>2019-02-27T10:20:32Z</cp:lastPrinted>
  <dcterms:created xsi:type="dcterms:W3CDTF">2015-11-10T06:39:02Z</dcterms:created>
  <dcterms:modified xsi:type="dcterms:W3CDTF">2020-10-14T08:20:59Z</dcterms:modified>
</cp:coreProperties>
</file>