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EDCAA371-63AB-43D7-95A3-7CF38E2F7516}" xr6:coauthVersionLast="47" xr6:coauthVersionMax="47" xr10:uidLastSave="{00000000-0000-0000-0000-000000000000}"/>
  <bookViews>
    <workbookView xWindow="-110" yWindow="-110" windowWidth="19420" windowHeight="11500" xr2:uid="{A5E5D12D-7B23-490F-8E02-CC53363BB240}"/>
  </bookViews>
  <sheets>
    <sheet name="Attendance Sheet" sheetId="1" r:id="rId1"/>
    <sheet name="Attendance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3" i="2"/>
  <c r="B4" i="2"/>
  <c r="B8" i="2"/>
  <c r="B7" i="2"/>
  <c r="B6" i="2"/>
  <c r="B5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I2" i="1"/>
  <c r="AH2" i="1"/>
  <c r="AG2" i="1"/>
</calcChain>
</file>

<file path=xl/sharedStrings.xml><?xml version="1.0" encoding="utf-8"?>
<sst xmlns="http://schemas.openxmlformats.org/spreadsheetml/2006/main" count="944" uniqueCount="53">
  <si>
    <t>Employer ID</t>
  </si>
  <si>
    <t>Name</t>
  </si>
  <si>
    <t xml:space="preserve">Present </t>
  </si>
  <si>
    <t>Absent</t>
  </si>
  <si>
    <t>Leave</t>
  </si>
  <si>
    <t>Shani</t>
  </si>
  <si>
    <t>Ahmad</t>
  </si>
  <si>
    <t>Ali</t>
  </si>
  <si>
    <t>Sehar</t>
  </si>
  <si>
    <t>Salman</t>
  </si>
  <si>
    <t>P</t>
  </si>
  <si>
    <t>A</t>
  </si>
  <si>
    <t>L</t>
  </si>
  <si>
    <t>Working Days</t>
  </si>
  <si>
    <t>Total Present</t>
  </si>
  <si>
    <t>Total Absent</t>
  </si>
  <si>
    <t>Total Leave</t>
  </si>
  <si>
    <t>Average Attendanve</t>
  </si>
  <si>
    <t>Most Regular Employee</t>
  </si>
  <si>
    <t>Attendance Summary</t>
  </si>
  <si>
    <t>Total Working Datys</t>
  </si>
  <si>
    <t>Total Empolyees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</si>
  <si>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</si>
  <si>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</si>
  <si>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</si>
  <si>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</si>
  <si>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</si>
  <si>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</si>
  <si>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</si>
  <si>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</si>
  <si>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</si>
  <si>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</si>
  <si>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</si>
  <si>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</si>
  <si>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</si>
  <si>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</si>
  <si>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</si>
  <si>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</si>
  <si>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</si>
  <si>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</si>
  <si>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</si>
  <si>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</si>
  <si>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</si>
  <si>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</si>
  <si>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</si>
  <si>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</si>
  <si>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</si>
  <si>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</si>
  <si>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</si>
  <si>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</si>
  <si>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</si>
  <si>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</si>
  <si>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Attendance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</si>
</sst>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</cellXfs>
  <cellStyles count="1">
    <cellStyle name="Normal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Summary'!$A$5:$A$7</c:f>
              <c:strCache>
                <c:ptCount val="3"/>
                <c:pt idx="0">
                  <c:v>Total Present</c:v>
                </c:pt>
                <c:pt idx="1">
                  <c:v>Total Absent</c:v>
                </c:pt>
                <c:pt idx="2">
                  <c:v>Total Leave</c:v>
                </c:pt>
              </c:strCache>
            </c:strRef>
          </c:cat>
          <c:val>
            <c:numRef>
              <c:f>'Attendance Summary'!$B$5:$B$7</c:f>
              <c:numCache>
                <c:formatCode>General</c:formatCode>
                <c:ptCount val="3"/>
                <c:pt idx="0">
                  <c:v>669</c:v>
                </c:pt>
                <c:pt idx="1">
                  <c:v>105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2-468B-9296-DC1D20B944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126448"/>
        <c:axId val="160127280"/>
      </c:barChart>
      <c:catAx>
        <c:axId val="1601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7280"/>
        <c:crosses val="autoZero"/>
        <c:auto val="1"/>
        <c:lblAlgn val="ctr"/>
        <c:lblOffset val="100"/>
        <c:noMultiLvlLbl val="0"/>
      </c:catAx>
      <c:valAx>
        <c:axId val="160127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01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0</xdr:row>
      <xdr:rowOff>0</xdr:rowOff>
    </xdr:from>
    <xdr:to>
      <xdr:col>10</xdr:col>
      <xdr:colOff>301625</xdr:colOff>
      <xdr:row>12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8B22BD-7283-4205-9CE6-1E4E6423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10F3A-2830-44EC-9B95-30034C644F2E}" name="Table1" displayName="Table1" ref="A1:AK30" totalsRowShown="0" headerRowDxfId="5" dataDxfId="6" headerRowBorderDxfId="45" tableBorderDxfId="46" totalsRowBorderDxfId="44">
  <autoFilter ref="A1:AK30" xr:uid="{AB310F3A-2830-44EC-9B95-30034C644F2E}"/>
  <tableColumns count="37">
    <tableColumn id="1" xr3:uid="{B5AAC1DE-1748-44B1-8D01-A5381F9908F8}" name="Employer ID" dataDxfId="43"/>
    <tableColumn id="2" xr3:uid="{62C243C7-ACA1-4AD5-97E6-6BB64FC788FA}" name="Name" dataDxfId="42"/>
    <tableColumn id="3" xr3:uid="{B9C07FAD-022C-4392-A73B-D018BC4D6BD6}" name="1" dataDxfId="41"/>
    <tableColumn id="4" xr3:uid="{C7882797-DE8E-4923-BC2A-C552FD977EA9}" name="2" dataDxfId="40"/>
    <tableColumn id="5" xr3:uid="{9DD8EA2A-9347-4557-B23F-8BABBDFCBC66}" name="3" dataDxfId="39"/>
    <tableColumn id="6" xr3:uid="{BD2D4BD1-DB1C-4973-BFF5-A60E49EB0E53}" name="4" dataDxfId="38"/>
    <tableColumn id="7" xr3:uid="{D5F758E1-868A-4302-BF1A-A1A3CF5D69F9}" name="5" dataDxfId="37"/>
    <tableColumn id="8" xr3:uid="{629A5CCA-E0B6-41EC-AA11-9E200FB9E66C}" name="6" dataDxfId="36"/>
    <tableColumn id="9" xr3:uid="{EA1AA966-882D-425B-BBCC-225498F022A7}" name="7" dataDxfId="35"/>
    <tableColumn id="10" xr3:uid="{3F332BCE-6639-4E90-9CDC-E23F3F1B96EF}" name="8" dataDxfId="34"/>
    <tableColumn id="11" xr3:uid="{108FBFB5-EF0D-45C0-A75F-5380847FB3C9}" name="9" dataDxfId="33"/>
    <tableColumn id="12" xr3:uid="{F2A1BC9F-1089-4956-AF3A-AEFAA338F05B}" name="10" dataDxfId="32"/>
    <tableColumn id="13" xr3:uid="{FEAB6785-228E-4D17-83E8-FD0EDF57BE64}" name="11" dataDxfId="31"/>
    <tableColumn id="14" xr3:uid="{5FBCF84B-AA03-4650-8600-FA6B3A6A01EB}" name="12" dataDxfId="30"/>
    <tableColumn id="15" xr3:uid="{F69CF36B-7AA2-4B75-98F2-1F465A9B665C}" name="13" dataDxfId="29"/>
    <tableColumn id="16" xr3:uid="{7BD5AF6F-88B3-49E3-886B-5219639B5C74}" name="14" dataDxfId="28"/>
    <tableColumn id="17" xr3:uid="{7E68AB31-AD37-4D47-8076-0E033C3D1F41}" name="15" dataDxfId="27"/>
    <tableColumn id="18" xr3:uid="{438634C8-82F0-4B3B-91E4-446BCC21E6F0}" name="16" dataDxfId="26"/>
    <tableColumn id="19" xr3:uid="{A039329C-5192-47AC-BA65-30E31D3FE0C1}" name="17" dataDxfId="25"/>
    <tableColumn id="20" xr3:uid="{38E6C82E-A734-4923-A2C3-AA7D83F7A501}" name="18" dataDxfId="24"/>
    <tableColumn id="21" xr3:uid="{73324C45-4A2D-4B8E-B15A-A38569B719A9}" name="19" dataDxfId="23"/>
    <tableColumn id="22" xr3:uid="{6C852B59-8113-4BDB-B390-23BAF6065E9F}" name="20" dataDxfId="22"/>
    <tableColumn id="23" xr3:uid="{E1914550-F038-4848-91A7-3E9BA61AA9B5}" name="21" dataDxfId="21"/>
    <tableColumn id="24" xr3:uid="{A42A46C0-3F1E-4C19-9671-AB151707470D}" name="22" dataDxfId="20"/>
    <tableColumn id="25" xr3:uid="{DC400F24-5501-4138-91C2-BBE6B72C8CB6}" name="23" dataDxfId="19"/>
    <tableColumn id="26" xr3:uid="{0E22CCD1-1528-4CDF-9B86-58CE643E4333}" name="24" dataDxfId="18"/>
    <tableColumn id="27" xr3:uid="{9CFB4248-9F73-42C3-BBF4-9EF3AB4819C0}" name="25" dataDxfId="17"/>
    <tableColumn id="28" xr3:uid="{71463CCA-CFA7-4352-926E-DBAC8E476DBC}" name="26" dataDxfId="16"/>
    <tableColumn id="29" xr3:uid="{9BE6354F-5E93-4BF1-A912-042E6C538E1A}" name="27" dataDxfId="15"/>
    <tableColumn id="30" xr3:uid="{E2F0B5D2-B964-402F-8506-B782EA375E95}" name="28" dataDxfId="14"/>
    <tableColumn id="31" xr3:uid="{B85B8C27-3FB8-4316-8E19-3AB764B468A0}" name="29" dataDxfId="13"/>
    <tableColumn id="32" xr3:uid="{130370B1-3EA6-4183-939B-D08CE493FE70}" name="30" dataDxfId="12"/>
    <tableColumn id="33" xr3:uid="{24E7918C-6595-4CC9-9FA7-D7C39412AB7A}" name="Present " dataDxfId="11">
      <calculatedColumnFormula>COUNTIF(C2:AF2,"P")</calculatedColumnFormula>
    </tableColumn>
    <tableColumn id="34" xr3:uid="{36ED336E-90AE-43BD-AF60-3F8FBD5528E8}" name="Absent" dataDxfId="10">
      <calculatedColumnFormula>COUNTIF(C2:AF2,"A")</calculatedColumnFormula>
    </tableColumn>
    <tableColumn id="35" xr3:uid="{635C773F-89D8-423B-9E1B-31DCA8E88975}" name="Leave" dataDxfId="9">
      <calculatedColumnFormula>COUNTIF(C2:AF2,"L")</calculatedColumnFormula>
    </tableColumn>
    <tableColumn id="36" xr3:uid="{89FD5C01-5793-4DAC-8A3C-7EC41F418D98}" name="Working Days" dataDxfId="8">
      <calculatedColumnFormula>COUNTA(C2:AF2)</calculatedColumnFormula>
    </tableColumn>
    <tableColumn id="37" xr3:uid="{7355C7A8-994F-4432-8CA2-F02FA4F8C1E3}" name="Attendance Percentage" dataDxfId="7">
      <calculatedColumnFormula>AG2/AJ2*100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E495-6ABB-444B-A5EF-A1D1F8231495}">
  <sheetPr>
    <pageSetUpPr fitToPage="1"/>
  </sheetPr>
  <dimension ref="A1:AK30"/>
  <sheetViews>
    <sheetView tabSelected="1" zoomScale="70" zoomScaleNormal="105" workbookViewId="0">
      <selection activeCell="G26" sqref="G26"/>
    </sheetView>
  </sheetViews>
  <sheetFormatPr defaultRowHeight="14.5" x14ac:dyDescent="0.35"/>
  <cols>
    <col min="1" max="1" width="20" bestFit="1" customWidth="1"/>
    <col min="2" max="2" width="13.453125" bestFit="1" customWidth="1"/>
    <col min="3" max="7" width="8.453125" bestFit="1" customWidth="1"/>
    <col min="13" max="32" width="9.81640625" bestFit="1" customWidth="1"/>
    <col min="33" max="33" width="15.7265625" bestFit="1" customWidth="1"/>
    <col min="34" max="34" width="14.54296875" bestFit="1" customWidth="1"/>
    <col min="35" max="35" width="13.26953125" bestFit="1" customWidth="1"/>
    <col min="36" max="36" width="21.6328125" customWidth="1"/>
    <col min="37" max="37" width="32.1796875" bestFit="1" customWidth="1"/>
  </cols>
  <sheetData>
    <row r="1" spans="1:37" ht="18.5" x14ac:dyDescent="0.45">
      <c r="A1" s="7" t="s">
        <v>0</v>
      </c>
      <c r="B1" s="8" t="s">
        <v>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  <c r="N1" s="8" t="s">
        <v>33</v>
      </c>
      <c r="O1" s="8" t="s">
        <v>34</v>
      </c>
      <c r="P1" s="8" t="s">
        <v>35</v>
      </c>
      <c r="Q1" s="8" t="s">
        <v>36</v>
      </c>
      <c r="R1" s="8" t="s">
        <v>37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2</v>
      </c>
      <c r="AH1" s="8" t="s">
        <v>3</v>
      </c>
      <c r="AI1" s="8" t="s">
        <v>4</v>
      </c>
      <c r="AJ1" s="8" t="s">
        <v>13</v>
      </c>
      <c r="AK1" s="9" t="s">
        <v>52</v>
      </c>
    </row>
    <row r="2" spans="1:37" x14ac:dyDescent="0.35">
      <c r="A2" s="5">
        <v>101</v>
      </c>
      <c r="B2" s="2" t="s">
        <v>5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10</v>
      </c>
      <c r="N2" s="2" t="s">
        <v>10</v>
      </c>
      <c r="O2" s="2" t="s">
        <v>10</v>
      </c>
      <c r="P2" s="2" t="s">
        <v>10</v>
      </c>
      <c r="Q2" s="2" t="s">
        <v>10</v>
      </c>
      <c r="R2" s="2" t="s">
        <v>10</v>
      </c>
      <c r="S2" s="2" t="s">
        <v>10</v>
      </c>
      <c r="T2" s="2" t="s">
        <v>10</v>
      </c>
      <c r="U2" s="2" t="s">
        <v>10</v>
      </c>
      <c r="V2" s="2" t="s">
        <v>10</v>
      </c>
      <c r="W2" s="2" t="s">
        <v>11</v>
      </c>
      <c r="X2" s="2" t="s">
        <v>11</v>
      </c>
      <c r="Y2" s="2" t="s">
        <v>11</v>
      </c>
      <c r="Z2" s="2" t="s">
        <v>10</v>
      </c>
      <c r="AA2" s="2" t="s">
        <v>10</v>
      </c>
      <c r="AB2" s="2" t="s">
        <v>11</v>
      </c>
      <c r="AC2" s="2" t="s">
        <v>11</v>
      </c>
      <c r="AD2" s="2" t="s">
        <v>10</v>
      </c>
      <c r="AE2" s="2" t="s">
        <v>12</v>
      </c>
      <c r="AF2" s="2" t="s">
        <v>12</v>
      </c>
      <c r="AG2" s="2">
        <f>COUNTIF(C2:AF2,"P")</f>
        <v>23</v>
      </c>
      <c r="AH2" s="2">
        <f>COUNTIF(C2:AF2,"A")</f>
        <v>5</v>
      </c>
      <c r="AI2" s="2">
        <f>COUNTIF(C2:AF2,"L")</f>
        <v>2</v>
      </c>
      <c r="AJ2" s="2">
        <f>COUNTA(C2:AF2)</f>
        <v>30</v>
      </c>
      <c r="AK2" s="6">
        <f>AG2/AJ2*100</f>
        <v>76.666666666666671</v>
      </c>
    </row>
    <row r="3" spans="1:37" x14ac:dyDescent="0.35">
      <c r="A3" s="5">
        <v>102</v>
      </c>
      <c r="B3" s="2" t="s">
        <v>6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  <c r="M3" s="2" t="s">
        <v>10</v>
      </c>
      <c r="N3" s="2" t="s">
        <v>10</v>
      </c>
      <c r="O3" s="2" t="s">
        <v>10</v>
      </c>
      <c r="P3" s="2" t="s">
        <v>10</v>
      </c>
      <c r="Q3" s="2" t="s">
        <v>10</v>
      </c>
      <c r="R3" s="2" t="s">
        <v>10</v>
      </c>
      <c r="S3" s="2" t="s">
        <v>10</v>
      </c>
      <c r="T3" s="2" t="s">
        <v>10</v>
      </c>
      <c r="U3" s="2" t="s">
        <v>10</v>
      </c>
      <c r="V3" s="2" t="s">
        <v>10</v>
      </c>
      <c r="W3" s="2" t="s">
        <v>11</v>
      </c>
      <c r="X3" s="2" t="s">
        <v>10</v>
      </c>
      <c r="Y3" s="2" t="s">
        <v>10</v>
      </c>
      <c r="Z3" s="2" t="s">
        <v>11</v>
      </c>
      <c r="AA3" s="2" t="s">
        <v>12</v>
      </c>
      <c r="AB3" s="2" t="s">
        <v>11</v>
      </c>
      <c r="AC3" s="2" t="s">
        <v>11</v>
      </c>
      <c r="AD3" s="2" t="s">
        <v>12</v>
      </c>
      <c r="AE3" s="2" t="s">
        <v>12</v>
      </c>
      <c r="AF3" s="2" t="s">
        <v>11</v>
      </c>
      <c r="AG3" s="2">
        <f t="shared" ref="AG3:AG30" si="0">COUNTIF(C3:AF3,"P")</f>
        <v>22</v>
      </c>
      <c r="AH3" s="2">
        <f t="shared" ref="AH3:AH30" si="1">COUNTIF(C3:AF3,"A")</f>
        <v>5</v>
      </c>
      <c r="AI3" s="2">
        <f t="shared" ref="AI3:AI30" si="2">COUNTIF(C3:AF3,"L")</f>
        <v>3</v>
      </c>
      <c r="AJ3" s="2">
        <f t="shared" ref="AJ3:AJ30" si="3">COUNTA(C3:AF3)</f>
        <v>30</v>
      </c>
      <c r="AK3" s="6">
        <f t="shared" ref="AK3:AK30" si="4">AG3/AJ3*100</f>
        <v>73.333333333333329</v>
      </c>
    </row>
    <row r="4" spans="1:37" x14ac:dyDescent="0.35">
      <c r="A4" s="5">
        <v>103</v>
      </c>
      <c r="B4" s="2" t="s">
        <v>5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  <c r="M4" s="2" t="s">
        <v>10</v>
      </c>
      <c r="N4" s="2" t="s">
        <v>10</v>
      </c>
      <c r="O4" s="2" t="s">
        <v>10</v>
      </c>
      <c r="P4" s="2" t="s">
        <v>10</v>
      </c>
      <c r="Q4" s="2" t="s">
        <v>10</v>
      </c>
      <c r="R4" s="2" t="s">
        <v>10</v>
      </c>
      <c r="S4" s="2" t="s">
        <v>10</v>
      </c>
      <c r="T4" s="2" t="s">
        <v>10</v>
      </c>
      <c r="U4" s="2" t="s">
        <v>10</v>
      </c>
      <c r="V4" s="2" t="s">
        <v>10</v>
      </c>
      <c r="W4" s="2" t="s">
        <v>12</v>
      </c>
      <c r="X4" s="2" t="s">
        <v>10</v>
      </c>
      <c r="Y4" s="2" t="s">
        <v>11</v>
      </c>
      <c r="Z4" s="2" t="s">
        <v>12</v>
      </c>
      <c r="AA4" s="2" t="s">
        <v>12</v>
      </c>
      <c r="AB4" s="2" t="s">
        <v>12</v>
      </c>
      <c r="AC4" s="2" t="s">
        <v>10</v>
      </c>
      <c r="AD4" s="2" t="s">
        <v>10</v>
      </c>
      <c r="AE4" s="2" t="s">
        <v>10</v>
      </c>
      <c r="AF4" s="2" t="s">
        <v>12</v>
      </c>
      <c r="AG4" s="2">
        <f t="shared" si="0"/>
        <v>24</v>
      </c>
      <c r="AH4" s="2">
        <f t="shared" si="1"/>
        <v>1</v>
      </c>
      <c r="AI4" s="2">
        <f t="shared" si="2"/>
        <v>5</v>
      </c>
      <c r="AJ4" s="2">
        <f t="shared" si="3"/>
        <v>30</v>
      </c>
      <c r="AK4" s="6">
        <f t="shared" si="4"/>
        <v>80</v>
      </c>
    </row>
    <row r="5" spans="1:37" x14ac:dyDescent="0.35">
      <c r="A5" s="5">
        <v>104</v>
      </c>
      <c r="B5" s="2" t="s">
        <v>6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10</v>
      </c>
      <c r="M5" s="2" t="s">
        <v>10</v>
      </c>
      <c r="N5" s="2" t="s">
        <v>10</v>
      </c>
      <c r="O5" s="2" t="s">
        <v>10</v>
      </c>
      <c r="P5" s="2" t="s">
        <v>10</v>
      </c>
      <c r="Q5" s="2" t="s">
        <v>10</v>
      </c>
      <c r="R5" s="2" t="s">
        <v>10</v>
      </c>
      <c r="S5" s="2" t="s">
        <v>10</v>
      </c>
      <c r="T5" s="2" t="s">
        <v>10</v>
      </c>
      <c r="U5" s="2" t="s">
        <v>10</v>
      </c>
      <c r="V5" s="2" t="s">
        <v>10</v>
      </c>
      <c r="W5" s="2" t="s">
        <v>11</v>
      </c>
      <c r="X5" s="2" t="s">
        <v>10</v>
      </c>
      <c r="Y5" s="2" t="s">
        <v>12</v>
      </c>
      <c r="Z5" s="2" t="s">
        <v>10</v>
      </c>
      <c r="AA5" s="2" t="s">
        <v>11</v>
      </c>
      <c r="AB5" s="2" t="s">
        <v>10</v>
      </c>
      <c r="AC5" s="2" t="s">
        <v>10</v>
      </c>
      <c r="AD5" s="2" t="s">
        <v>10</v>
      </c>
      <c r="AE5" s="2" t="s">
        <v>11</v>
      </c>
      <c r="AF5" s="2" t="s">
        <v>12</v>
      </c>
      <c r="AG5" s="2">
        <f t="shared" si="0"/>
        <v>25</v>
      </c>
      <c r="AH5" s="2">
        <f t="shared" si="1"/>
        <v>3</v>
      </c>
      <c r="AI5" s="2">
        <f t="shared" si="2"/>
        <v>2</v>
      </c>
      <c r="AJ5" s="2">
        <f t="shared" si="3"/>
        <v>30</v>
      </c>
      <c r="AK5" s="6">
        <f t="shared" si="4"/>
        <v>83.333333333333343</v>
      </c>
    </row>
    <row r="6" spans="1:37" x14ac:dyDescent="0.35">
      <c r="A6" s="5">
        <v>105</v>
      </c>
      <c r="B6" s="2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  <c r="M6" s="2" t="s">
        <v>10</v>
      </c>
      <c r="N6" s="2" t="s">
        <v>10</v>
      </c>
      <c r="O6" s="2" t="s">
        <v>10</v>
      </c>
      <c r="P6" s="2" t="s">
        <v>10</v>
      </c>
      <c r="Q6" s="2" t="s">
        <v>10</v>
      </c>
      <c r="R6" s="2" t="s">
        <v>10</v>
      </c>
      <c r="S6" s="2" t="s">
        <v>10</v>
      </c>
      <c r="T6" s="2" t="s">
        <v>10</v>
      </c>
      <c r="U6" s="2" t="s">
        <v>10</v>
      </c>
      <c r="V6" s="2" t="s">
        <v>10</v>
      </c>
      <c r="W6" s="2" t="s">
        <v>12</v>
      </c>
      <c r="X6" s="2" t="s">
        <v>11</v>
      </c>
      <c r="Y6" s="2" t="s">
        <v>11</v>
      </c>
      <c r="Z6" s="2" t="s">
        <v>11</v>
      </c>
      <c r="AA6" s="2" t="s">
        <v>12</v>
      </c>
      <c r="AB6" s="2" t="s">
        <v>12</v>
      </c>
      <c r="AC6" s="2" t="s">
        <v>10</v>
      </c>
      <c r="AD6" s="2" t="s">
        <v>12</v>
      </c>
      <c r="AE6" s="2" t="s">
        <v>12</v>
      </c>
      <c r="AF6" s="2" t="s">
        <v>11</v>
      </c>
      <c r="AG6" s="2">
        <f t="shared" si="0"/>
        <v>21</v>
      </c>
      <c r="AH6" s="2">
        <f t="shared" si="1"/>
        <v>4</v>
      </c>
      <c r="AI6" s="2">
        <f t="shared" si="2"/>
        <v>5</v>
      </c>
      <c r="AJ6" s="2">
        <f t="shared" si="3"/>
        <v>30</v>
      </c>
      <c r="AK6" s="6">
        <f t="shared" si="4"/>
        <v>70</v>
      </c>
    </row>
    <row r="7" spans="1:37" x14ac:dyDescent="0.35">
      <c r="A7" s="5">
        <v>106</v>
      </c>
      <c r="B7" s="2" t="s">
        <v>6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2" t="s">
        <v>10</v>
      </c>
      <c r="N7" s="2" t="s">
        <v>10</v>
      </c>
      <c r="O7" s="2" t="s">
        <v>10</v>
      </c>
      <c r="P7" s="2" t="s">
        <v>10</v>
      </c>
      <c r="Q7" s="2" t="s">
        <v>10</v>
      </c>
      <c r="R7" s="2" t="s">
        <v>10</v>
      </c>
      <c r="S7" s="2" t="s">
        <v>10</v>
      </c>
      <c r="T7" s="2" t="s">
        <v>10</v>
      </c>
      <c r="U7" s="2" t="s">
        <v>10</v>
      </c>
      <c r="V7" s="2" t="s">
        <v>10</v>
      </c>
      <c r="W7" s="2" t="s">
        <v>11</v>
      </c>
      <c r="X7" s="2" t="s">
        <v>11</v>
      </c>
      <c r="Y7" s="2" t="s">
        <v>11</v>
      </c>
      <c r="Z7" s="2" t="s">
        <v>10</v>
      </c>
      <c r="AA7" s="2" t="s">
        <v>11</v>
      </c>
      <c r="AB7" s="2" t="s">
        <v>12</v>
      </c>
      <c r="AC7" s="2" t="s">
        <v>11</v>
      </c>
      <c r="AD7" s="2" t="s">
        <v>11</v>
      </c>
      <c r="AE7" s="2" t="s">
        <v>11</v>
      </c>
      <c r="AF7" s="2" t="s">
        <v>11</v>
      </c>
      <c r="AG7" s="2">
        <f t="shared" si="0"/>
        <v>21</v>
      </c>
      <c r="AH7" s="2">
        <f t="shared" si="1"/>
        <v>8</v>
      </c>
      <c r="AI7" s="2">
        <f t="shared" si="2"/>
        <v>1</v>
      </c>
      <c r="AJ7" s="2">
        <f t="shared" si="3"/>
        <v>30</v>
      </c>
      <c r="AK7" s="6">
        <f t="shared" si="4"/>
        <v>70</v>
      </c>
    </row>
    <row r="8" spans="1:37" x14ac:dyDescent="0.35">
      <c r="A8" s="5">
        <v>107</v>
      </c>
      <c r="B8" s="2" t="s">
        <v>5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2" t="s">
        <v>10</v>
      </c>
      <c r="N8" s="2" t="s">
        <v>10</v>
      </c>
      <c r="O8" s="2" t="s">
        <v>10</v>
      </c>
      <c r="P8" s="2" t="s">
        <v>10</v>
      </c>
      <c r="Q8" s="2" t="s">
        <v>10</v>
      </c>
      <c r="R8" s="2" t="s">
        <v>10</v>
      </c>
      <c r="S8" s="2" t="s">
        <v>10</v>
      </c>
      <c r="T8" s="2" t="s">
        <v>10</v>
      </c>
      <c r="U8" s="2" t="s">
        <v>10</v>
      </c>
      <c r="V8" s="2" t="s">
        <v>10</v>
      </c>
      <c r="W8" s="2" t="s">
        <v>11</v>
      </c>
      <c r="X8" s="2" t="s">
        <v>11</v>
      </c>
      <c r="Y8" s="2" t="s">
        <v>12</v>
      </c>
      <c r="Z8" s="2" t="s">
        <v>10</v>
      </c>
      <c r="AA8" s="2" t="s">
        <v>11</v>
      </c>
      <c r="AB8" s="2" t="s">
        <v>10</v>
      </c>
      <c r="AC8" s="2" t="s">
        <v>10</v>
      </c>
      <c r="AD8" s="2" t="s">
        <v>10</v>
      </c>
      <c r="AE8" s="2" t="s">
        <v>12</v>
      </c>
      <c r="AF8" s="2" t="s">
        <v>11</v>
      </c>
      <c r="AG8" s="2">
        <f t="shared" si="0"/>
        <v>24</v>
      </c>
      <c r="AH8" s="2">
        <f t="shared" si="1"/>
        <v>4</v>
      </c>
      <c r="AI8" s="2">
        <f t="shared" si="2"/>
        <v>2</v>
      </c>
      <c r="AJ8" s="2">
        <f t="shared" si="3"/>
        <v>30</v>
      </c>
      <c r="AK8" s="6">
        <f t="shared" si="4"/>
        <v>80</v>
      </c>
    </row>
    <row r="9" spans="1:37" x14ac:dyDescent="0.35">
      <c r="A9" s="5">
        <v>108</v>
      </c>
      <c r="B9" s="2" t="s">
        <v>6</v>
      </c>
      <c r="C9" s="2" t="s">
        <v>10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10</v>
      </c>
      <c r="K9" s="2" t="s">
        <v>10</v>
      </c>
      <c r="L9" s="2" t="s">
        <v>10</v>
      </c>
      <c r="M9" s="2" t="s">
        <v>10</v>
      </c>
      <c r="N9" s="2" t="s">
        <v>10</v>
      </c>
      <c r="O9" s="2" t="s">
        <v>10</v>
      </c>
      <c r="P9" s="2" t="s">
        <v>10</v>
      </c>
      <c r="Q9" s="2" t="s">
        <v>10</v>
      </c>
      <c r="R9" s="2" t="s">
        <v>10</v>
      </c>
      <c r="S9" s="2" t="s">
        <v>10</v>
      </c>
      <c r="T9" s="2" t="s">
        <v>10</v>
      </c>
      <c r="U9" s="2" t="s">
        <v>10</v>
      </c>
      <c r="V9" s="2" t="s">
        <v>10</v>
      </c>
      <c r="W9" s="2" t="s">
        <v>12</v>
      </c>
      <c r="X9" s="2" t="s">
        <v>12</v>
      </c>
      <c r="Y9" s="2" t="s">
        <v>12</v>
      </c>
      <c r="Z9" s="2" t="s">
        <v>11</v>
      </c>
      <c r="AA9" s="2" t="s">
        <v>10</v>
      </c>
      <c r="AB9" s="2" t="s">
        <v>12</v>
      </c>
      <c r="AC9" s="2" t="s">
        <v>10</v>
      </c>
      <c r="AD9" s="2" t="s">
        <v>12</v>
      </c>
      <c r="AE9" s="2" t="s">
        <v>11</v>
      </c>
      <c r="AF9" s="2" t="s">
        <v>11</v>
      </c>
      <c r="AG9" s="2">
        <f t="shared" si="0"/>
        <v>22</v>
      </c>
      <c r="AH9" s="2">
        <f t="shared" si="1"/>
        <v>3</v>
      </c>
      <c r="AI9" s="2">
        <f t="shared" si="2"/>
        <v>5</v>
      </c>
      <c r="AJ9" s="2">
        <f t="shared" si="3"/>
        <v>30</v>
      </c>
      <c r="AK9" s="6">
        <f t="shared" si="4"/>
        <v>73.333333333333329</v>
      </c>
    </row>
    <row r="10" spans="1:37" x14ac:dyDescent="0.35">
      <c r="A10" s="5">
        <v>109</v>
      </c>
      <c r="B10" s="2" t="s">
        <v>9</v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10</v>
      </c>
      <c r="H10" s="2" t="s">
        <v>10</v>
      </c>
      <c r="I10" s="2" t="s">
        <v>10</v>
      </c>
      <c r="J10" s="2" t="s">
        <v>10</v>
      </c>
      <c r="K10" s="2" t="s">
        <v>10</v>
      </c>
      <c r="L10" s="2" t="s">
        <v>10</v>
      </c>
      <c r="M10" s="2" t="s">
        <v>10</v>
      </c>
      <c r="N10" s="2" t="s">
        <v>10</v>
      </c>
      <c r="O10" s="2" t="s">
        <v>10</v>
      </c>
      <c r="P10" s="2" t="s">
        <v>10</v>
      </c>
      <c r="Q10" s="2" t="s">
        <v>10</v>
      </c>
      <c r="R10" s="2" t="s">
        <v>10</v>
      </c>
      <c r="S10" s="2" t="s">
        <v>10</v>
      </c>
      <c r="T10" s="2" t="s">
        <v>10</v>
      </c>
      <c r="U10" s="2" t="s">
        <v>10</v>
      </c>
      <c r="V10" s="2" t="s">
        <v>10</v>
      </c>
      <c r="W10" s="2" t="s">
        <v>10</v>
      </c>
      <c r="X10" s="2" t="s">
        <v>10</v>
      </c>
      <c r="Y10" s="2" t="s">
        <v>10</v>
      </c>
      <c r="Z10" s="2" t="s">
        <v>11</v>
      </c>
      <c r="AA10" s="2" t="s">
        <v>12</v>
      </c>
      <c r="AB10" s="2" t="s">
        <v>10</v>
      </c>
      <c r="AC10" s="2" t="s">
        <v>11</v>
      </c>
      <c r="AD10" s="2" t="s">
        <v>11</v>
      </c>
      <c r="AE10" s="2" t="s">
        <v>10</v>
      </c>
      <c r="AF10" s="2" t="s">
        <v>11</v>
      </c>
      <c r="AG10" s="2">
        <f t="shared" si="0"/>
        <v>25</v>
      </c>
      <c r="AH10" s="2">
        <f t="shared" si="1"/>
        <v>4</v>
      </c>
      <c r="AI10" s="2">
        <f t="shared" si="2"/>
        <v>1</v>
      </c>
      <c r="AJ10" s="2">
        <f t="shared" si="3"/>
        <v>30</v>
      </c>
      <c r="AK10" s="6">
        <f t="shared" si="4"/>
        <v>83.333333333333343</v>
      </c>
    </row>
    <row r="11" spans="1:37" x14ac:dyDescent="0.35">
      <c r="A11" s="5">
        <v>110</v>
      </c>
      <c r="B11" s="2" t="s">
        <v>7</v>
      </c>
      <c r="C11" s="2" t="s">
        <v>10</v>
      </c>
      <c r="D11" s="2" t="s">
        <v>10</v>
      </c>
      <c r="E11" s="2" t="s">
        <v>10</v>
      </c>
      <c r="F11" s="2" t="s">
        <v>10</v>
      </c>
      <c r="G11" s="2" t="s">
        <v>10</v>
      </c>
      <c r="H11" s="2" t="s">
        <v>10</v>
      </c>
      <c r="I11" s="2" t="s">
        <v>10</v>
      </c>
      <c r="J11" s="2" t="s">
        <v>10</v>
      </c>
      <c r="K11" s="2" t="s">
        <v>10</v>
      </c>
      <c r="L11" s="2" t="s">
        <v>10</v>
      </c>
      <c r="M11" s="2" t="s">
        <v>10</v>
      </c>
      <c r="N11" s="2" t="s">
        <v>10</v>
      </c>
      <c r="O11" s="2" t="s">
        <v>10</v>
      </c>
      <c r="P11" s="2" t="s">
        <v>10</v>
      </c>
      <c r="Q11" s="2" t="s">
        <v>10</v>
      </c>
      <c r="R11" s="2" t="s">
        <v>10</v>
      </c>
      <c r="S11" s="2" t="s">
        <v>10</v>
      </c>
      <c r="T11" s="2" t="s">
        <v>10</v>
      </c>
      <c r="U11" s="2" t="s">
        <v>10</v>
      </c>
      <c r="V11" s="2" t="s">
        <v>10</v>
      </c>
      <c r="W11" s="2" t="s">
        <v>11</v>
      </c>
      <c r="X11" s="2" t="s">
        <v>11</v>
      </c>
      <c r="Y11" s="2" t="s">
        <v>12</v>
      </c>
      <c r="Z11" s="2" t="s">
        <v>10</v>
      </c>
      <c r="AA11" s="2" t="s">
        <v>10</v>
      </c>
      <c r="AB11" s="2" t="s">
        <v>11</v>
      </c>
      <c r="AC11" s="2" t="s">
        <v>11</v>
      </c>
      <c r="AD11" s="2" t="s">
        <v>10</v>
      </c>
      <c r="AE11" s="2" t="s">
        <v>12</v>
      </c>
      <c r="AF11" s="2" t="s">
        <v>10</v>
      </c>
      <c r="AG11" s="2">
        <f t="shared" si="0"/>
        <v>24</v>
      </c>
      <c r="AH11" s="2">
        <f t="shared" si="1"/>
        <v>4</v>
      </c>
      <c r="AI11" s="2">
        <f t="shared" si="2"/>
        <v>2</v>
      </c>
      <c r="AJ11" s="2">
        <f t="shared" si="3"/>
        <v>30</v>
      </c>
      <c r="AK11" s="6">
        <f t="shared" si="4"/>
        <v>80</v>
      </c>
    </row>
    <row r="12" spans="1:37" x14ac:dyDescent="0.35">
      <c r="A12" s="5">
        <v>111</v>
      </c>
      <c r="B12" s="2" t="s">
        <v>7</v>
      </c>
      <c r="C12" s="2" t="s">
        <v>10</v>
      </c>
      <c r="D12" s="2" t="s">
        <v>10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  <c r="L12" s="2" t="s">
        <v>10</v>
      </c>
      <c r="M12" s="2" t="s">
        <v>10</v>
      </c>
      <c r="N12" s="2" t="s">
        <v>10</v>
      </c>
      <c r="O12" s="2" t="s">
        <v>10</v>
      </c>
      <c r="P12" s="2" t="s">
        <v>10</v>
      </c>
      <c r="Q12" s="2" t="s">
        <v>10</v>
      </c>
      <c r="R12" s="2" t="s">
        <v>10</v>
      </c>
      <c r="S12" s="2" t="s">
        <v>10</v>
      </c>
      <c r="T12" s="2" t="s">
        <v>10</v>
      </c>
      <c r="U12" s="2" t="s">
        <v>10</v>
      </c>
      <c r="V12" s="2" t="s">
        <v>10</v>
      </c>
      <c r="W12" s="2" t="s">
        <v>11</v>
      </c>
      <c r="X12" s="2" t="s">
        <v>11</v>
      </c>
      <c r="Y12" s="2" t="s">
        <v>11</v>
      </c>
      <c r="Z12" s="2" t="s">
        <v>11</v>
      </c>
      <c r="AA12" s="2" t="s">
        <v>11</v>
      </c>
      <c r="AB12" s="2" t="s">
        <v>10</v>
      </c>
      <c r="AC12" s="2" t="s">
        <v>11</v>
      </c>
      <c r="AD12" s="2" t="s">
        <v>11</v>
      </c>
      <c r="AE12" s="2" t="s">
        <v>12</v>
      </c>
      <c r="AF12" s="2" t="s">
        <v>12</v>
      </c>
      <c r="AG12" s="2">
        <f t="shared" si="0"/>
        <v>21</v>
      </c>
      <c r="AH12" s="2">
        <f t="shared" si="1"/>
        <v>7</v>
      </c>
      <c r="AI12" s="2">
        <f t="shared" si="2"/>
        <v>2</v>
      </c>
      <c r="AJ12" s="2">
        <f t="shared" si="3"/>
        <v>30</v>
      </c>
      <c r="AK12" s="6">
        <f t="shared" si="4"/>
        <v>70</v>
      </c>
    </row>
    <row r="13" spans="1:37" x14ac:dyDescent="0.35">
      <c r="A13" s="5">
        <v>112</v>
      </c>
      <c r="B13" s="2" t="s">
        <v>7</v>
      </c>
      <c r="C13" s="2" t="s">
        <v>10</v>
      </c>
      <c r="D13" s="2" t="s">
        <v>10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  <c r="L13" s="2" t="s">
        <v>10</v>
      </c>
      <c r="M13" s="2" t="s">
        <v>10</v>
      </c>
      <c r="N13" s="2" t="s">
        <v>10</v>
      </c>
      <c r="O13" s="2" t="s">
        <v>10</v>
      </c>
      <c r="P13" s="2" t="s">
        <v>10</v>
      </c>
      <c r="Q13" s="2" t="s">
        <v>10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 s="2" t="s">
        <v>12</v>
      </c>
      <c r="X13" s="2" t="s">
        <v>10</v>
      </c>
      <c r="Y13" s="2" t="s">
        <v>10</v>
      </c>
      <c r="Z13" s="2" t="s">
        <v>11</v>
      </c>
      <c r="AA13" s="2" t="s">
        <v>12</v>
      </c>
      <c r="AB13" s="2" t="s">
        <v>10</v>
      </c>
      <c r="AC13" s="2" t="s">
        <v>10</v>
      </c>
      <c r="AD13" s="2" t="s">
        <v>10</v>
      </c>
      <c r="AE13" s="2" t="s">
        <v>10</v>
      </c>
      <c r="AF13" s="2" t="s">
        <v>10</v>
      </c>
      <c r="AG13" s="2">
        <f t="shared" si="0"/>
        <v>27</v>
      </c>
      <c r="AH13" s="2">
        <f t="shared" si="1"/>
        <v>1</v>
      </c>
      <c r="AI13" s="2">
        <f t="shared" si="2"/>
        <v>2</v>
      </c>
      <c r="AJ13" s="2">
        <f t="shared" si="3"/>
        <v>30</v>
      </c>
      <c r="AK13" s="6">
        <f t="shared" si="4"/>
        <v>90</v>
      </c>
    </row>
    <row r="14" spans="1:37" x14ac:dyDescent="0.35">
      <c r="A14" s="5">
        <v>113</v>
      </c>
      <c r="B14" s="2" t="s">
        <v>9</v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10</v>
      </c>
      <c r="L14" s="2" t="s">
        <v>10</v>
      </c>
      <c r="M14" s="2" t="s">
        <v>10</v>
      </c>
      <c r="N14" s="2" t="s">
        <v>10</v>
      </c>
      <c r="O14" s="2" t="s">
        <v>10</v>
      </c>
      <c r="P14" s="2" t="s">
        <v>10</v>
      </c>
      <c r="Q14" s="2" t="s">
        <v>10</v>
      </c>
      <c r="R14" s="2" t="s">
        <v>10</v>
      </c>
      <c r="S14" s="2" t="s">
        <v>10</v>
      </c>
      <c r="T14" s="2" t="s">
        <v>10</v>
      </c>
      <c r="U14" s="2" t="s">
        <v>10</v>
      </c>
      <c r="V14" s="2" t="s">
        <v>10</v>
      </c>
      <c r="W14" s="2" t="s">
        <v>11</v>
      </c>
      <c r="X14" s="2" t="s">
        <v>11</v>
      </c>
      <c r="Y14" s="2" t="s">
        <v>11</v>
      </c>
      <c r="Z14" s="2" t="s">
        <v>11</v>
      </c>
      <c r="AA14" s="2" t="s">
        <v>11</v>
      </c>
      <c r="AB14" s="2" t="s">
        <v>12</v>
      </c>
      <c r="AC14" s="2" t="s">
        <v>11</v>
      </c>
      <c r="AD14" s="2" t="s">
        <v>10</v>
      </c>
      <c r="AE14" s="2" t="s">
        <v>12</v>
      </c>
      <c r="AF14" s="2" t="s">
        <v>12</v>
      </c>
      <c r="AG14" s="2">
        <f t="shared" si="0"/>
        <v>21</v>
      </c>
      <c r="AH14" s="2">
        <f t="shared" si="1"/>
        <v>6</v>
      </c>
      <c r="AI14" s="2">
        <f t="shared" si="2"/>
        <v>3</v>
      </c>
      <c r="AJ14" s="2">
        <f t="shared" si="3"/>
        <v>30</v>
      </c>
      <c r="AK14" s="6">
        <f t="shared" si="4"/>
        <v>70</v>
      </c>
    </row>
    <row r="15" spans="1:37" x14ac:dyDescent="0.35">
      <c r="A15" s="5">
        <v>114</v>
      </c>
      <c r="B15" s="2" t="s">
        <v>5</v>
      </c>
      <c r="C15" s="2" t="s">
        <v>10</v>
      </c>
      <c r="D15" s="2" t="s">
        <v>10</v>
      </c>
      <c r="E15" s="2" t="s">
        <v>10</v>
      </c>
      <c r="F15" s="2" t="s">
        <v>10</v>
      </c>
      <c r="G15" s="2" t="s">
        <v>10</v>
      </c>
      <c r="H15" s="2" t="s">
        <v>10</v>
      </c>
      <c r="I15" s="2" t="s">
        <v>10</v>
      </c>
      <c r="J15" s="2" t="s">
        <v>10</v>
      </c>
      <c r="K15" s="2" t="s">
        <v>10</v>
      </c>
      <c r="L15" s="2" t="s">
        <v>10</v>
      </c>
      <c r="M15" s="2" t="s">
        <v>10</v>
      </c>
      <c r="N15" s="2" t="s">
        <v>10</v>
      </c>
      <c r="O15" s="2" t="s">
        <v>10</v>
      </c>
      <c r="P15" s="2" t="s">
        <v>10</v>
      </c>
      <c r="Q15" s="2" t="s">
        <v>10</v>
      </c>
      <c r="R15" s="2" t="s">
        <v>10</v>
      </c>
      <c r="S15" s="2" t="s">
        <v>10</v>
      </c>
      <c r="T15" s="2" t="s">
        <v>10</v>
      </c>
      <c r="U15" s="2" t="s">
        <v>10</v>
      </c>
      <c r="V15" s="2" t="s">
        <v>10</v>
      </c>
      <c r="W15" s="2" t="s">
        <v>12</v>
      </c>
      <c r="X15" s="2" t="s">
        <v>10</v>
      </c>
      <c r="Y15" s="2" t="s">
        <v>12</v>
      </c>
      <c r="Z15" s="2" t="s">
        <v>11</v>
      </c>
      <c r="AA15" s="2" t="s">
        <v>12</v>
      </c>
      <c r="AB15" s="2" t="s">
        <v>10</v>
      </c>
      <c r="AC15" s="2" t="s">
        <v>12</v>
      </c>
      <c r="AD15" s="2" t="s">
        <v>10</v>
      </c>
      <c r="AE15" s="2" t="s">
        <v>11</v>
      </c>
      <c r="AF15" s="2" t="s">
        <v>12</v>
      </c>
      <c r="AG15" s="2">
        <f t="shared" si="0"/>
        <v>23</v>
      </c>
      <c r="AH15" s="2">
        <f t="shared" si="1"/>
        <v>2</v>
      </c>
      <c r="AI15" s="2">
        <f t="shared" si="2"/>
        <v>5</v>
      </c>
      <c r="AJ15" s="2">
        <f t="shared" si="3"/>
        <v>30</v>
      </c>
      <c r="AK15" s="6">
        <f t="shared" si="4"/>
        <v>76.666666666666671</v>
      </c>
    </row>
    <row r="16" spans="1:37" x14ac:dyDescent="0.35">
      <c r="A16" s="5">
        <v>115</v>
      </c>
      <c r="B16" s="2" t="s">
        <v>8</v>
      </c>
      <c r="C16" s="2" t="s">
        <v>10</v>
      </c>
      <c r="D16" s="2" t="s">
        <v>10</v>
      </c>
      <c r="E16" s="2" t="s">
        <v>10</v>
      </c>
      <c r="F16" s="2" t="s">
        <v>10</v>
      </c>
      <c r="G16" s="2" t="s">
        <v>10</v>
      </c>
      <c r="H16" s="2" t="s">
        <v>10</v>
      </c>
      <c r="I16" s="2" t="s">
        <v>10</v>
      </c>
      <c r="J16" s="2" t="s">
        <v>10</v>
      </c>
      <c r="K16" s="2" t="s">
        <v>10</v>
      </c>
      <c r="L16" s="2" t="s">
        <v>10</v>
      </c>
      <c r="M16" s="2" t="s">
        <v>10</v>
      </c>
      <c r="N16" s="2" t="s">
        <v>10</v>
      </c>
      <c r="O16" s="2" t="s">
        <v>10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12</v>
      </c>
      <c r="X16" s="2" t="s">
        <v>11</v>
      </c>
      <c r="Y16" s="2" t="s">
        <v>12</v>
      </c>
      <c r="Z16" s="2" t="s">
        <v>11</v>
      </c>
      <c r="AA16" s="2" t="s">
        <v>10</v>
      </c>
      <c r="AB16" s="2" t="s">
        <v>11</v>
      </c>
      <c r="AC16" s="2" t="s">
        <v>10</v>
      </c>
      <c r="AD16" s="2" t="s">
        <v>11</v>
      </c>
      <c r="AE16" s="2" t="s">
        <v>10</v>
      </c>
      <c r="AF16" s="2" t="s">
        <v>11</v>
      </c>
      <c r="AG16" s="2">
        <f t="shared" si="0"/>
        <v>23</v>
      </c>
      <c r="AH16" s="2">
        <f t="shared" si="1"/>
        <v>5</v>
      </c>
      <c r="AI16" s="2">
        <f t="shared" si="2"/>
        <v>2</v>
      </c>
      <c r="AJ16" s="2">
        <f t="shared" si="3"/>
        <v>30</v>
      </c>
      <c r="AK16" s="6">
        <f t="shared" si="4"/>
        <v>76.666666666666671</v>
      </c>
    </row>
    <row r="17" spans="1:37" x14ac:dyDescent="0.35">
      <c r="A17" s="5">
        <v>116</v>
      </c>
      <c r="B17" s="2" t="s">
        <v>8</v>
      </c>
      <c r="C17" s="2" t="s">
        <v>10</v>
      </c>
      <c r="D17" s="2" t="s">
        <v>10</v>
      </c>
      <c r="E17" s="2" t="s">
        <v>10</v>
      </c>
      <c r="F17" s="2" t="s">
        <v>10</v>
      </c>
      <c r="G17" s="2" t="s">
        <v>10</v>
      </c>
      <c r="H17" s="2" t="s">
        <v>10</v>
      </c>
      <c r="I17" s="2" t="s">
        <v>10</v>
      </c>
      <c r="J17" s="2" t="s">
        <v>10</v>
      </c>
      <c r="K17" s="2" t="s">
        <v>10</v>
      </c>
      <c r="L17" s="2" t="s">
        <v>10</v>
      </c>
      <c r="M17" s="2" t="s">
        <v>10</v>
      </c>
      <c r="N17" s="2" t="s">
        <v>10</v>
      </c>
      <c r="O17" s="2" t="s">
        <v>10</v>
      </c>
      <c r="P17" s="2" t="s">
        <v>10</v>
      </c>
      <c r="Q17" s="2" t="s">
        <v>10</v>
      </c>
      <c r="R17" s="2" t="s">
        <v>10</v>
      </c>
      <c r="S17" s="2" t="s">
        <v>10</v>
      </c>
      <c r="T17" s="2" t="s">
        <v>10</v>
      </c>
      <c r="U17" s="2" t="s">
        <v>10</v>
      </c>
      <c r="V17" s="2" t="s">
        <v>10</v>
      </c>
      <c r="W17" s="2" t="s">
        <v>11</v>
      </c>
      <c r="X17" s="2" t="s">
        <v>10</v>
      </c>
      <c r="Y17" s="2" t="s">
        <v>12</v>
      </c>
      <c r="Z17" s="2" t="s">
        <v>10</v>
      </c>
      <c r="AA17" s="2" t="s">
        <v>12</v>
      </c>
      <c r="AB17" s="2" t="s">
        <v>12</v>
      </c>
      <c r="AC17" s="2" t="s">
        <v>12</v>
      </c>
      <c r="AD17" s="2" t="s">
        <v>10</v>
      </c>
      <c r="AE17" s="2" t="s">
        <v>12</v>
      </c>
      <c r="AF17" s="2" t="s">
        <v>10</v>
      </c>
      <c r="AG17" s="2">
        <f t="shared" si="0"/>
        <v>24</v>
      </c>
      <c r="AH17" s="2">
        <f t="shared" si="1"/>
        <v>1</v>
      </c>
      <c r="AI17" s="2">
        <f t="shared" si="2"/>
        <v>5</v>
      </c>
      <c r="AJ17" s="2">
        <f t="shared" si="3"/>
        <v>30</v>
      </c>
      <c r="AK17" s="6">
        <f t="shared" si="4"/>
        <v>80</v>
      </c>
    </row>
    <row r="18" spans="1:37" x14ac:dyDescent="0.35">
      <c r="A18" s="5">
        <v>117</v>
      </c>
      <c r="B18" s="2" t="s">
        <v>6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  <c r="L18" s="2" t="s">
        <v>10</v>
      </c>
      <c r="M18" s="2" t="s">
        <v>10</v>
      </c>
      <c r="N18" s="2" t="s">
        <v>10</v>
      </c>
      <c r="O18" s="2" t="s">
        <v>10</v>
      </c>
      <c r="P18" s="2" t="s">
        <v>10</v>
      </c>
      <c r="Q18" s="2" t="s">
        <v>10</v>
      </c>
      <c r="R18" s="2" t="s">
        <v>10</v>
      </c>
      <c r="S18" s="2" t="s">
        <v>10</v>
      </c>
      <c r="T18" s="2" t="s">
        <v>10</v>
      </c>
      <c r="U18" s="2" t="s">
        <v>10</v>
      </c>
      <c r="V18" s="2" t="s">
        <v>10</v>
      </c>
      <c r="W18" s="2" t="s">
        <v>12</v>
      </c>
      <c r="X18" s="2" t="s">
        <v>12</v>
      </c>
      <c r="Y18" s="2" t="s">
        <v>10</v>
      </c>
      <c r="Z18" s="2" t="s">
        <v>12</v>
      </c>
      <c r="AA18" s="2" t="s">
        <v>11</v>
      </c>
      <c r="AB18" s="2" t="s">
        <v>10</v>
      </c>
      <c r="AC18" s="2" t="s">
        <v>11</v>
      </c>
      <c r="AD18" s="2" t="s">
        <v>11</v>
      </c>
      <c r="AE18" s="2" t="s">
        <v>10</v>
      </c>
      <c r="AF18" s="2" t="s">
        <v>12</v>
      </c>
      <c r="AG18" s="2">
        <f t="shared" si="0"/>
        <v>23</v>
      </c>
      <c r="AH18" s="2">
        <f t="shared" si="1"/>
        <v>3</v>
      </c>
      <c r="AI18" s="2">
        <f t="shared" si="2"/>
        <v>4</v>
      </c>
      <c r="AJ18" s="2">
        <f t="shared" si="3"/>
        <v>30</v>
      </c>
      <c r="AK18" s="6">
        <f t="shared" si="4"/>
        <v>76.666666666666671</v>
      </c>
    </row>
    <row r="19" spans="1:37" x14ac:dyDescent="0.35">
      <c r="A19" s="5">
        <v>118</v>
      </c>
      <c r="B19" s="2" t="s">
        <v>6</v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  <c r="L19" s="2" t="s">
        <v>10</v>
      </c>
      <c r="M19" s="2" t="s">
        <v>10</v>
      </c>
      <c r="N19" s="2" t="s">
        <v>10</v>
      </c>
      <c r="O19" s="2" t="s">
        <v>10</v>
      </c>
      <c r="P19" s="2" t="s">
        <v>10</v>
      </c>
      <c r="Q19" s="2" t="s">
        <v>10</v>
      </c>
      <c r="R19" s="2" t="s">
        <v>10</v>
      </c>
      <c r="S19" s="2" t="s">
        <v>10</v>
      </c>
      <c r="T19" s="2" t="s">
        <v>10</v>
      </c>
      <c r="U19" s="2" t="s">
        <v>10</v>
      </c>
      <c r="V19" s="2" t="s">
        <v>10</v>
      </c>
      <c r="W19" s="2" t="s">
        <v>11</v>
      </c>
      <c r="X19" s="2" t="s">
        <v>12</v>
      </c>
      <c r="Y19" s="2" t="s">
        <v>10</v>
      </c>
      <c r="Z19" s="2" t="s">
        <v>10</v>
      </c>
      <c r="AA19" s="2" t="s">
        <v>12</v>
      </c>
      <c r="AB19" s="2" t="s">
        <v>11</v>
      </c>
      <c r="AC19" s="2" t="s">
        <v>12</v>
      </c>
      <c r="AD19" s="2" t="s">
        <v>10</v>
      </c>
      <c r="AE19" s="2" t="s">
        <v>11</v>
      </c>
      <c r="AF19" s="2" t="s">
        <v>12</v>
      </c>
      <c r="AG19" s="2">
        <f t="shared" si="0"/>
        <v>23</v>
      </c>
      <c r="AH19" s="2">
        <f t="shared" si="1"/>
        <v>3</v>
      </c>
      <c r="AI19" s="2">
        <f t="shared" si="2"/>
        <v>4</v>
      </c>
      <c r="AJ19" s="2">
        <f t="shared" si="3"/>
        <v>30</v>
      </c>
      <c r="AK19" s="6">
        <f t="shared" si="4"/>
        <v>76.666666666666671</v>
      </c>
    </row>
    <row r="20" spans="1:37" x14ac:dyDescent="0.35">
      <c r="A20" s="5">
        <v>119</v>
      </c>
      <c r="B20" s="2" t="s">
        <v>5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  <c r="L20" s="2" t="s">
        <v>10</v>
      </c>
      <c r="M20" s="2" t="s">
        <v>10</v>
      </c>
      <c r="N20" s="2" t="s">
        <v>10</v>
      </c>
      <c r="O20" s="2" t="s">
        <v>10</v>
      </c>
      <c r="P20" s="2" t="s">
        <v>10</v>
      </c>
      <c r="Q20" s="2" t="s">
        <v>10</v>
      </c>
      <c r="R20" s="2" t="s">
        <v>10</v>
      </c>
      <c r="S20" s="2" t="s">
        <v>10</v>
      </c>
      <c r="T20" s="2" t="s">
        <v>10</v>
      </c>
      <c r="U20" s="2" t="s">
        <v>10</v>
      </c>
      <c r="V20" s="2" t="s">
        <v>10</v>
      </c>
      <c r="W20" s="2" t="s">
        <v>11</v>
      </c>
      <c r="X20" s="2" t="s">
        <v>10</v>
      </c>
      <c r="Y20" s="2" t="s">
        <v>10</v>
      </c>
      <c r="Z20" s="2" t="s">
        <v>10</v>
      </c>
      <c r="AA20" s="2" t="s">
        <v>12</v>
      </c>
      <c r="AB20" s="2" t="s">
        <v>12</v>
      </c>
      <c r="AC20" s="2" t="s">
        <v>11</v>
      </c>
      <c r="AD20" s="2" t="s">
        <v>11</v>
      </c>
      <c r="AE20" s="2" t="s">
        <v>11</v>
      </c>
      <c r="AF20" s="2" t="s">
        <v>12</v>
      </c>
      <c r="AG20" s="2">
        <f t="shared" si="0"/>
        <v>23</v>
      </c>
      <c r="AH20" s="2">
        <f t="shared" si="1"/>
        <v>4</v>
      </c>
      <c r="AI20" s="2">
        <f t="shared" si="2"/>
        <v>3</v>
      </c>
      <c r="AJ20" s="2">
        <f t="shared" si="3"/>
        <v>30</v>
      </c>
      <c r="AK20" s="6">
        <f t="shared" si="4"/>
        <v>76.666666666666671</v>
      </c>
    </row>
    <row r="21" spans="1:37" x14ac:dyDescent="0.35">
      <c r="A21" s="5">
        <v>120</v>
      </c>
      <c r="B21" s="2" t="s">
        <v>8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  <c r="N21" s="2" t="s">
        <v>10</v>
      </c>
      <c r="O21" s="2" t="s">
        <v>10</v>
      </c>
      <c r="P21" s="2" t="s">
        <v>10</v>
      </c>
      <c r="Q21" s="2" t="s">
        <v>10</v>
      </c>
      <c r="R21" s="2" t="s">
        <v>10</v>
      </c>
      <c r="S21" s="2" t="s">
        <v>10</v>
      </c>
      <c r="T21" s="2" t="s">
        <v>10</v>
      </c>
      <c r="U21" s="2" t="s">
        <v>10</v>
      </c>
      <c r="V21" s="2" t="s">
        <v>10</v>
      </c>
      <c r="W21" s="2" t="s">
        <v>12</v>
      </c>
      <c r="X21" s="2" t="s">
        <v>10</v>
      </c>
      <c r="Y21" s="2" t="s">
        <v>12</v>
      </c>
      <c r="Z21" s="2" t="s">
        <v>12</v>
      </c>
      <c r="AA21" s="2" t="s">
        <v>10</v>
      </c>
      <c r="AB21" s="2" t="s">
        <v>12</v>
      </c>
      <c r="AC21" s="2" t="s">
        <v>10</v>
      </c>
      <c r="AD21" s="2" t="s">
        <v>12</v>
      </c>
      <c r="AE21" s="2" t="s">
        <v>12</v>
      </c>
      <c r="AF21" s="2" t="s">
        <v>11</v>
      </c>
      <c r="AG21" s="2">
        <f t="shared" si="0"/>
        <v>23</v>
      </c>
      <c r="AH21" s="2">
        <f t="shared" si="1"/>
        <v>1</v>
      </c>
      <c r="AI21" s="2">
        <f t="shared" si="2"/>
        <v>6</v>
      </c>
      <c r="AJ21" s="2">
        <f t="shared" si="3"/>
        <v>30</v>
      </c>
      <c r="AK21" s="6">
        <f t="shared" si="4"/>
        <v>76.666666666666671</v>
      </c>
    </row>
    <row r="22" spans="1:37" x14ac:dyDescent="0.35">
      <c r="A22" s="5">
        <v>121</v>
      </c>
      <c r="B22" s="2" t="s">
        <v>5</v>
      </c>
      <c r="C22" s="2" t="s">
        <v>10</v>
      </c>
      <c r="D22" s="2" t="s">
        <v>10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10</v>
      </c>
      <c r="J22" s="2" t="s">
        <v>10</v>
      </c>
      <c r="K22" s="2" t="s">
        <v>10</v>
      </c>
      <c r="L22" s="2" t="s">
        <v>10</v>
      </c>
      <c r="M22" s="2" t="s">
        <v>10</v>
      </c>
      <c r="N22" s="2" t="s">
        <v>10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10</v>
      </c>
      <c r="T22" s="2" t="s">
        <v>10</v>
      </c>
      <c r="U22" s="2" t="s">
        <v>10</v>
      </c>
      <c r="V22" s="2" t="s">
        <v>10</v>
      </c>
      <c r="W22" s="2" t="s">
        <v>11</v>
      </c>
      <c r="X22" s="2" t="s">
        <v>12</v>
      </c>
      <c r="Y22" s="2" t="s">
        <v>11</v>
      </c>
      <c r="Z22" s="2" t="s">
        <v>11</v>
      </c>
      <c r="AA22" s="2" t="s">
        <v>12</v>
      </c>
      <c r="AB22" s="2" t="s">
        <v>10</v>
      </c>
      <c r="AC22" s="2" t="s">
        <v>10</v>
      </c>
      <c r="AD22" s="2" t="s">
        <v>10</v>
      </c>
      <c r="AE22" s="2" t="s">
        <v>12</v>
      </c>
      <c r="AF22" s="2" t="s">
        <v>11</v>
      </c>
      <c r="AG22" s="2">
        <f t="shared" si="0"/>
        <v>23</v>
      </c>
      <c r="AH22" s="2">
        <f t="shared" si="1"/>
        <v>4</v>
      </c>
      <c r="AI22" s="2">
        <f t="shared" si="2"/>
        <v>3</v>
      </c>
      <c r="AJ22" s="2">
        <f t="shared" si="3"/>
        <v>30</v>
      </c>
      <c r="AK22" s="6">
        <f t="shared" si="4"/>
        <v>76.666666666666671</v>
      </c>
    </row>
    <row r="23" spans="1:37" x14ac:dyDescent="0.35">
      <c r="A23" s="5">
        <v>122</v>
      </c>
      <c r="B23" s="2" t="s">
        <v>8</v>
      </c>
      <c r="C23" s="2" t="s">
        <v>10</v>
      </c>
      <c r="D23" s="2" t="s">
        <v>10</v>
      </c>
      <c r="E23" s="2" t="s">
        <v>10</v>
      </c>
      <c r="F23" s="2" t="s">
        <v>10</v>
      </c>
      <c r="G23" s="2" t="s">
        <v>10</v>
      </c>
      <c r="H23" s="2" t="s">
        <v>10</v>
      </c>
      <c r="I23" s="2" t="s">
        <v>10</v>
      </c>
      <c r="J23" s="2" t="s">
        <v>10</v>
      </c>
      <c r="K23" s="2" t="s">
        <v>10</v>
      </c>
      <c r="L23" s="2" t="s">
        <v>10</v>
      </c>
      <c r="M23" s="2" t="s">
        <v>10</v>
      </c>
      <c r="N23" s="2" t="s">
        <v>10</v>
      </c>
      <c r="O23" s="2" t="s">
        <v>10</v>
      </c>
      <c r="P23" s="2" t="s">
        <v>10</v>
      </c>
      <c r="Q23" s="2" t="s">
        <v>10</v>
      </c>
      <c r="R23" s="2" t="s">
        <v>10</v>
      </c>
      <c r="S23" s="2" t="s">
        <v>10</v>
      </c>
      <c r="T23" s="2" t="s">
        <v>10</v>
      </c>
      <c r="U23" s="2" t="s">
        <v>10</v>
      </c>
      <c r="V23" s="2" t="s">
        <v>10</v>
      </c>
      <c r="W23" s="2" t="s">
        <v>10</v>
      </c>
      <c r="X23" s="2" t="s">
        <v>12</v>
      </c>
      <c r="Y23" s="2" t="s">
        <v>11</v>
      </c>
      <c r="Z23" s="2" t="s">
        <v>11</v>
      </c>
      <c r="AA23" s="2" t="s">
        <v>11</v>
      </c>
      <c r="AB23" s="2" t="s">
        <v>12</v>
      </c>
      <c r="AC23" s="2" t="s">
        <v>11</v>
      </c>
      <c r="AD23" s="2" t="s">
        <v>10</v>
      </c>
      <c r="AE23" s="2" t="s">
        <v>11</v>
      </c>
      <c r="AF23" s="2" t="s">
        <v>10</v>
      </c>
      <c r="AG23" s="2">
        <f t="shared" si="0"/>
        <v>23</v>
      </c>
      <c r="AH23" s="2">
        <f t="shared" si="1"/>
        <v>5</v>
      </c>
      <c r="AI23" s="2">
        <f t="shared" si="2"/>
        <v>2</v>
      </c>
      <c r="AJ23" s="2">
        <f t="shared" si="3"/>
        <v>30</v>
      </c>
      <c r="AK23" s="6">
        <f t="shared" si="4"/>
        <v>76.666666666666671</v>
      </c>
    </row>
    <row r="24" spans="1:37" x14ac:dyDescent="0.35">
      <c r="A24" s="5">
        <v>123</v>
      </c>
      <c r="B24" s="2" t="s">
        <v>7</v>
      </c>
      <c r="C24" s="2" t="s">
        <v>10</v>
      </c>
      <c r="D24" s="2" t="s">
        <v>10</v>
      </c>
      <c r="E24" s="2" t="s">
        <v>10</v>
      </c>
      <c r="F24" s="2" t="s">
        <v>10</v>
      </c>
      <c r="G24" s="2" t="s">
        <v>10</v>
      </c>
      <c r="H24" s="2" t="s">
        <v>10</v>
      </c>
      <c r="I24" s="2" t="s">
        <v>10</v>
      </c>
      <c r="J24" s="2" t="s">
        <v>10</v>
      </c>
      <c r="K24" s="2" t="s">
        <v>10</v>
      </c>
      <c r="L24" s="2" t="s">
        <v>10</v>
      </c>
      <c r="M24" s="2" t="s">
        <v>10</v>
      </c>
      <c r="N24" s="2" t="s">
        <v>10</v>
      </c>
      <c r="O24" s="2" t="s">
        <v>10</v>
      </c>
      <c r="P24" s="2" t="s">
        <v>10</v>
      </c>
      <c r="Q24" s="2" t="s">
        <v>10</v>
      </c>
      <c r="R24" s="2" t="s">
        <v>10</v>
      </c>
      <c r="S24" s="2" t="s">
        <v>10</v>
      </c>
      <c r="T24" s="2" t="s">
        <v>10</v>
      </c>
      <c r="U24" s="2" t="s">
        <v>10</v>
      </c>
      <c r="V24" s="2" t="s">
        <v>10</v>
      </c>
      <c r="W24" s="2" t="s">
        <v>11</v>
      </c>
      <c r="X24" s="2" t="s">
        <v>12</v>
      </c>
      <c r="Y24" s="2" t="s">
        <v>12</v>
      </c>
      <c r="Z24" s="2" t="s">
        <v>11</v>
      </c>
      <c r="AA24" s="2" t="s">
        <v>12</v>
      </c>
      <c r="AB24" s="2" t="s">
        <v>11</v>
      </c>
      <c r="AC24" s="2" t="s">
        <v>12</v>
      </c>
      <c r="AD24" s="2" t="s">
        <v>10</v>
      </c>
      <c r="AE24" s="2" t="s">
        <v>12</v>
      </c>
      <c r="AF24" s="2" t="s">
        <v>11</v>
      </c>
      <c r="AG24" s="2">
        <f t="shared" si="0"/>
        <v>21</v>
      </c>
      <c r="AH24" s="2">
        <f t="shared" si="1"/>
        <v>4</v>
      </c>
      <c r="AI24" s="2">
        <f t="shared" si="2"/>
        <v>5</v>
      </c>
      <c r="AJ24" s="2">
        <f t="shared" si="3"/>
        <v>30</v>
      </c>
      <c r="AK24" s="6">
        <f t="shared" si="4"/>
        <v>70</v>
      </c>
    </row>
    <row r="25" spans="1:37" x14ac:dyDescent="0.35">
      <c r="A25" s="5">
        <v>124</v>
      </c>
      <c r="B25" s="2" t="s">
        <v>9</v>
      </c>
      <c r="C25" s="2" t="s">
        <v>10</v>
      </c>
      <c r="D25" s="2" t="s">
        <v>10</v>
      </c>
      <c r="E25" s="2" t="s">
        <v>10</v>
      </c>
      <c r="F25" s="2" t="s">
        <v>10</v>
      </c>
      <c r="G25" s="2" t="s">
        <v>10</v>
      </c>
      <c r="H25" s="2" t="s">
        <v>10</v>
      </c>
      <c r="I25" s="2" t="s">
        <v>10</v>
      </c>
      <c r="J25" s="2" t="s">
        <v>10</v>
      </c>
      <c r="K25" s="2" t="s">
        <v>10</v>
      </c>
      <c r="L25" s="2" t="s">
        <v>10</v>
      </c>
      <c r="M25" s="2" t="s">
        <v>10</v>
      </c>
      <c r="N25" s="2" t="s">
        <v>10</v>
      </c>
      <c r="O25" s="2" t="s">
        <v>10</v>
      </c>
      <c r="P25" s="2" t="s">
        <v>10</v>
      </c>
      <c r="Q25" s="2" t="s">
        <v>10</v>
      </c>
      <c r="R25" s="2" t="s">
        <v>10</v>
      </c>
      <c r="S25" s="2" t="s">
        <v>10</v>
      </c>
      <c r="T25" s="2" t="s">
        <v>10</v>
      </c>
      <c r="U25" s="2" t="s">
        <v>10</v>
      </c>
      <c r="V25" s="2" t="s">
        <v>10</v>
      </c>
      <c r="W25" s="2" t="s">
        <v>12</v>
      </c>
      <c r="X25" s="2" t="s">
        <v>11</v>
      </c>
      <c r="Y25" s="2" t="s">
        <v>12</v>
      </c>
      <c r="Z25" s="2" t="s">
        <v>12</v>
      </c>
      <c r="AA25" s="2" t="s">
        <v>11</v>
      </c>
      <c r="AB25" s="2" t="s">
        <v>11</v>
      </c>
      <c r="AC25" s="2" t="s">
        <v>10</v>
      </c>
      <c r="AD25" s="2" t="s">
        <v>10</v>
      </c>
      <c r="AE25" s="2" t="s">
        <v>12</v>
      </c>
      <c r="AF25" s="2" t="s">
        <v>10</v>
      </c>
      <c r="AG25" s="2">
        <f t="shared" si="0"/>
        <v>23</v>
      </c>
      <c r="AH25" s="2">
        <f t="shared" si="1"/>
        <v>3</v>
      </c>
      <c r="AI25" s="2">
        <f t="shared" si="2"/>
        <v>4</v>
      </c>
      <c r="AJ25" s="2">
        <f t="shared" si="3"/>
        <v>30</v>
      </c>
      <c r="AK25" s="6">
        <f t="shared" si="4"/>
        <v>76.666666666666671</v>
      </c>
    </row>
    <row r="26" spans="1:37" x14ac:dyDescent="0.35">
      <c r="A26" s="5">
        <v>125</v>
      </c>
      <c r="B26" s="2" t="s">
        <v>5</v>
      </c>
      <c r="C26" s="2" t="s">
        <v>10</v>
      </c>
      <c r="D26" s="2" t="s">
        <v>10</v>
      </c>
      <c r="E26" s="2" t="s">
        <v>10</v>
      </c>
      <c r="F26" s="2" t="s">
        <v>10</v>
      </c>
      <c r="G26" s="2" t="s">
        <v>10</v>
      </c>
      <c r="H26" s="2" t="s">
        <v>10</v>
      </c>
      <c r="I26" s="2" t="s">
        <v>10</v>
      </c>
      <c r="J26" s="2" t="s">
        <v>10</v>
      </c>
      <c r="K26" s="2" t="s">
        <v>10</v>
      </c>
      <c r="L26" s="2" t="s">
        <v>10</v>
      </c>
      <c r="M26" s="2" t="s">
        <v>10</v>
      </c>
      <c r="N26" s="2" t="s">
        <v>10</v>
      </c>
      <c r="O26" s="2" t="s">
        <v>10</v>
      </c>
      <c r="P26" s="2" t="s">
        <v>10</v>
      </c>
      <c r="Q26" s="2" t="s">
        <v>10</v>
      </c>
      <c r="R26" s="2" t="s">
        <v>10</v>
      </c>
      <c r="S26" s="2" t="s">
        <v>10</v>
      </c>
      <c r="T26" s="2" t="s">
        <v>10</v>
      </c>
      <c r="U26" s="2" t="s">
        <v>10</v>
      </c>
      <c r="V26" s="2" t="s">
        <v>10</v>
      </c>
      <c r="W26" s="2" t="s">
        <v>11</v>
      </c>
      <c r="X26" s="2" t="s">
        <v>12</v>
      </c>
      <c r="Y26" s="2" t="s">
        <v>10</v>
      </c>
      <c r="Z26" s="2" t="s">
        <v>11</v>
      </c>
      <c r="AA26" s="2" t="s">
        <v>12</v>
      </c>
      <c r="AB26" s="2" t="s">
        <v>12</v>
      </c>
      <c r="AC26" s="2" t="s">
        <v>10</v>
      </c>
      <c r="AD26" s="2" t="s">
        <v>10</v>
      </c>
      <c r="AE26" s="2" t="s">
        <v>10</v>
      </c>
      <c r="AF26" s="2" t="s">
        <v>10</v>
      </c>
      <c r="AG26" s="2">
        <f t="shared" si="0"/>
        <v>25</v>
      </c>
      <c r="AH26" s="2">
        <f t="shared" si="1"/>
        <v>2</v>
      </c>
      <c r="AI26" s="2">
        <f t="shared" si="2"/>
        <v>3</v>
      </c>
      <c r="AJ26" s="2">
        <f t="shared" si="3"/>
        <v>30</v>
      </c>
      <c r="AK26" s="6">
        <f t="shared" si="4"/>
        <v>83.333333333333343</v>
      </c>
    </row>
    <row r="27" spans="1:37" x14ac:dyDescent="0.35">
      <c r="A27" s="5">
        <v>126</v>
      </c>
      <c r="B27" s="2" t="s">
        <v>7</v>
      </c>
      <c r="C27" s="2" t="s">
        <v>10</v>
      </c>
      <c r="D27" s="2" t="s">
        <v>10</v>
      </c>
      <c r="E27" s="2" t="s">
        <v>10</v>
      </c>
      <c r="F27" s="2" t="s">
        <v>10</v>
      </c>
      <c r="G27" s="2" t="s">
        <v>10</v>
      </c>
      <c r="H27" s="2" t="s">
        <v>10</v>
      </c>
      <c r="I27" s="2" t="s">
        <v>10</v>
      </c>
      <c r="J27" s="2" t="s">
        <v>10</v>
      </c>
      <c r="K27" s="2" t="s">
        <v>10</v>
      </c>
      <c r="L27" s="2" t="s">
        <v>10</v>
      </c>
      <c r="M27" s="2" t="s">
        <v>10</v>
      </c>
      <c r="N27" s="2" t="s">
        <v>10</v>
      </c>
      <c r="O27" s="2" t="s">
        <v>10</v>
      </c>
      <c r="P27" s="2" t="s">
        <v>10</v>
      </c>
      <c r="Q27" s="2" t="s">
        <v>10</v>
      </c>
      <c r="R27" s="2" t="s">
        <v>10</v>
      </c>
      <c r="S27" s="2" t="s">
        <v>10</v>
      </c>
      <c r="T27" s="2" t="s">
        <v>10</v>
      </c>
      <c r="U27" s="2" t="s">
        <v>10</v>
      </c>
      <c r="V27" s="2" t="s">
        <v>10</v>
      </c>
      <c r="W27" s="2" t="s">
        <v>12</v>
      </c>
      <c r="X27" s="2" t="s">
        <v>11</v>
      </c>
      <c r="Y27" s="2" t="s">
        <v>11</v>
      </c>
      <c r="Z27" s="2" t="s">
        <v>11</v>
      </c>
      <c r="AA27" s="2" t="s">
        <v>10</v>
      </c>
      <c r="AB27" s="2" t="s">
        <v>11</v>
      </c>
      <c r="AC27" s="2" t="s">
        <v>10</v>
      </c>
      <c r="AD27" s="2" t="s">
        <v>12</v>
      </c>
      <c r="AE27" s="2" t="s">
        <v>10</v>
      </c>
      <c r="AF27" s="2" t="s">
        <v>12</v>
      </c>
      <c r="AG27" s="2">
        <f t="shared" si="0"/>
        <v>23</v>
      </c>
      <c r="AH27" s="2">
        <f t="shared" si="1"/>
        <v>4</v>
      </c>
      <c r="AI27" s="2">
        <f t="shared" si="2"/>
        <v>3</v>
      </c>
      <c r="AJ27" s="2">
        <f t="shared" si="3"/>
        <v>30</v>
      </c>
      <c r="AK27" s="6">
        <f t="shared" si="4"/>
        <v>76.666666666666671</v>
      </c>
    </row>
    <row r="28" spans="1:37" x14ac:dyDescent="0.35">
      <c r="A28" s="5">
        <v>127</v>
      </c>
      <c r="B28" s="2" t="s">
        <v>5</v>
      </c>
      <c r="C28" s="2" t="s">
        <v>10</v>
      </c>
      <c r="D28" s="2" t="s">
        <v>10</v>
      </c>
      <c r="E28" s="2" t="s">
        <v>10</v>
      </c>
      <c r="F28" s="2" t="s">
        <v>10</v>
      </c>
      <c r="G28" s="2" t="s">
        <v>10</v>
      </c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10</v>
      </c>
      <c r="N28" s="2" t="s">
        <v>10</v>
      </c>
      <c r="O28" s="2" t="s">
        <v>10</v>
      </c>
      <c r="P28" s="2" t="s">
        <v>10</v>
      </c>
      <c r="Q28" s="2" t="s">
        <v>10</v>
      </c>
      <c r="R28" s="2" t="s">
        <v>10</v>
      </c>
      <c r="S28" s="2" t="s">
        <v>10</v>
      </c>
      <c r="T28" s="2" t="s">
        <v>10</v>
      </c>
      <c r="U28" s="2" t="s">
        <v>10</v>
      </c>
      <c r="V28" s="2" t="s">
        <v>10</v>
      </c>
      <c r="W28" s="2" t="s">
        <v>10</v>
      </c>
      <c r="X28" s="2" t="s">
        <v>11</v>
      </c>
      <c r="Y28" s="2" t="s">
        <v>12</v>
      </c>
      <c r="Z28" s="2" t="s">
        <v>11</v>
      </c>
      <c r="AA28" s="2" t="s">
        <v>12</v>
      </c>
      <c r="AB28" s="2" t="s">
        <v>11</v>
      </c>
      <c r="AC28" s="2" t="s">
        <v>12</v>
      </c>
      <c r="AD28" s="2" t="s">
        <v>12</v>
      </c>
      <c r="AE28" s="2" t="s">
        <v>11</v>
      </c>
      <c r="AF28" s="2" t="s">
        <v>10</v>
      </c>
      <c r="AG28" s="2">
        <f t="shared" si="0"/>
        <v>22</v>
      </c>
      <c r="AH28" s="2">
        <f t="shared" si="1"/>
        <v>4</v>
      </c>
      <c r="AI28" s="2">
        <f t="shared" si="2"/>
        <v>4</v>
      </c>
      <c r="AJ28" s="2">
        <f t="shared" si="3"/>
        <v>30</v>
      </c>
      <c r="AK28" s="6">
        <f t="shared" si="4"/>
        <v>73.333333333333329</v>
      </c>
    </row>
    <row r="29" spans="1:37" x14ac:dyDescent="0.35">
      <c r="A29" s="5">
        <v>128</v>
      </c>
      <c r="B29" s="2" t="s">
        <v>9</v>
      </c>
      <c r="C29" s="2" t="s">
        <v>10</v>
      </c>
      <c r="D29" s="2" t="s">
        <v>10</v>
      </c>
      <c r="E29" s="2" t="s">
        <v>10</v>
      </c>
      <c r="F29" s="2" t="s">
        <v>10</v>
      </c>
      <c r="G29" s="2" t="s">
        <v>10</v>
      </c>
      <c r="H29" s="2" t="s">
        <v>10</v>
      </c>
      <c r="I29" s="2" t="s">
        <v>10</v>
      </c>
      <c r="J29" s="2" t="s">
        <v>10</v>
      </c>
      <c r="K29" s="2" t="s">
        <v>10</v>
      </c>
      <c r="L29" s="2" t="s">
        <v>10</v>
      </c>
      <c r="M29" s="2" t="s">
        <v>10</v>
      </c>
      <c r="N29" s="2" t="s">
        <v>10</v>
      </c>
      <c r="O29" s="2" t="s">
        <v>10</v>
      </c>
      <c r="P29" s="2" t="s">
        <v>10</v>
      </c>
      <c r="Q29" s="2" t="s">
        <v>10</v>
      </c>
      <c r="R29" s="2" t="s">
        <v>10</v>
      </c>
      <c r="S29" s="2" t="s">
        <v>10</v>
      </c>
      <c r="T29" s="2" t="s">
        <v>10</v>
      </c>
      <c r="U29" s="2" t="s">
        <v>10</v>
      </c>
      <c r="V29" s="2" t="s">
        <v>10</v>
      </c>
      <c r="W29" s="2" t="s">
        <v>11</v>
      </c>
      <c r="X29" s="2" t="s">
        <v>12</v>
      </c>
      <c r="Y29" s="2" t="s">
        <v>11</v>
      </c>
      <c r="Z29" s="2" t="s">
        <v>12</v>
      </c>
      <c r="AA29" s="2" t="s">
        <v>12</v>
      </c>
      <c r="AB29" s="2" t="s">
        <v>12</v>
      </c>
      <c r="AC29" s="2" t="s">
        <v>11</v>
      </c>
      <c r="AD29" s="2" t="s">
        <v>10</v>
      </c>
      <c r="AE29" s="2" t="s">
        <v>11</v>
      </c>
      <c r="AF29" s="2" t="s">
        <v>10</v>
      </c>
      <c r="AG29" s="2">
        <f t="shared" si="0"/>
        <v>22</v>
      </c>
      <c r="AH29" s="2">
        <f t="shared" si="1"/>
        <v>4</v>
      </c>
      <c r="AI29" s="2">
        <f t="shared" si="2"/>
        <v>4</v>
      </c>
      <c r="AJ29" s="2">
        <f t="shared" si="3"/>
        <v>30</v>
      </c>
      <c r="AK29" s="6">
        <f t="shared" si="4"/>
        <v>73.333333333333329</v>
      </c>
    </row>
    <row r="30" spans="1:37" x14ac:dyDescent="0.35">
      <c r="A30" s="10">
        <v>129</v>
      </c>
      <c r="B30" s="11" t="s">
        <v>5</v>
      </c>
      <c r="C30" s="11" t="s">
        <v>10</v>
      </c>
      <c r="D30" s="11" t="s">
        <v>10</v>
      </c>
      <c r="E30" s="11" t="s">
        <v>10</v>
      </c>
      <c r="F30" s="11" t="s">
        <v>10</v>
      </c>
      <c r="G30" s="11" t="s">
        <v>10</v>
      </c>
      <c r="H30" s="11" t="s">
        <v>10</v>
      </c>
      <c r="I30" s="11" t="s">
        <v>10</v>
      </c>
      <c r="J30" s="11" t="s">
        <v>10</v>
      </c>
      <c r="K30" s="11" t="s">
        <v>10</v>
      </c>
      <c r="L30" s="11" t="s">
        <v>10</v>
      </c>
      <c r="M30" s="11" t="s">
        <v>10</v>
      </c>
      <c r="N30" s="11" t="s">
        <v>10</v>
      </c>
      <c r="O30" s="11" t="s">
        <v>10</v>
      </c>
      <c r="P30" s="11" t="s">
        <v>10</v>
      </c>
      <c r="Q30" s="11" t="s">
        <v>10</v>
      </c>
      <c r="R30" s="11" t="s">
        <v>10</v>
      </c>
      <c r="S30" s="11" t="s">
        <v>10</v>
      </c>
      <c r="T30" s="11" t="s">
        <v>10</v>
      </c>
      <c r="U30" s="11" t="s">
        <v>10</v>
      </c>
      <c r="V30" s="11" t="s">
        <v>10</v>
      </c>
      <c r="W30" s="11" t="s">
        <v>12</v>
      </c>
      <c r="X30" s="11" t="s">
        <v>12</v>
      </c>
      <c r="Y30" s="11" t="s">
        <v>11</v>
      </c>
      <c r="Z30" s="11" t="s">
        <v>10</v>
      </c>
      <c r="AA30" s="11" t="s">
        <v>10</v>
      </c>
      <c r="AB30" s="11" t="s">
        <v>10</v>
      </c>
      <c r="AC30" s="11" t="s">
        <v>10</v>
      </c>
      <c r="AD30" s="11" t="s">
        <v>12</v>
      </c>
      <c r="AE30" s="11" t="s">
        <v>12</v>
      </c>
      <c r="AF30" s="11" t="s">
        <v>10</v>
      </c>
      <c r="AG30" s="11">
        <f t="shared" si="0"/>
        <v>25</v>
      </c>
      <c r="AH30" s="11">
        <f t="shared" si="1"/>
        <v>1</v>
      </c>
      <c r="AI30" s="11">
        <f t="shared" si="2"/>
        <v>4</v>
      </c>
      <c r="AJ30" s="11">
        <f t="shared" si="3"/>
        <v>30</v>
      </c>
      <c r="AK30" s="12">
        <f t="shared" si="4"/>
        <v>83.333333333333343</v>
      </c>
    </row>
  </sheetData>
  <conditionalFormatting sqref="AK2:AK30">
    <cfRule type="cellIs" dxfId="4" priority="5" operator="lessThan">
      <formula>75</formula>
    </cfRule>
  </conditionalFormatting>
  <conditionalFormatting sqref="C34">
    <cfRule type="cellIs" dxfId="3" priority="4" operator="equal">
      <formula>"P"</formula>
    </cfRule>
  </conditionalFormatting>
  <conditionalFormatting sqref="C2:AF30">
    <cfRule type="cellIs" dxfId="2" priority="1" operator="equal">
      <formula>"A"</formula>
    </cfRule>
    <cfRule type="cellIs" dxfId="1" priority="2" operator="equal">
      <formula>"L"</formula>
    </cfRule>
    <cfRule type="cellIs" dxfId="0" priority="3" operator="equal">
      <formula>"P"</formula>
    </cfRule>
  </conditionalFormatting>
  <dataValidations count="1">
    <dataValidation type="list" allowBlank="1" showInputMessage="1" showErrorMessage="1" sqref="AD37 C2:AF30" xr:uid="{0EA21D92-A235-456E-B492-06B0923E67F1}">
      <formula1>"P , L , A"</formula1>
    </dataValidation>
  </dataValidations>
  <pageMargins left="0.25" right="0.25" top="0.75" bottom="0.75" header="0.3" footer="0.3"/>
  <pageSetup paperSize="9" scale="34" fitToHeight="2" orientation="landscape" r:id="rId1"/>
  <ignoredErrors>
    <ignoredError sqref="W2:AF30 U2:V30 D9 C2:T8 C10:T30 C9 E9:T9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18C5-1094-4E4F-9207-B825190D546E}">
  <dimension ref="A1:B9"/>
  <sheetViews>
    <sheetView workbookViewId="0">
      <selection sqref="A1:B2"/>
    </sheetView>
  </sheetViews>
  <sheetFormatPr defaultRowHeight="14.5" x14ac:dyDescent="0.35"/>
  <cols>
    <col min="1" max="1" width="26.453125" customWidth="1"/>
  </cols>
  <sheetData>
    <row r="1" spans="1:2" x14ac:dyDescent="0.35">
      <c r="A1" s="4" t="s">
        <v>19</v>
      </c>
      <c r="B1" s="4"/>
    </row>
    <row r="2" spans="1:2" x14ac:dyDescent="0.35">
      <c r="A2" s="4"/>
      <c r="B2" s="4"/>
    </row>
    <row r="3" spans="1:2" ht="18.5" x14ac:dyDescent="0.45">
      <c r="A3" s="1" t="s">
        <v>21</v>
      </c>
      <c r="B3" s="2">
        <f>COUNTA('Attendance Sheet'!A2:A30)</f>
        <v>29</v>
      </c>
    </row>
    <row r="4" spans="1:2" ht="18.5" x14ac:dyDescent="0.45">
      <c r="A4" s="1" t="s">
        <v>20</v>
      </c>
      <c r="B4" s="2">
        <f>SUM('Attendance Sheet'!AJ2:AJ30)</f>
        <v>870</v>
      </c>
    </row>
    <row r="5" spans="1:2" ht="18.5" x14ac:dyDescent="0.45">
      <c r="A5" s="1" t="s">
        <v>14</v>
      </c>
      <c r="B5" s="2">
        <f>SUM('Attendance Sheet'!AG2:AG30)</f>
        <v>669</v>
      </c>
    </row>
    <row r="6" spans="1:2" ht="18.5" x14ac:dyDescent="0.45">
      <c r="A6" s="1" t="s">
        <v>15</v>
      </c>
      <c r="B6" s="2">
        <f>SUM('Attendance Sheet'!AH2:AH30)</f>
        <v>105</v>
      </c>
    </row>
    <row r="7" spans="1:2" ht="18.5" x14ac:dyDescent="0.45">
      <c r="A7" s="1" t="s">
        <v>16</v>
      </c>
      <c r="B7" s="2">
        <f>SUM('Attendance Sheet'!AI2:AI30)</f>
        <v>96</v>
      </c>
    </row>
    <row r="8" spans="1:2" ht="18.5" x14ac:dyDescent="0.45">
      <c r="A8" s="1" t="s">
        <v>17</v>
      </c>
      <c r="B8" s="3">
        <f>AVERAGE('Attendance Sheet'!AK2:AK30)</f>
        <v>76.896551724137964</v>
      </c>
    </row>
    <row r="9" spans="1:2" ht="18.5" x14ac:dyDescent="0.45">
      <c r="A9" s="1" t="s">
        <v>18</v>
      </c>
      <c r="B9" s="2" t="str">
        <f>INDEX('Attendance Sheet'!B2:B30, MATCH(MAX('Attendance Sheet'!AG2:AG29,'Attendance Sheet'!AG30),'Attendance Sheet'!AG2:AG30,0))</f>
        <v>Ali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 Sheet</vt:lpstr>
      <vt:lpstr>Attendance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Salman</dc:creator>
  <cp:lastModifiedBy>M Salman</cp:lastModifiedBy>
  <dcterms:created xsi:type="dcterms:W3CDTF">2025-07-15T12:20:38Z</dcterms:created>
  <dcterms:modified xsi:type="dcterms:W3CDTF">2025-07-15T17:00:53Z</dcterms:modified>
</cp:coreProperties>
</file>