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salman\Desktop\OSMOSE ETs\Python work\INDECATE2\data\"/>
    </mc:Choice>
  </mc:AlternateContent>
  <xr:revisionPtr revIDLastSave="0" documentId="13_ncr:1_{B0B77104-28E4-4BF0-9DBB-8721884817CB}" xr6:coauthVersionLast="47" xr6:coauthVersionMax="47" xr10:uidLastSave="{00000000-0000-0000-0000-000000000000}"/>
  <bookViews>
    <workbookView xWindow="-110" yWindow="-110" windowWidth="25820" windowHeight="14020" tabRatio="710" activeTab="12" xr2:uid="{00000000-000D-0000-FFFF-FFFF00000000}"/>
  </bookViews>
  <sheets>
    <sheet name="NG" sheetId="1" r:id="rId1"/>
    <sheet name="NG_CC" sheetId="2" r:id="rId2"/>
    <sheet name="NGOxy" sheetId="3" r:id="rId3"/>
    <sheet name="NGOxy_CC" sheetId="4" r:id="rId4"/>
    <sheet name="Hyb" sheetId="5" r:id="rId5"/>
    <sheet name="Hyb_CC" sheetId="6" r:id="rId6"/>
    <sheet name="EL" sheetId="7" r:id="rId7"/>
    <sheet name="EL_CC" sheetId="8" r:id="rId8"/>
    <sheet name="H2" sheetId="9" r:id="rId9"/>
    <sheet name="H2_CC" sheetId="10" r:id="rId10"/>
    <sheet name="energy breakdown" sheetId="11" r:id="rId11"/>
    <sheet name="path_2024" sheetId="12" r:id="rId12"/>
    <sheet name="path_2030" sheetId="13" r:id="rId13"/>
    <sheet name="path_2040" sheetId="14" r:id="rId14"/>
    <sheet name="path_2050" sheetId="15" r:id="rId15"/>
    <sheet name="SUM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3" l="1"/>
  <c r="D18" i="13"/>
  <c r="E18" i="13"/>
  <c r="E21" i="13" s="1"/>
  <c r="F18" i="13"/>
  <c r="G18" i="13"/>
  <c r="H18" i="13"/>
  <c r="I18" i="13"/>
  <c r="J18" i="13"/>
  <c r="J21" i="13" s="1"/>
  <c r="K18" i="13"/>
  <c r="C19" i="13"/>
  <c r="D19" i="13"/>
  <c r="D21" i="13" s="1"/>
  <c r="E19" i="13"/>
  <c r="F19" i="13"/>
  <c r="G19" i="13"/>
  <c r="H19" i="13"/>
  <c r="I19" i="13"/>
  <c r="I21" i="13" s="1"/>
  <c r="J19" i="13"/>
  <c r="K19" i="13"/>
  <c r="B18" i="13"/>
  <c r="B19" i="13"/>
  <c r="C21" i="13"/>
  <c r="G21" i="13"/>
  <c r="H21" i="13"/>
  <c r="K21" i="13"/>
  <c r="B21" i="13" l="1"/>
  <c r="F21" i="13"/>
</calcChain>
</file>

<file path=xl/sharedStrings.xml><?xml version="1.0" encoding="utf-8"?>
<sst xmlns="http://schemas.openxmlformats.org/spreadsheetml/2006/main" count="686" uniqueCount="87">
  <si>
    <t>Lines</t>
  </si>
  <si>
    <t>path_2024</t>
  </si>
  <si>
    <t>path_2030</t>
  </si>
  <si>
    <t>path_2040</t>
  </si>
  <si>
    <t>path_2050</t>
  </si>
  <si>
    <t>NG Furnace Cinv</t>
  </si>
  <si>
    <t>H2 Furnace Cinv</t>
  </si>
  <si>
    <t>EL furnace Cinv</t>
  </si>
  <si>
    <t>NG Oxy Cinv</t>
  </si>
  <si>
    <t>Hyb Cinv</t>
  </si>
  <si>
    <t>Flat_glass Cinv</t>
  </si>
  <si>
    <t>ORC Cinv</t>
  </si>
  <si>
    <t>CCS Cinv</t>
  </si>
  <si>
    <t>Boiler Cinv</t>
  </si>
  <si>
    <t>CPU Cinv</t>
  </si>
  <si>
    <t>ASU Cinv</t>
  </si>
  <si>
    <t>Dummy Cinv</t>
  </si>
  <si>
    <t>Elec op</t>
  </si>
  <si>
    <t>H2 op</t>
  </si>
  <si>
    <t>NG op</t>
  </si>
  <si>
    <t>CO2 op</t>
  </si>
  <si>
    <t>Dummy op</t>
  </si>
  <si>
    <t>CO2transport cost</t>
  </si>
  <si>
    <t>Dummy cost</t>
  </si>
  <si>
    <t>CCS_EL demand</t>
  </si>
  <si>
    <t>Furnace_EL demand</t>
  </si>
  <si>
    <t>ASU_EL demand</t>
  </si>
  <si>
    <t>CPU_EL demand</t>
  </si>
  <si>
    <t>HybFurnace_EL demand</t>
  </si>
  <si>
    <t>ELFurnace_EL demand</t>
  </si>
  <si>
    <t>Boiler_NG demand</t>
  </si>
  <si>
    <t>NGFurnace_NG demand</t>
  </si>
  <si>
    <t>NGOxyFurnace_NG demand</t>
  </si>
  <si>
    <t>HybFurnace_NG demand</t>
  </si>
  <si>
    <t>Process_H2 demand</t>
  </si>
  <si>
    <t>H2furnace_H2 demand</t>
  </si>
  <si>
    <t>Dummy demand</t>
  </si>
  <si>
    <t>Elec supply</t>
  </si>
  <si>
    <t>Dummy supply</t>
  </si>
  <si>
    <t>Scope1 Emissions</t>
  </si>
  <si>
    <t>Scope2 Emissions</t>
  </si>
  <si>
    <t>Dummy Emissions</t>
  </si>
  <si>
    <t>EL Scope2</t>
  </si>
  <si>
    <t>H2 Scope2</t>
  </si>
  <si>
    <t>NG Scope2</t>
  </si>
  <si>
    <t>Dummy Scope2</t>
  </si>
  <si>
    <t>total impact</t>
  </si>
  <si>
    <t>Spec Energy</t>
  </si>
  <si>
    <t>Spec HREC</t>
  </si>
  <si>
    <t>Spec Emissions</t>
  </si>
  <si>
    <t>Spec Cinv</t>
  </si>
  <si>
    <t>Spec Op</t>
  </si>
  <si>
    <t>Spec CO2TrCost</t>
  </si>
  <si>
    <t>Total Spec Cost (EUR/t)</t>
  </si>
  <si>
    <t>NG</t>
  </si>
  <si>
    <t>NG_CC</t>
  </si>
  <si>
    <t>NGOxy</t>
  </si>
  <si>
    <t>NGOxy_CC</t>
  </si>
  <si>
    <t>Hyb</t>
  </si>
  <si>
    <t>Hyb_CC</t>
  </si>
  <si>
    <t>EL</t>
  </si>
  <si>
    <t>EL_CC</t>
  </si>
  <si>
    <t>H2</t>
  </si>
  <si>
    <t>H2_CC</t>
  </si>
  <si>
    <t>Qth-Furnace</t>
  </si>
  <si>
    <t>Qel-Furnace</t>
  </si>
  <si>
    <t>Qth-CCU</t>
  </si>
  <si>
    <t>Qel-CCU</t>
  </si>
  <si>
    <t>Qth-boiler</t>
  </si>
  <si>
    <t>Qel-CPU</t>
  </si>
  <si>
    <t>Qel-ASU</t>
  </si>
  <si>
    <t>Qth-WHR</t>
  </si>
  <si>
    <t>Qel-WHR</t>
  </si>
  <si>
    <t>EI</t>
  </si>
  <si>
    <t>Cost Variables</t>
  </si>
  <si>
    <t>Case</t>
  </si>
  <si>
    <t>2024_Scenario</t>
  </si>
  <si>
    <t>2030_Scenario</t>
  </si>
  <si>
    <t>2040_Scenario</t>
  </si>
  <si>
    <t>2050_Scenario</t>
  </si>
  <si>
    <t>Spec_Energy</t>
  </si>
  <si>
    <t>base_case</t>
  </si>
  <si>
    <t>Spec CAPEX</t>
  </si>
  <si>
    <t>Spec OPEX</t>
  </si>
  <si>
    <t>Spec Transport Cost</t>
  </si>
  <si>
    <t>Spec TOTEX</t>
  </si>
  <si>
    <t>Fixed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</si>
</sst>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name val="Ariaµ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/>
    <xf numFmtId="0" fontId="4" fillId="0" borderId="6" xfId="0" applyFont="1" applyFill="1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5" fillId="0" borderId="5" xfId="0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4" fillId="0" borderId="8" xfId="0" applyFont="1" applyBorder="1"/>
    <xf numFmtId="0" fontId="5" fillId="0" borderId="3" xfId="0" applyFont="1" applyBorder="1"/>
    <xf numFmtId="0" fontId="0" fillId="0" borderId="7" xfId="0" applyBorder="1"/>
    <xf numFmtId="0" fontId="6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'energy breakdown'!$A$2</c:f>
              <c:strCache>
                <c:ptCount val="1"/>
                <c:pt idx="0">
                  <c:v>Qth-Furnace</c:v>
                </c:pt>
              </c:strCache>
            </c:strRef>
          </c:tx>
          <c:spPr>
            <a:solidFill>
              <a:srgbClr val="C0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breakdown'!$B$2:$K$2</c:f>
              <c:numCache>
                <c:formatCode>0.00</c:formatCode>
                <c:ptCount val="10"/>
                <c:pt idx="0">
                  <c:v>5.8839161883916189</c:v>
                </c:pt>
                <c:pt idx="1">
                  <c:v>5.8839161883916189</c:v>
                </c:pt>
                <c:pt idx="2">
                  <c:v>4.6571548657154871</c:v>
                </c:pt>
                <c:pt idx="3">
                  <c:v>4.6571548657154871</c:v>
                </c:pt>
                <c:pt idx="4">
                  <c:v>2.4300000000000002</c:v>
                </c:pt>
                <c:pt idx="5">
                  <c:v>2.4300000000000002</c:v>
                </c:pt>
                <c:pt idx="8">
                  <c:v>6.1558494155849406</c:v>
                </c:pt>
                <c:pt idx="9">
                  <c:v>6.1558494155849406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1-472D-9DA1-0C20E6CE9024}"/>
            </c:ext>
          </c:extLst>
        </c:ser>
        <c:ser>
          <c:idx val="1"/>
          <c:order val="1"/>
          <c:tx>
            <c:strRef>
              <c:f>'energy breakdown'!$A$3</c:f>
              <c:strCache>
                <c:ptCount val="1"/>
                <c:pt idx="0">
                  <c:v>Qel-Furnace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breakdown'!$B$3:$K$3</c:f>
              <c:numCache>
                <c:formatCode>0.00</c:formatCode>
                <c:ptCount val="10"/>
                <c:pt idx="0">
                  <c:v>0.79920007992000797</c:v>
                </c:pt>
                <c:pt idx="1">
                  <c:v>0.79920007992000797</c:v>
                </c:pt>
                <c:pt idx="2">
                  <c:v>0.79920007992000797</c:v>
                </c:pt>
                <c:pt idx="3">
                  <c:v>0.79920007992000797</c:v>
                </c:pt>
                <c:pt idx="4">
                  <c:v>2.160032616003261</c:v>
                </c:pt>
                <c:pt idx="5">
                  <c:v>2.160032616003261</c:v>
                </c:pt>
                <c:pt idx="6">
                  <c:v>4.5292072529207248</c:v>
                </c:pt>
                <c:pt idx="7">
                  <c:v>4.5292072529207248</c:v>
                </c:pt>
                <c:pt idx="8">
                  <c:v>0.79920007992000797</c:v>
                </c:pt>
                <c:pt idx="9">
                  <c:v>0.79920007992000797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1-472D-9DA1-0C20E6CE9024}"/>
            </c:ext>
          </c:extLst>
        </c:ser>
        <c:ser>
          <c:idx val="2"/>
          <c:order val="2"/>
          <c:tx>
            <c:strRef>
              <c:f>'energy breakdown'!$A$5</c:f>
              <c:strCache>
                <c:ptCount val="1"/>
                <c:pt idx="0">
                  <c:v>Qel-CCU</c:v>
                </c:pt>
              </c:strCache>
            </c:strRef>
          </c:tx>
          <c:spPr>
            <a:solidFill>
              <a:srgbClr val="FFCC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breakdown'!$B$5:$K$5</c:f>
              <c:numCache>
                <c:formatCode>0.00</c:formatCode>
                <c:ptCount val="10"/>
                <c:pt idx="1">
                  <c:v>0.27809138780913878</c:v>
                </c:pt>
                <c:pt idx="9">
                  <c:v>9.3729213372921338E-2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1-472D-9DA1-0C20E6CE9024}"/>
            </c:ext>
          </c:extLst>
        </c:ser>
        <c:ser>
          <c:idx val="3"/>
          <c:order val="3"/>
          <c:tx>
            <c:strRef>
              <c:f>'energy breakdown'!$A$6</c:f>
              <c:strCache>
                <c:ptCount val="1"/>
                <c:pt idx="0">
                  <c:v>Qth-boiler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breakdown'!$B$6:$K$6</c:f>
              <c:numCache>
                <c:formatCode>0.00</c:formatCode>
                <c:ptCount val="10"/>
                <c:pt idx="1">
                  <c:v>0.90020817002081699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1-472D-9DA1-0C20E6CE9024}"/>
            </c:ext>
          </c:extLst>
        </c:ser>
        <c:ser>
          <c:idx val="4"/>
          <c:order val="4"/>
          <c:tx>
            <c:strRef>
              <c:f>'energy breakdown'!$A$7</c:f>
              <c:strCache>
                <c:ptCount val="1"/>
                <c:pt idx="0">
                  <c:v>Qel-CPU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breakdown'!$B$7:$K$7</c:f>
              <c:numCache>
                <c:formatCode>0.00</c:formatCode>
                <c:ptCount val="10"/>
                <c:pt idx="3">
                  <c:v>0.53793941379394139</c:v>
                </c:pt>
                <c:pt idx="5">
                  <c:v>0.36781779678177973</c:v>
                </c:pt>
                <c:pt idx="7">
                  <c:v>0.22888334288833431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1-472D-9DA1-0C20E6CE9024}"/>
            </c:ext>
          </c:extLst>
        </c:ser>
        <c:ser>
          <c:idx val="5"/>
          <c:order val="5"/>
          <c:tx>
            <c:strRef>
              <c:f>'energy breakdown'!$A$8</c:f>
              <c:strCache>
                <c:ptCount val="1"/>
                <c:pt idx="0">
                  <c:v>Qel-ASU</c:v>
                </c:pt>
              </c:strCache>
            </c:strRef>
          </c:tx>
          <c:spPr>
            <a:solidFill>
              <a:srgbClr val="0070C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breakdown'!$B$8:$K$8</c:f>
              <c:numCache>
                <c:formatCode>0.00</c:formatCode>
                <c:ptCount val="10"/>
                <c:pt idx="2">
                  <c:v>0.31602747160274708</c:v>
                </c:pt>
                <c:pt idx="3">
                  <c:v>0.31602747160274708</c:v>
                </c:pt>
                <c:pt idx="4">
                  <c:v>0.14206753420675339</c:v>
                </c:pt>
                <c:pt idx="5">
                  <c:v>0.14206753420675339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1-472D-9DA1-0C20E6CE9024}"/>
            </c:ext>
          </c:extLst>
        </c:ser>
        <c:ser>
          <c:idx val="6"/>
          <c:order val="6"/>
          <c:tx>
            <c:strRef>
              <c:f>'energy breakdown'!$A$9</c:f>
              <c:strCache>
                <c:ptCount val="1"/>
                <c:pt idx="0">
                  <c:v>Qth-WHR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breakdown'!$B$9:$K$9</c:f>
              <c:numCache>
                <c:formatCode>0.00</c:formatCode>
                <c:ptCount val="10"/>
                <c:pt idx="1">
                  <c:v>-0.61942893894129403</c:v>
                </c:pt>
                <c:pt idx="9">
                  <c:v>-0.51218577867161785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1-472D-9DA1-0C20E6CE9024}"/>
            </c:ext>
          </c:extLst>
        </c:ser>
        <c:ser>
          <c:idx val="7"/>
          <c:order val="7"/>
          <c:tx>
            <c:strRef>
              <c:f>'energy breakdown'!$A$10</c:f>
              <c:strCache>
                <c:ptCount val="1"/>
                <c:pt idx="0">
                  <c:v>Qel-WHR</c:v>
                </c:pt>
              </c:strCache>
            </c:strRef>
          </c:tx>
          <c:spPr>
            <a:solidFill>
              <a:srgbClr val="15608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breakdown'!$B$10:$K$10</c:f>
              <c:numCache>
                <c:formatCode>0.00</c:formatCode>
                <c:ptCount val="10"/>
                <c:pt idx="0">
                  <c:v>-0.25957586595758658</c:v>
                </c:pt>
                <c:pt idx="2">
                  <c:v>-0.33535623353562338</c:v>
                </c:pt>
                <c:pt idx="3">
                  <c:v>-0.33535623353562338</c:v>
                </c:pt>
                <c:pt idx="4">
                  <c:v>-0.20474426047442601</c:v>
                </c:pt>
                <c:pt idx="5">
                  <c:v>-0.20474426047442601</c:v>
                </c:pt>
                <c:pt idx="8">
                  <c:v>-0.30019467001946698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1-472D-9DA1-0C20E6CE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27251448"/>
        <c:axId val="727251808"/>
      </c:barChart>
      <c:lineChart>
        <c:grouping val="standard"/>
        <c:varyColors val="0"/>
        <c:ser>
          <c:idx val="8"/>
          <c:order val="8"/>
          <c:tx>
            <c:strRef>
              <c:f>'energy breakdown'!$A$11</c:f>
              <c:strCache>
                <c:ptCount val="1"/>
                <c:pt idx="0">
                  <c:v>EI</c:v>
                </c:pt>
              </c:strCache>
            </c:strRef>
          </c:tx>
          <c:spPr>
            <a:ln w="22225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c:spPr>
          </c:marker>
          <c:cat>
            <c:strRef>
              <c:f>'energy breakdown'!$B$1:$K$1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'energy breakdown'!$B$11:$K$11</c:f>
              <c:numCache>
                <c:formatCode>0.00</c:formatCode>
                <c:ptCount val="10"/>
                <c:pt idx="0">
                  <c:v>0.64784595519555443</c:v>
                </c:pt>
                <c:pt idx="1">
                  <c:v>0.22972639283565299</c:v>
                </c:pt>
                <c:pt idx="2">
                  <c:v>0.56653772788664947</c:v>
                </c:pt>
                <c:pt idx="3">
                  <c:v>0.15128152197746719</c:v>
                </c:pt>
                <c:pt idx="4">
                  <c:v>0.42947264568699062</c:v>
                </c:pt>
                <c:pt idx="5">
                  <c:v>0.14553974058137131</c:v>
                </c:pt>
                <c:pt idx="6">
                  <c:v>0.37214729748870229</c:v>
                </c:pt>
                <c:pt idx="7">
                  <c:v>0.19546337571072109</c:v>
                </c:pt>
                <c:pt idx="8">
                  <c:v>0.3175472920287018</c:v>
                </c:pt>
                <c:pt idx="9">
                  <c:v>0.16268631763849481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1-472D-9DA1-0C20E6CE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59375"/>
        <c:axId val="1459347727"/>
      </c:lineChart>
      <c:catAx>
        <c:axId val="72725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105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1808"/>
        <c:crosses val="autoZero"/>
        <c:auto val="1"/>
        <c:lblAlgn val="ctr"/>
        <c:lblOffset val="100"/>
        <c:noMultiLvlLbl val="0"/>
      </c:catAx>
      <c:valAx>
        <c:axId val="727251808"/>
        <c:scaling>
          <c:orientation val="minMax"/>
          <c:max val="8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1448"/>
        <c:crosses val="autoZero"/>
        <c:crossBetween val="between"/>
      </c:valAx>
      <c:catAx>
        <c:axId val="145935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9347727"/>
        <c:crosses val="autoZero"/>
        <c:auto val="1"/>
        <c:lblAlgn val="ctr"/>
        <c:lblOffset val="100"/>
        <c:noMultiLvlLbl val="0"/>
      </c:catAx>
      <c:valAx>
        <c:axId val="1459347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359375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path_2030!$A$18</c:f>
              <c:strCache>
                <c:ptCount val="1"/>
                <c:pt idx="0">
                  <c:v>Spec 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path_2030!$B$1:$K$1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path_2030!$B$18:$K$18</c:f>
              <c:numCache>
                <c:formatCode>General</c:formatCode>
                <c:ptCount val="10"/>
                <c:pt idx="0">
                  <c:v>57.40086190446975</c:v>
                </c:pt>
                <c:pt idx="1">
                  <c:v>71.029770801607228</c:v>
                </c:pt>
                <c:pt idx="2">
                  <c:v>64.486931106227345</c:v>
                </c:pt>
                <c:pt idx="3">
                  <c:v>72.470699027891825</c:v>
                </c:pt>
                <c:pt idx="4">
                  <c:v>62.491215153231103</c:v>
                </c:pt>
                <c:pt idx="5">
                  <c:v>67.950154055289374</c:v>
                </c:pt>
                <c:pt idx="6">
                  <c:v>61.738054119010883</c:v>
                </c:pt>
                <c:pt idx="7">
                  <c:v>65.135006513500656</c:v>
                </c:pt>
                <c:pt idx="8">
                  <c:v>61.302687637118076</c:v>
                </c:pt>
                <c:pt idx="9">
                  <c:v>64.512643437565714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B-4970-93E2-00175CCDCB1C}"/>
            </c:ext>
          </c:extLst>
        </c:ser>
        <c:ser>
          <c:idx val="1"/>
          <c:order val="1"/>
          <c:tx>
            <c:strRef>
              <c:f>path_2030!$A$19</c:f>
              <c:strCache>
                <c:ptCount val="1"/>
                <c:pt idx="0">
                  <c:v>Spec OPEX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path_2030!$B$1:$K$1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path_2030!$B$19:$K$19</c:f>
              <c:numCache>
                <c:formatCode>General</c:formatCode>
                <c:ptCount val="10"/>
                <c:pt idx="0">
                  <c:v>234.24249465712614</c:v>
                </c:pt>
                <c:pt idx="1">
                  <c:v>188.0856407263723</c:v>
                </c:pt>
                <c:pt idx="2">
                  <c:v>218.29184237712943</c:v>
                </c:pt>
                <c:pt idx="3">
                  <c:v>166.40589198305494</c:v>
                </c:pt>
                <c:pt idx="4">
                  <c:v>205.65601919573891</c:v>
                </c:pt>
                <c:pt idx="5">
                  <c:v>170.17879989459232</c:v>
                </c:pt>
                <c:pt idx="6">
                  <c:v>229.74800790630763</c:v>
                </c:pt>
                <c:pt idx="7">
                  <c:v>207.67147487673654</c:v>
                </c:pt>
                <c:pt idx="8">
                  <c:v>297.99748527920059</c:v>
                </c:pt>
                <c:pt idx="9">
                  <c:v>282.38594604681379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B-4970-93E2-00175CCDCB1C}"/>
            </c:ext>
          </c:extLst>
        </c:ser>
        <c:ser>
          <c:idx val="2"/>
          <c:order val="2"/>
          <c:tx>
            <c:strRef>
              <c:f>path_2030!$A$20</c:f>
              <c:strCache>
                <c:ptCount val="1"/>
                <c:pt idx="0">
                  <c:v>Spec Transport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path_2030!$B$1:$K$1</c:f>
              <c:strCache>
                <c:ptCount val="10"/>
                <c:pt idx="0">
                  <c:v>NG</c:v>
                </c:pt>
                <c:pt idx="1">
                  <c:v>NG_CC</c:v>
                </c:pt>
                <c:pt idx="2">
                  <c:v>NGOxy</c:v>
                </c:pt>
                <c:pt idx="3">
                  <c:v>NGOxy_CC</c:v>
                </c:pt>
                <c:pt idx="4">
                  <c:v>Hyb</c:v>
                </c:pt>
                <c:pt idx="5">
                  <c:v>Hyb_CC</c:v>
                </c:pt>
                <c:pt idx="6">
                  <c:v>EL</c:v>
                </c:pt>
                <c:pt idx="7">
                  <c:v>EL_CC</c:v>
                </c:pt>
                <c:pt idx="8">
                  <c:v>H2</c:v>
                </c:pt>
                <c:pt idx="9">
                  <c:v>H2_CC</c:v>
                </c:pt>
              </c:strCache>
            </c:strRef>
          </c:cat>
          <c:val>
            <c:numRef>
              <c:f>path_2030!$B$20:$K$20</c:f>
              <c:numCache>
                <c:formatCode>General</c:formatCode>
                <c:ptCount val="10"/>
                <c:pt idx="1">
                  <c:v>20.26164586178102</c:v>
                </c:pt>
                <c:pt idx="3">
                  <c:v>17.476919555911131</c:v>
                </c:pt>
                <c:pt idx="5">
                  <c:v>11.949898455263821</c:v>
                </c:pt>
                <c:pt idx="7">
                  <c:v>7.4361308805993902</c:v>
                </c:pt>
                <c:pt idx="9">
                  <c:v>6.8290760253733556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B-4970-93E2-00175CCD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056864"/>
        <c:axId val="646055784"/>
      </c:barChart>
      <c:catAx>
        <c:axId val="6460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55784"/>
        <c:crosses val="autoZero"/>
        <c:auto val="1"/>
        <c:lblAlgn val="ctr"/>
        <c:lblOffset val="100"/>
        <c:noMultiLvlLbl val="0"/>
      </c:catAx>
      <c:valAx>
        <c:axId val="6460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4</xdr:row>
      <xdr:rowOff>158750</xdr:rowOff>
    </xdr:from>
    <xdr:to>
      <xdr:col>25</xdr:col>
      <xdr:colOff>25399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365124</xdr:colOff>
      <xdr:row>1</xdr:row>
      <xdr:rowOff>12700</xdr:rowOff>
    </xdr:from>
    <xdr:to>
      <xdr:col>20</xdr:col>
      <xdr:colOff>393699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AE8CE-376B-5821-6E22-20972BEE0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28" workbookViewId="0">
      <selection activeCell="J46" sqref="J46"/>
    </sheetView>
  </sheetViews>
  <sheetFormatPr defaultRowHeight="14.5"/>
  <cols>
    <col min="1" max="1" width="23.54296875" bestFit="1" customWidth="1"/>
    <col min="2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4314650</v>
      </c>
      <c r="C2">
        <v>4314650</v>
      </c>
      <c r="D2">
        <v>4314650</v>
      </c>
      <c r="E2">
        <v>4314650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177100</v>
      </c>
      <c r="C8">
        <v>177100</v>
      </c>
      <c r="D8">
        <v>177100</v>
      </c>
      <c r="E8">
        <v>177100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4376950</v>
      </c>
      <c r="C14">
        <v>3999020</v>
      </c>
      <c r="D14">
        <v>3206990</v>
      </c>
      <c r="E14">
        <v>2436400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16703800</v>
      </c>
      <c r="C16">
        <v>16703800</v>
      </c>
      <c r="D16">
        <v>16703800</v>
      </c>
      <c r="E16">
        <v>16703800</v>
      </c>
    </row>
    <row r="17" spans="1:5">
      <c r="A17" t="s">
        <v>20</v>
      </c>
      <c r="B17">
        <v>10492100</v>
      </c>
      <c r="C17">
        <v>22483100</v>
      </c>
      <c r="D17">
        <v>37471800</v>
      </c>
      <c r="E17">
        <v>52460500</v>
      </c>
    </row>
    <row r="18" spans="1:5">
      <c r="A18" t="s">
        <v>21</v>
      </c>
    </row>
    <row r="19" spans="1:5">
      <c r="A19" t="s">
        <v>22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  <c r="B28">
        <v>54480.7</v>
      </c>
      <c r="C28">
        <v>54480.7</v>
      </c>
      <c r="D28">
        <v>54480.7</v>
      </c>
      <c r="E28">
        <v>54480.7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  <c r="B34">
        <v>2403.48</v>
      </c>
      <c r="C34">
        <v>2403.48</v>
      </c>
      <c r="D34">
        <v>2403.48</v>
      </c>
      <c r="E34">
        <v>2403.48</v>
      </c>
    </row>
    <row r="35" spans="1:5">
      <c r="A35" t="s">
        <v>38</v>
      </c>
    </row>
    <row r="36" spans="1:5">
      <c r="A36" t="s">
        <v>39</v>
      </c>
      <c r="B36">
        <v>17110.400000000001</v>
      </c>
      <c r="C36">
        <v>17110.400000000001</v>
      </c>
      <c r="D36">
        <v>17110.400000000001</v>
      </c>
      <c r="E36">
        <v>17110.400000000001</v>
      </c>
    </row>
    <row r="37" spans="1:5">
      <c r="A37" t="s">
        <v>40</v>
      </c>
      <c r="B37">
        <v>4484.47</v>
      </c>
      <c r="C37">
        <v>3979.58</v>
      </c>
      <c r="D37">
        <v>3979.58</v>
      </c>
      <c r="E37">
        <v>3979.58</v>
      </c>
    </row>
    <row r="38" spans="1:5">
      <c r="A38" t="s">
        <v>41</v>
      </c>
    </row>
    <row r="39" spans="1:5">
      <c r="A39" t="s">
        <v>42</v>
      </c>
      <c r="B39">
        <v>724.49599999999998</v>
      </c>
      <c r="C39">
        <v>219.84700000000001</v>
      </c>
      <c r="D39">
        <v>219.84700000000001</v>
      </c>
      <c r="E39">
        <v>219.84700000000001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3759.17</v>
      </c>
      <c r="C41">
        <v>3759.17</v>
      </c>
      <c r="D41">
        <v>3759.17</v>
      </c>
      <c r="E41">
        <v>3759.17</v>
      </c>
    </row>
    <row r="42" spans="1:5">
      <c r="A42" t="s">
        <v>45</v>
      </c>
    </row>
    <row r="43" spans="1:5">
      <c r="A43" t="s">
        <v>46</v>
      </c>
      <c r="B43">
        <v>189171</v>
      </c>
      <c r="C43">
        <v>184748</v>
      </c>
      <c r="D43">
        <v>184748</v>
      </c>
      <c r="E43">
        <v>184748</v>
      </c>
    </row>
    <row r="44" spans="1:5">
      <c r="A44" t="s">
        <v>47</v>
      </c>
      <c r="B44">
        <v>1.8568042286804229</v>
      </c>
      <c r="C44">
        <v>1.8568042286804229</v>
      </c>
      <c r="D44">
        <v>1.8568042286804229</v>
      </c>
      <c r="E44">
        <v>1.8568042286804229</v>
      </c>
    </row>
    <row r="45" spans="1:5">
      <c r="A45" t="s">
        <v>48</v>
      </c>
      <c r="B45">
        <v>7.2104407210440716E-2</v>
      </c>
      <c r="C45">
        <v>7.2104407210440716E-2</v>
      </c>
      <c r="D45">
        <v>7.2104407210440716E-2</v>
      </c>
      <c r="E45">
        <v>7.2104407210440716E-2</v>
      </c>
    </row>
    <row r="46" spans="1:5">
      <c r="A46" t="s">
        <v>49</v>
      </c>
      <c r="B46">
        <v>0.64784616478461654</v>
      </c>
      <c r="C46">
        <v>0.63269946326994642</v>
      </c>
      <c r="D46">
        <v>0.63269946326994642</v>
      </c>
      <c r="E46">
        <v>0.63269946326994642</v>
      </c>
    </row>
    <row r="47" spans="1:5">
      <c r="A47" t="s">
        <v>50</v>
      </c>
      <c r="B47">
        <v>57.40086190446975</v>
      </c>
      <c r="C47">
        <v>57.40086190446975</v>
      </c>
      <c r="D47">
        <v>57.40086190446975</v>
      </c>
      <c r="E47">
        <v>57.40086190446975</v>
      </c>
    </row>
    <row r="48" spans="1:5">
      <c r="A48" t="s">
        <v>51</v>
      </c>
      <c r="B48">
        <v>194.48329787298729</v>
      </c>
      <c r="C48">
        <v>234.24249465712609</v>
      </c>
      <c r="D48">
        <v>282.84934513424957</v>
      </c>
      <c r="E48">
        <v>331.53295366699388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251.88415977745711</v>
      </c>
      <c r="C50">
        <v>291.64335656159591</v>
      </c>
      <c r="D50">
        <v>340.25020703871928</v>
      </c>
      <c r="E50">
        <v>388.9338155714637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25" workbookViewId="0">
      <selection activeCell="M41" sqref="M41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  <c r="B3">
        <v>5426270</v>
      </c>
      <c r="C3">
        <v>5426270</v>
      </c>
      <c r="D3">
        <v>5426270</v>
      </c>
      <c r="E3">
        <v>5426270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</row>
    <row r="9" spans="1:5">
      <c r="A9" t="s">
        <v>12</v>
      </c>
      <c r="B9">
        <v>1142120</v>
      </c>
      <c r="C9">
        <v>1142120</v>
      </c>
      <c r="D9">
        <v>1142120</v>
      </c>
      <c r="E9">
        <v>1142120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7242650</v>
      </c>
      <c r="C14">
        <v>6617280</v>
      </c>
      <c r="D14">
        <v>5306680</v>
      </c>
      <c r="E14">
        <v>4031580</v>
      </c>
    </row>
    <row r="15" spans="1:5">
      <c r="A15" t="s">
        <v>18</v>
      </c>
      <c r="B15">
        <v>64924500</v>
      </c>
      <c r="C15">
        <v>49806800</v>
      </c>
      <c r="D15">
        <v>34308000</v>
      </c>
      <c r="E15">
        <v>23155300</v>
      </c>
    </row>
    <row r="16" spans="1:5">
      <c r="A16" t="s">
        <v>19</v>
      </c>
    </row>
    <row r="17" spans="1:5">
      <c r="A17" t="s">
        <v>20</v>
      </c>
      <c r="B17">
        <v>387749</v>
      </c>
      <c r="C17">
        <v>830881</v>
      </c>
      <c r="D17">
        <v>1384800</v>
      </c>
      <c r="E17">
        <v>1938710</v>
      </c>
    </row>
    <row r="18" spans="1:5">
      <c r="A18" t="s">
        <v>21</v>
      </c>
    </row>
    <row r="19" spans="1:5">
      <c r="A19" t="s">
        <v>22</v>
      </c>
      <c r="B19">
        <v>1994090</v>
      </c>
      <c r="C19">
        <v>1994090</v>
      </c>
      <c r="D19">
        <v>1994090</v>
      </c>
      <c r="E19">
        <v>1994090</v>
      </c>
    </row>
    <row r="20" spans="1:5">
      <c r="A20" t="s">
        <v>23</v>
      </c>
    </row>
    <row r="21" spans="1:5">
      <c r="A21" t="s">
        <v>24</v>
      </c>
      <c r="B21">
        <v>867.86300000000006</v>
      </c>
      <c r="C21">
        <v>867.86300000000006</v>
      </c>
      <c r="D21">
        <v>867.86300000000006</v>
      </c>
      <c r="E21">
        <v>867.86300000000006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  <c r="B32">
        <v>56998.6</v>
      </c>
      <c r="C32">
        <v>56998.6</v>
      </c>
      <c r="D32">
        <v>56998.6</v>
      </c>
      <c r="E32">
        <v>56998.6</v>
      </c>
    </row>
    <row r="33" spans="1:5">
      <c r="A33" t="s">
        <v>36</v>
      </c>
    </row>
    <row r="34" spans="1:5">
      <c r="A34" t="s">
        <v>37</v>
      </c>
    </row>
    <row r="35" spans="1:5">
      <c r="A35" t="s">
        <v>38</v>
      </c>
    </row>
    <row r="36" spans="1:5">
      <c r="A36" t="s">
        <v>39</v>
      </c>
      <c r="B36">
        <v>632.32299999999998</v>
      </c>
      <c r="C36">
        <v>632.32299999999998</v>
      </c>
      <c r="D36">
        <v>632.32299999999998</v>
      </c>
      <c r="E36">
        <v>632.32299999999998</v>
      </c>
    </row>
    <row r="37" spans="1:5">
      <c r="A37" t="s">
        <v>40</v>
      </c>
      <c r="B37">
        <v>4790.55</v>
      </c>
      <c r="C37">
        <v>2872.29</v>
      </c>
      <c r="D37">
        <v>2872.29</v>
      </c>
      <c r="E37">
        <v>2872.29</v>
      </c>
    </row>
    <row r="38" spans="1:5">
      <c r="A38" t="s">
        <v>41</v>
      </c>
    </row>
    <row r="39" spans="1:5">
      <c r="A39" t="s">
        <v>42</v>
      </c>
      <c r="B39">
        <v>1198.8399999999999</v>
      </c>
      <c r="C39">
        <v>363.786</v>
      </c>
      <c r="D39">
        <v>363.786</v>
      </c>
      <c r="E39">
        <v>363.786</v>
      </c>
    </row>
    <row r="40" spans="1:5">
      <c r="A40" t="s">
        <v>43</v>
      </c>
      <c r="B40">
        <v>3591.71</v>
      </c>
      <c r="C40">
        <v>2508.5</v>
      </c>
      <c r="D40">
        <v>2508.5</v>
      </c>
      <c r="E40">
        <v>2508.5</v>
      </c>
    </row>
    <row r="41" spans="1:5">
      <c r="A41" t="s">
        <v>44</v>
      </c>
    </row>
    <row r="42" spans="1:5">
      <c r="A42" t="s">
        <v>45</v>
      </c>
    </row>
    <row r="43" spans="1:5">
      <c r="A43" t="s">
        <v>46</v>
      </c>
      <c r="B43">
        <v>47504.4</v>
      </c>
      <c r="C43">
        <v>30700.400000000001</v>
      </c>
      <c r="D43">
        <v>30700.400000000001</v>
      </c>
      <c r="E43">
        <v>30700.400000000001</v>
      </c>
    </row>
    <row r="44" spans="1:5">
      <c r="A44" t="s">
        <v>47</v>
      </c>
      <c r="B44">
        <v>1.958377128837713</v>
      </c>
      <c r="C44">
        <v>1.958377128837713</v>
      </c>
      <c r="D44">
        <v>1.958377128837713</v>
      </c>
      <c r="E44">
        <v>1.958377128837713</v>
      </c>
    </row>
    <row r="45" spans="1:5">
      <c r="A45" t="s">
        <v>48</v>
      </c>
      <c r="B45">
        <v>0</v>
      </c>
      <c r="C45">
        <v>0</v>
      </c>
      <c r="D45">
        <v>0</v>
      </c>
      <c r="E45">
        <v>0</v>
      </c>
    </row>
    <row r="46" spans="1:5">
      <c r="A46" t="s">
        <v>49</v>
      </c>
      <c r="B46">
        <v>0.1626862062686206</v>
      </c>
      <c r="C46">
        <v>0.10513840051384001</v>
      </c>
      <c r="D46">
        <v>0.10513840051384001</v>
      </c>
      <c r="E46">
        <v>0.10513840051384001</v>
      </c>
    </row>
    <row r="47" spans="1:5">
      <c r="A47" t="s">
        <v>50</v>
      </c>
      <c r="B47">
        <v>64.512643437565714</v>
      </c>
      <c r="C47">
        <v>64.512643437565714</v>
      </c>
      <c r="D47">
        <v>64.512643437565714</v>
      </c>
      <c r="E47">
        <v>64.512643437565714</v>
      </c>
    </row>
    <row r="48" spans="1:5">
      <c r="A48" t="s">
        <v>51</v>
      </c>
      <c r="B48">
        <v>334.78299923172449</v>
      </c>
      <c r="C48">
        <v>282.38594604681379</v>
      </c>
      <c r="D48">
        <v>226.71648500041559</v>
      </c>
      <c r="E48">
        <v>186.0524740846995</v>
      </c>
    </row>
    <row r="49" spans="1:5">
      <c r="A49" t="s">
        <v>52</v>
      </c>
      <c r="B49">
        <v>6.8290760253733556</v>
      </c>
      <c r="C49">
        <v>6.8290760253733556</v>
      </c>
      <c r="D49">
        <v>6.8290760253733556</v>
      </c>
      <c r="E49">
        <v>6.8290760253733556</v>
      </c>
    </row>
    <row r="50" spans="1:5">
      <c r="A50" t="s">
        <v>53</v>
      </c>
      <c r="B50">
        <v>406.12471869466361</v>
      </c>
      <c r="C50">
        <v>353.72766550975291</v>
      </c>
      <c r="D50">
        <v>298.05820446335468</v>
      </c>
      <c r="E50">
        <v>257.39419354763862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workbookViewId="0">
      <selection activeCell="H2" sqref="H2"/>
    </sheetView>
  </sheetViews>
  <sheetFormatPr defaultRowHeight="14.5"/>
  <cols>
    <col min="1" max="1" width="11.26953125" bestFit="1" customWidth="1"/>
  </cols>
  <sheetData>
    <row r="1" spans="1:11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spans="1:11">
      <c r="A2" s="1" t="s">
        <v>64</v>
      </c>
      <c r="B2" s="2">
        <v>5.8839161883916189</v>
      </c>
      <c r="C2" s="2">
        <v>5.8839161883916189</v>
      </c>
      <c r="D2" s="2">
        <v>4.6571548657154871</v>
      </c>
      <c r="E2" s="2">
        <v>4.6571548657154871</v>
      </c>
      <c r="F2" s="2">
        <v>2.4300000000000002</v>
      </c>
      <c r="G2" s="2">
        <v>2.4300000000000002</v>
      </c>
      <c r="H2" s="2"/>
      <c r="I2" s="2"/>
      <c r="J2" s="2">
        <v>6.1558494155849406</v>
      </c>
      <c r="K2" s="2">
        <v>6.1558494155849406</v>
      </c>
    </row>
    <row r="3" spans="1:11">
      <c r="A3" s="1" t="s">
        <v>65</v>
      </c>
      <c r="B3" s="2">
        <v>0.79920007992000797</v>
      </c>
      <c r="C3" s="2">
        <v>0.79920007992000797</v>
      </c>
      <c r="D3" s="2">
        <v>0.79920007992000797</v>
      </c>
      <c r="E3" s="2">
        <v>0.79920007992000797</v>
      </c>
      <c r="F3" s="2">
        <v>2.160032616003261</v>
      </c>
      <c r="G3" s="2">
        <v>2.160032616003261</v>
      </c>
      <c r="H3" s="2">
        <v>4.5292072529207248</v>
      </c>
      <c r="I3" s="2">
        <v>4.5292072529207248</v>
      </c>
      <c r="J3" s="2">
        <v>0.79920007992000797</v>
      </c>
      <c r="K3" s="2">
        <v>0.79920007992000797</v>
      </c>
    </row>
    <row r="4" spans="1:11">
      <c r="A4" s="1" t="s">
        <v>66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1" t="s">
        <v>67</v>
      </c>
      <c r="B5" s="2"/>
      <c r="C5" s="2">
        <v>0.27809138780913878</v>
      </c>
      <c r="D5" s="2"/>
      <c r="E5" s="2"/>
      <c r="F5" s="2"/>
      <c r="G5" s="2"/>
      <c r="H5" s="2"/>
      <c r="I5" s="2"/>
      <c r="J5" s="2"/>
      <c r="K5" s="2">
        <v>9.3729213372921338E-2</v>
      </c>
    </row>
    <row r="6" spans="1:11">
      <c r="A6" s="1" t="s">
        <v>68</v>
      </c>
      <c r="B6" s="2"/>
      <c r="C6" s="2">
        <v>0.90020817002081699</v>
      </c>
      <c r="D6" s="2"/>
      <c r="E6" s="2"/>
      <c r="F6" s="2"/>
      <c r="G6" s="2"/>
      <c r="H6" s="2"/>
      <c r="I6" s="2"/>
      <c r="J6" s="2"/>
      <c r="K6" s="2"/>
    </row>
    <row r="7" spans="1:11">
      <c r="A7" s="1" t="s">
        <v>69</v>
      </c>
      <c r="B7" s="2"/>
      <c r="C7" s="2"/>
      <c r="D7" s="2"/>
      <c r="E7" s="2">
        <v>0.53793941379394139</v>
      </c>
      <c r="F7" s="2"/>
      <c r="G7" s="2">
        <v>0.36781779678177973</v>
      </c>
      <c r="H7" s="2"/>
      <c r="I7" s="2">
        <v>0.22888334288833431</v>
      </c>
      <c r="J7" s="2"/>
      <c r="K7" s="2"/>
    </row>
    <row r="8" spans="1:11">
      <c r="A8" s="1" t="s">
        <v>70</v>
      </c>
      <c r="B8" s="2"/>
      <c r="C8" s="2"/>
      <c r="D8" s="2">
        <v>0.31602747160274708</v>
      </c>
      <c r="E8" s="2">
        <v>0.31602747160274708</v>
      </c>
      <c r="F8" s="2">
        <v>0.14206753420675339</v>
      </c>
      <c r="G8" s="2">
        <v>0.14206753420675339</v>
      </c>
      <c r="H8" s="2"/>
      <c r="I8" s="2"/>
      <c r="J8" s="2"/>
      <c r="K8" s="2"/>
    </row>
    <row r="9" spans="1:11">
      <c r="A9" s="1" t="s">
        <v>71</v>
      </c>
      <c r="B9" s="2"/>
      <c r="C9" s="2">
        <v>-0.61942893894129403</v>
      </c>
      <c r="D9" s="2"/>
      <c r="E9" s="2"/>
      <c r="F9" s="2"/>
      <c r="G9" s="2"/>
      <c r="H9" s="2"/>
      <c r="I9" s="2"/>
      <c r="J9" s="2"/>
      <c r="K9" s="2">
        <v>-0.51218577867161785</v>
      </c>
    </row>
    <row r="10" spans="1:11">
      <c r="A10" s="1" t="s">
        <v>72</v>
      </c>
      <c r="B10" s="2">
        <v>-0.25957586595758658</v>
      </c>
      <c r="C10" s="2"/>
      <c r="D10" s="2">
        <v>-0.33535623353562338</v>
      </c>
      <c r="E10" s="2">
        <v>-0.33535623353562338</v>
      </c>
      <c r="F10" s="2">
        <v>-0.20474426047442601</v>
      </c>
      <c r="G10" s="2">
        <v>-0.20474426047442601</v>
      </c>
      <c r="H10" s="2"/>
      <c r="I10" s="2"/>
      <c r="J10" s="2">
        <v>-0.30019467001946698</v>
      </c>
      <c r="K10" s="2"/>
    </row>
    <row r="11" spans="1:11">
      <c r="A11" s="1" t="s">
        <v>73</v>
      </c>
      <c r="B11" s="2">
        <v>0.64784595519555443</v>
      </c>
      <c r="C11" s="2">
        <v>0.22972639283565299</v>
      </c>
      <c r="D11" s="2">
        <v>0.56653772788664947</v>
      </c>
      <c r="E11" s="2">
        <v>0.15128152197746719</v>
      </c>
      <c r="F11" s="2">
        <v>0.42947264568699062</v>
      </c>
      <c r="G11" s="2">
        <v>0.14553974058137131</v>
      </c>
      <c r="H11" s="2">
        <v>0.37214729748870229</v>
      </c>
      <c r="I11" s="2">
        <v>0.19546337571072109</v>
      </c>
      <c r="J11" s="2">
        <v>0.3175472920287018</v>
      </c>
      <c r="K11" s="2">
        <v>0.16268631763849481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L24" sqref="L24"/>
    </sheetView>
  </sheetViews>
  <sheetFormatPr defaultRowHeight="14.5"/>
  <cols>
    <col min="1" max="1" width="14.36328125" bestFit="1" customWidth="1"/>
    <col min="2" max="4" width="8.81640625" bestFit="1" customWidth="1"/>
    <col min="5" max="5" width="9.81640625" bestFit="1" customWidth="1"/>
    <col min="6" max="11" width="8.81640625" bestFit="1" customWidth="1"/>
  </cols>
  <sheetData>
    <row r="1" spans="1:11">
      <c r="A1" s="3" t="s">
        <v>74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>
      <c r="A2" t="s">
        <v>5</v>
      </c>
      <c r="B2">
        <v>4314650</v>
      </c>
      <c r="C2">
        <v>4314650</v>
      </c>
    </row>
    <row r="3" spans="1:11">
      <c r="A3" t="s">
        <v>6</v>
      </c>
      <c r="J3">
        <v>5426270</v>
      </c>
      <c r="K3">
        <v>5426270</v>
      </c>
    </row>
    <row r="4" spans="1:11">
      <c r="A4" t="s">
        <v>7</v>
      </c>
      <c r="H4">
        <v>5758210</v>
      </c>
      <c r="I4">
        <v>5758210</v>
      </c>
    </row>
    <row r="5" spans="1:11">
      <c r="A5" t="s">
        <v>8</v>
      </c>
      <c r="D5">
        <v>4758360</v>
      </c>
      <c r="E5">
        <v>4758360</v>
      </c>
    </row>
    <row r="6" spans="1:11">
      <c r="A6" t="s">
        <v>9</v>
      </c>
      <c r="F6">
        <v>5130990</v>
      </c>
      <c r="G6">
        <v>5130990</v>
      </c>
    </row>
    <row r="7" spans="1:11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>
      <c r="A8" t="s">
        <v>11</v>
      </c>
      <c r="B8">
        <v>177100</v>
      </c>
      <c r="D8">
        <v>228802</v>
      </c>
      <c r="E8">
        <v>228802</v>
      </c>
      <c r="F8">
        <v>139690</v>
      </c>
      <c r="G8">
        <v>139690</v>
      </c>
      <c r="J8">
        <v>204813</v>
      </c>
    </row>
    <row r="9" spans="1:11">
      <c r="A9" t="s">
        <v>12</v>
      </c>
      <c r="C9">
        <v>3388630</v>
      </c>
      <c r="K9">
        <v>1142120</v>
      </c>
    </row>
    <row r="10" spans="1:11">
      <c r="A10" t="s">
        <v>13</v>
      </c>
      <c r="C10">
        <v>768111</v>
      </c>
    </row>
    <row r="11" spans="1:11">
      <c r="A11" t="s">
        <v>14</v>
      </c>
      <c r="E11">
        <v>2331260</v>
      </c>
      <c r="G11">
        <v>1594010</v>
      </c>
      <c r="I11">
        <v>991910</v>
      </c>
    </row>
    <row r="12" spans="1:11">
      <c r="A12" t="s">
        <v>15</v>
      </c>
      <c r="D12">
        <v>1573720</v>
      </c>
      <c r="E12">
        <v>1573720</v>
      </c>
      <c r="F12">
        <v>707453</v>
      </c>
      <c r="G12">
        <v>707453</v>
      </c>
    </row>
    <row r="13" spans="1:11">
      <c r="A13" t="s">
        <v>17</v>
      </c>
      <c r="B13">
        <v>4376950</v>
      </c>
      <c r="C13">
        <v>8738030</v>
      </c>
      <c r="D13">
        <v>6325620</v>
      </c>
      <c r="E13">
        <v>10688900</v>
      </c>
      <c r="F13">
        <v>17011900</v>
      </c>
      <c r="G13">
        <v>19995300</v>
      </c>
      <c r="H13">
        <v>36736900</v>
      </c>
      <c r="I13">
        <v>38593400</v>
      </c>
      <c r="J13">
        <v>4047480</v>
      </c>
      <c r="K13">
        <v>7242650</v>
      </c>
    </row>
    <row r="14" spans="1:11">
      <c r="A14" t="s">
        <v>18</v>
      </c>
      <c r="B14">
        <v>14540.3</v>
      </c>
      <c r="C14">
        <v>14540.3</v>
      </c>
      <c r="D14">
        <v>14540.3</v>
      </c>
      <c r="E14">
        <v>14540.3</v>
      </c>
      <c r="F14">
        <v>14540.3</v>
      </c>
      <c r="G14">
        <v>14540.3</v>
      </c>
      <c r="H14">
        <v>14540.3</v>
      </c>
      <c r="I14">
        <v>14540.3</v>
      </c>
      <c r="J14">
        <v>64924500</v>
      </c>
      <c r="K14">
        <v>64924500</v>
      </c>
    </row>
    <row r="15" spans="1:11">
      <c r="A15" t="s">
        <v>19</v>
      </c>
      <c r="B15">
        <v>16703800</v>
      </c>
      <c r="C15">
        <v>19259400</v>
      </c>
      <c r="D15">
        <v>13221100</v>
      </c>
      <c r="E15">
        <v>13221100</v>
      </c>
      <c r="F15">
        <v>5943470</v>
      </c>
      <c r="G15">
        <v>5943470</v>
      </c>
    </row>
    <row r="16" spans="1:11">
      <c r="A16" t="s">
        <v>20</v>
      </c>
      <c r="B16">
        <v>10492100</v>
      </c>
      <c r="C16">
        <v>1150420</v>
      </c>
      <c r="D16">
        <v>9112980</v>
      </c>
      <c r="E16">
        <v>182268</v>
      </c>
      <c r="F16">
        <v>6231030</v>
      </c>
      <c r="G16">
        <v>124629</v>
      </c>
      <c r="H16">
        <v>3877410</v>
      </c>
      <c r="I16">
        <v>77556.800000000003</v>
      </c>
      <c r="J16">
        <v>3877410</v>
      </c>
      <c r="K16">
        <v>387749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1"/>
  <sheetViews>
    <sheetView tabSelected="1" workbookViewId="0">
      <selection activeCell="J30" sqref="J30"/>
    </sheetView>
  </sheetViews>
  <sheetFormatPr defaultRowHeight="14.5"/>
  <cols>
    <col min="1" max="1" width="17.26953125" bestFit="1" customWidth="1"/>
    <col min="2" max="11" width="11.81640625" bestFit="1" customWidth="1"/>
  </cols>
  <sheetData>
    <row r="1" spans="1:11">
      <c r="A1" s="3" t="s">
        <v>74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>
      <c r="A2" t="s">
        <v>5</v>
      </c>
      <c r="B2">
        <v>4314650</v>
      </c>
      <c r="C2">
        <v>4314650</v>
      </c>
    </row>
    <row r="3" spans="1:11">
      <c r="A3" t="s">
        <v>6</v>
      </c>
      <c r="J3">
        <v>5426270</v>
      </c>
      <c r="K3">
        <v>5426270</v>
      </c>
    </row>
    <row r="4" spans="1:11">
      <c r="A4" t="s">
        <v>7</v>
      </c>
      <c r="H4">
        <v>5758210</v>
      </c>
      <c r="I4">
        <v>5758210</v>
      </c>
    </row>
    <row r="5" spans="1:11">
      <c r="A5" t="s">
        <v>8</v>
      </c>
      <c r="D5">
        <v>4758360</v>
      </c>
      <c r="E5">
        <v>4758360</v>
      </c>
    </row>
    <row r="6" spans="1:11">
      <c r="A6" t="s">
        <v>9</v>
      </c>
      <c r="F6">
        <v>5130990</v>
      </c>
      <c r="G6">
        <v>5130990</v>
      </c>
    </row>
    <row r="7" spans="1:11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>
      <c r="A8" t="s">
        <v>11</v>
      </c>
      <c r="B8">
        <v>177100</v>
      </c>
      <c r="D8">
        <v>228802</v>
      </c>
      <c r="E8">
        <v>228802</v>
      </c>
      <c r="F8">
        <v>139690</v>
      </c>
      <c r="G8">
        <v>139690</v>
      </c>
      <c r="J8">
        <v>204813</v>
      </c>
    </row>
    <row r="9" spans="1:11">
      <c r="A9" t="s">
        <v>12</v>
      </c>
      <c r="C9">
        <v>3388630</v>
      </c>
      <c r="K9">
        <v>1142120</v>
      </c>
    </row>
    <row r="10" spans="1:11">
      <c r="A10" t="s">
        <v>13</v>
      </c>
      <c r="C10">
        <v>768111</v>
      </c>
    </row>
    <row r="11" spans="1:11">
      <c r="A11" t="s">
        <v>14</v>
      </c>
      <c r="E11">
        <v>2331260</v>
      </c>
      <c r="G11">
        <v>1594010</v>
      </c>
      <c r="I11">
        <v>991910</v>
      </c>
    </row>
    <row r="12" spans="1:11">
      <c r="A12" t="s">
        <v>15</v>
      </c>
      <c r="D12">
        <v>1573720</v>
      </c>
      <c r="E12">
        <v>1573720</v>
      </c>
      <c r="F12">
        <v>707453</v>
      </c>
      <c r="G12">
        <v>707453</v>
      </c>
    </row>
    <row r="13" spans="1:11">
      <c r="A13" t="s">
        <v>17</v>
      </c>
      <c r="B13">
        <v>3999020</v>
      </c>
      <c r="C13">
        <v>7983540</v>
      </c>
      <c r="D13">
        <v>5779430</v>
      </c>
      <c r="E13">
        <v>9765970</v>
      </c>
      <c r="F13">
        <v>15543000</v>
      </c>
      <c r="G13">
        <v>18268800</v>
      </c>
      <c r="H13">
        <v>33564800</v>
      </c>
      <c r="I13">
        <v>35261000</v>
      </c>
      <c r="J13">
        <v>3698000</v>
      </c>
      <c r="K13">
        <v>6617280</v>
      </c>
    </row>
    <row r="14" spans="1:11">
      <c r="A14" t="s">
        <v>18</v>
      </c>
      <c r="B14">
        <v>11154.6</v>
      </c>
      <c r="C14">
        <v>11154.6</v>
      </c>
      <c r="D14">
        <v>11154.6</v>
      </c>
      <c r="E14">
        <v>11154.6</v>
      </c>
      <c r="F14">
        <v>11154.6</v>
      </c>
      <c r="G14">
        <v>11154.6</v>
      </c>
      <c r="H14">
        <v>11154.6</v>
      </c>
      <c r="I14">
        <v>11154.6</v>
      </c>
      <c r="J14">
        <v>49806800</v>
      </c>
      <c r="K14">
        <v>49806800</v>
      </c>
    </row>
    <row r="15" spans="1:11">
      <c r="A15" t="s">
        <v>19</v>
      </c>
      <c r="B15">
        <v>16703800</v>
      </c>
      <c r="C15">
        <v>19259400</v>
      </c>
      <c r="D15">
        <v>13221100</v>
      </c>
      <c r="E15">
        <v>13221100</v>
      </c>
      <c r="F15">
        <v>5943470</v>
      </c>
      <c r="G15">
        <v>5943470</v>
      </c>
    </row>
    <row r="16" spans="1:11">
      <c r="A16" t="s">
        <v>20</v>
      </c>
      <c r="B16">
        <v>22483100</v>
      </c>
      <c r="C16">
        <v>2465180</v>
      </c>
      <c r="D16">
        <v>19527800</v>
      </c>
      <c r="E16">
        <v>390564</v>
      </c>
      <c r="F16">
        <v>13352200</v>
      </c>
      <c r="G16">
        <v>267053</v>
      </c>
      <c r="H16">
        <v>8308730</v>
      </c>
      <c r="I16">
        <v>166183</v>
      </c>
      <c r="J16">
        <v>8308730</v>
      </c>
      <c r="K16">
        <v>830881</v>
      </c>
    </row>
    <row r="17" spans="1:11" s="5" customFormat="1">
      <c r="A17" s="14" t="s">
        <v>86</v>
      </c>
      <c r="B17" s="16">
        <v>25201727</v>
      </c>
      <c r="C17" s="16">
        <v>25201727</v>
      </c>
      <c r="D17" s="16">
        <v>25201727</v>
      </c>
      <c r="E17" s="16">
        <v>25201727</v>
      </c>
      <c r="F17" s="16">
        <v>25201727</v>
      </c>
      <c r="G17" s="16">
        <v>25201727</v>
      </c>
      <c r="H17" s="16">
        <v>25201727</v>
      </c>
      <c r="I17" s="16">
        <v>25201727</v>
      </c>
      <c r="J17" s="16">
        <v>25201727</v>
      </c>
      <c r="K17" s="16">
        <v>25201727</v>
      </c>
    </row>
    <row r="18" spans="1:11">
      <c r="A18" s="10" t="s">
        <v>82</v>
      </c>
      <c r="B18" s="15">
        <f t="shared" ref="B18:K18" si="0">SUM(B2:B12)/33333.33/8.76</f>
        <v>57.40086190446975</v>
      </c>
      <c r="C18" s="15">
        <f t="shared" ref="C18:K18" si="1">SUM(C2:C12)/33333.33/8.76</f>
        <v>71.029770801607228</v>
      </c>
      <c r="D18" s="15">
        <f t="shared" si="1"/>
        <v>64.486931106227345</v>
      </c>
      <c r="E18" s="15">
        <f t="shared" si="1"/>
        <v>72.470699027891825</v>
      </c>
      <c r="F18" s="15">
        <f t="shared" si="1"/>
        <v>62.491215153231103</v>
      </c>
      <c r="G18" s="15">
        <f t="shared" si="1"/>
        <v>67.950154055289374</v>
      </c>
      <c r="H18" s="15">
        <f t="shared" si="1"/>
        <v>61.738054119010883</v>
      </c>
      <c r="I18" s="15">
        <f t="shared" si="1"/>
        <v>65.135006513500656</v>
      </c>
      <c r="J18" s="15">
        <f t="shared" si="1"/>
        <v>61.302687637118076</v>
      </c>
      <c r="K18" s="15">
        <f t="shared" si="1"/>
        <v>64.512643437565714</v>
      </c>
    </row>
    <row r="19" spans="1:11">
      <c r="A19" s="11" t="s">
        <v>83</v>
      </c>
      <c r="B19" s="8">
        <f>SUM(B13:B17)/33333.33/8.76</f>
        <v>234.24249465712614</v>
      </c>
      <c r="C19" s="15">
        <f t="shared" ref="C19:K19" si="2">SUM(C13:C17)/33333.33/8.76</f>
        <v>188.0856407263723</v>
      </c>
      <c r="D19" s="15">
        <f t="shared" si="2"/>
        <v>218.29184237712943</v>
      </c>
      <c r="E19" s="15">
        <f t="shared" si="2"/>
        <v>166.40589198305494</v>
      </c>
      <c r="F19" s="15">
        <f t="shared" si="2"/>
        <v>205.65601919573891</v>
      </c>
      <c r="G19" s="15">
        <f t="shared" si="2"/>
        <v>170.17879989459232</v>
      </c>
      <c r="H19" s="15">
        <f t="shared" si="2"/>
        <v>229.74800790630763</v>
      </c>
      <c r="I19" s="15">
        <f t="shared" si="2"/>
        <v>207.67147487673654</v>
      </c>
      <c r="J19" s="15">
        <f t="shared" si="2"/>
        <v>297.99748527920059</v>
      </c>
      <c r="K19" s="15">
        <f t="shared" si="2"/>
        <v>282.38594604681379</v>
      </c>
    </row>
    <row r="20" spans="1:11">
      <c r="A20" s="12" t="s">
        <v>84</v>
      </c>
      <c r="B20" s="5"/>
      <c r="C20" s="5">
        <v>20.26164586178102</v>
      </c>
      <c r="D20" s="5"/>
      <c r="E20" s="5">
        <v>17.476919555911131</v>
      </c>
      <c r="F20" s="7"/>
      <c r="G20" s="5">
        <v>11.949898455263821</v>
      </c>
      <c r="H20" s="7"/>
      <c r="I20" s="5">
        <v>7.4361308805993902</v>
      </c>
      <c r="J20" s="9"/>
      <c r="K20" s="5">
        <v>6.8290760253733556</v>
      </c>
    </row>
    <row r="21" spans="1:11">
      <c r="A21" s="6" t="s">
        <v>85</v>
      </c>
      <c r="B21" s="13">
        <f>B18+B19+B20</f>
        <v>291.64335656159591</v>
      </c>
      <c r="C21" s="13">
        <f t="shared" ref="C21:K21" si="3">C18+C19+C20</f>
        <v>279.37705738976052</v>
      </c>
      <c r="D21" s="13">
        <f t="shared" si="3"/>
        <v>282.77877348335676</v>
      </c>
      <c r="E21" s="13">
        <f t="shared" si="3"/>
        <v>256.35351056685789</v>
      </c>
      <c r="F21" s="13">
        <f t="shared" si="3"/>
        <v>268.14723434897002</v>
      </c>
      <c r="G21" s="13">
        <f t="shared" si="3"/>
        <v>250.07885240514551</v>
      </c>
      <c r="H21" s="13">
        <f t="shared" si="3"/>
        <v>291.48606202531852</v>
      </c>
      <c r="I21" s="13">
        <f t="shared" si="3"/>
        <v>280.24261227083656</v>
      </c>
      <c r="J21" s="13">
        <f t="shared" si="3"/>
        <v>359.30017291631867</v>
      </c>
      <c r="K21" s="13">
        <f t="shared" si="3"/>
        <v>353.72766550975285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/>
  </sheetViews>
  <sheetFormatPr defaultRowHeight="14.5"/>
  <sheetData>
    <row r="1" spans="1:11">
      <c r="A1" s="3" t="s">
        <v>74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>
      <c r="A2" t="s">
        <v>5</v>
      </c>
      <c r="B2">
        <v>4314650</v>
      </c>
      <c r="C2">
        <v>4314650</v>
      </c>
    </row>
    <row r="3" spans="1:11">
      <c r="A3" t="s">
        <v>6</v>
      </c>
      <c r="J3">
        <v>5426270</v>
      </c>
      <c r="K3">
        <v>5426270</v>
      </c>
    </row>
    <row r="4" spans="1:11">
      <c r="A4" t="s">
        <v>7</v>
      </c>
      <c r="H4">
        <v>5758210</v>
      </c>
      <c r="I4">
        <v>5758210</v>
      </c>
    </row>
    <row r="5" spans="1:11">
      <c r="A5" t="s">
        <v>8</v>
      </c>
      <c r="D5">
        <v>4758360</v>
      </c>
      <c r="E5">
        <v>4758360</v>
      </c>
    </row>
    <row r="6" spans="1:11">
      <c r="A6" t="s">
        <v>9</v>
      </c>
      <c r="F6">
        <v>5130990</v>
      </c>
      <c r="G6">
        <v>5130990</v>
      </c>
    </row>
    <row r="7" spans="1:11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>
      <c r="A8" t="s">
        <v>11</v>
      </c>
      <c r="B8">
        <v>177100</v>
      </c>
      <c r="D8">
        <v>228802</v>
      </c>
      <c r="E8">
        <v>228802</v>
      </c>
      <c r="F8">
        <v>139690</v>
      </c>
      <c r="G8">
        <v>139690</v>
      </c>
      <c r="J8">
        <v>204813</v>
      </c>
    </row>
    <row r="9" spans="1:11">
      <c r="A9" t="s">
        <v>12</v>
      </c>
      <c r="C9">
        <v>3388630</v>
      </c>
      <c r="K9">
        <v>1142120</v>
      </c>
    </row>
    <row r="10" spans="1:11">
      <c r="A10" t="s">
        <v>13</v>
      </c>
      <c r="C10">
        <v>768111</v>
      </c>
    </row>
    <row r="11" spans="1:11">
      <c r="A11" t="s">
        <v>14</v>
      </c>
      <c r="E11">
        <v>2331260</v>
      </c>
      <c r="G11">
        <v>1594010</v>
      </c>
      <c r="I11">
        <v>991910</v>
      </c>
    </row>
    <row r="12" spans="1:11">
      <c r="A12" t="s">
        <v>15</v>
      </c>
      <c r="D12">
        <v>1573720</v>
      </c>
      <c r="E12">
        <v>1573720</v>
      </c>
      <c r="F12">
        <v>707453</v>
      </c>
      <c r="G12">
        <v>707453</v>
      </c>
    </row>
    <row r="13" spans="1:11">
      <c r="A13" t="s">
        <v>17</v>
      </c>
      <c r="B13">
        <v>3206990</v>
      </c>
      <c r="C13">
        <v>6402340</v>
      </c>
      <c r="D13">
        <v>4634780</v>
      </c>
      <c r="E13">
        <v>7831750</v>
      </c>
      <c r="F13">
        <v>12464600</v>
      </c>
      <c r="G13">
        <v>14650500</v>
      </c>
      <c r="H13">
        <v>26917100</v>
      </c>
      <c r="I13">
        <v>28277300</v>
      </c>
      <c r="J13">
        <v>2965590</v>
      </c>
      <c r="K13">
        <v>5306680</v>
      </c>
    </row>
    <row r="14" spans="1:11">
      <c r="A14" t="s">
        <v>18</v>
      </c>
      <c r="B14">
        <v>7683.52</v>
      </c>
      <c r="C14">
        <v>7683.52</v>
      </c>
      <c r="D14">
        <v>7683.52</v>
      </c>
      <c r="E14">
        <v>7683.52</v>
      </c>
      <c r="F14">
        <v>7683.52</v>
      </c>
      <c r="G14">
        <v>7683.52</v>
      </c>
      <c r="H14">
        <v>7683.52</v>
      </c>
      <c r="I14">
        <v>7683.52</v>
      </c>
      <c r="J14">
        <v>34308000</v>
      </c>
      <c r="K14">
        <v>34308000</v>
      </c>
    </row>
    <row r="15" spans="1:11">
      <c r="A15" t="s">
        <v>19</v>
      </c>
      <c r="B15">
        <v>16703800</v>
      </c>
      <c r="C15">
        <v>19259400</v>
      </c>
      <c r="D15">
        <v>13221100</v>
      </c>
      <c r="E15">
        <v>13221100</v>
      </c>
      <c r="F15">
        <v>5943470</v>
      </c>
      <c r="G15">
        <v>5943470</v>
      </c>
    </row>
    <row r="16" spans="1:11">
      <c r="A16" t="s">
        <v>20</v>
      </c>
      <c r="B16">
        <v>37471800</v>
      </c>
      <c r="C16">
        <v>4108620</v>
      </c>
      <c r="D16">
        <v>32546300</v>
      </c>
      <c r="E16">
        <v>650935</v>
      </c>
      <c r="F16">
        <v>22253700</v>
      </c>
      <c r="G16">
        <v>445082</v>
      </c>
      <c r="H16">
        <v>13847900</v>
      </c>
      <c r="I16">
        <v>276966</v>
      </c>
      <c r="J16">
        <v>13847900</v>
      </c>
      <c r="K16">
        <v>1384800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workbookViewId="0">
      <selection activeCell="O17" sqref="O17"/>
    </sheetView>
  </sheetViews>
  <sheetFormatPr defaultRowHeight="14.5"/>
  <sheetData>
    <row r="1" spans="1:11">
      <c r="A1" s="3" t="s">
        <v>74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61</v>
      </c>
      <c r="J1" s="3" t="s">
        <v>62</v>
      </c>
      <c r="K1" s="3" t="s">
        <v>63</v>
      </c>
    </row>
    <row r="2" spans="1:11">
      <c r="A2" t="s">
        <v>5</v>
      </c>
      <c r="B2">
        <v>4314650</v>
      </c>
      <c r="C2">
        <v>4314650</v>
      </c>
    </row>
    <row r="3" spans="1:11">
      <c r="A3" t="s">
        <v>6</v>
      </c>
      <c r="J3">
        <v>5426270</v>
      </c>
      <c r="K3">
        <v>5426270</v>
      </c>
    </row>
    <row r="4" spans="1:11">
      <c r="A4" t="s">
        <v>7</v>
      </c>
      <c r="H4">
        <v>5758210</v>
      </c>
      <c r="I4">
        <v>5758210</v>
      </c>
    </row>
    <row r="5" spans="1:11">
      <c r="A5" t="s">
        <v>8</v>
      </c>
      <c r="D5">
        <v>4758360</v>
      </c>
      <c r="E5">
        <v>4758360</v>
      </c>
    </row>
    <row r="6" spans="1:11">
      <c r="A6" t="s">
        <v>9</v>
      </c>
      <c r="F6">
        <v>5130990</v>
      </c>
      <c r="G6">
        <v>5130990</v>
      </c>
    </row>
    <row r="7" spans="1:11">
      <c r="A7" t="s">
        <v>10</v>
      </c>
      <c r="B7">
        <v>12269300</v>
      </c>
      <c r="C7">
        <v>12269300</v>
      </c>
      <c r="D7">
        <v>12269300</v>
      </c>
      <c r="E7">
        <v>12269300</v>
      </c>
      <c r="F7">
        <v>12269300</v>
      </c>
      <c r="G7">
        <v>12269300</v>
      </c>
      <c r="H7">
        <v>12269300</v>
      </c>
      <c r="I7">
        <v>12269300</v>
      </c>
      <c r="J7">
        <v>12269300</v>
      </c>
      <c r="K7">
        <v>12269300</v>
      </c>
    </row>
    <row r="8" spans="1:11">
      <c r="A8" t="s">
        <v>11</v>
      </c>
      <c r="B8">
        <v>177100</v>
      </c>
      <c r="D8">
        <v>228802</v>
      </c>
      <c r="E8">
        <v>228802</v>
      </c>
      <c r="F8">
        <v>139690</v>
      </c>
      <c r="G8">
        <v>139690</v>
      </c>
      <c r="J8">
        <v>204813</v>
      </c>
    </row>
    <row r="9" spans="1:11">
      <c r="A9" t="s">
        <v>12</v>
      </c>
      <c r="C9">
        <v>3388630</v>
      </c>
      <c r="K9">
        <v>1142120</v>
      </c>
    </row>
    <row r="10" spans="1:11">
      <c r="A10" t="s">
        <v>13</v>
      </c>
      <c r="C10">
        <v>768111</v>
      </c>
    </row>
    <row r="11" spans="1:11">
      <c r="A11" t="s">
        <v>14</v>
      </c>
      <c r="E11">
        <v>2331260</v>
      </c>
      <c r="G11">
        <v>1594010</v>
      </c>
      <c r="I11">
        <v>991910</v>
      </c>
    </row>
    <row r="12" spans="1:11">
      <c r="A12" t="s">
        <v>15</v>
      </c>
      <c r="D12">
        <v>1573720</v>
      </c>
      <c r="E12">
        <v>1573720</v>
      </c>
      <c r="F12">
        <v>707453</v>
      </c>
      <c r="G12">
        <v>707453</v>
      </c>
    </row>
    <row r="13" spans="1:11">
      <c r="A13" t="s">
        <v>17</v>
      </c>
      <c r="B13">
        <v>2436400</v>
      </c>
      <c r="C13">
        <v>4863970</v>
      </c>
      <c r="D13">
        <v>3521120</v>
      </c>
      <c r="E13">
        <v>5949920</v>
      </c>
      <c r="F13">
        <v>9469560</v>
      </c>
      <c r="G13">
        <v>11130300</v>
      </c>
      <c r="H13">
        <v>20449400</v>
      </c>
      <c r="I13">
        <v>21482800</v>
      </c>
      <c r="J13">
        <v>2253010</v>
      </c>
      <c r="K13">
        <v>4031580</v>
      </c>
    </row>
    <row r="14" spans="1:11">
      <c r="A14" t="s">
        <v>18</v>
      </c>
      <c r="B14">
        <v>5185.79</v>
      </c>
      <c r="C14">
        <v>5185.79</v>
      </c>
      <c r="D14">
        <v>5185.79</v>
      </c>
      <c r="E14">
        <v>5185.79</v>
      </c>
      <c r="F14">
        <v>5185.79</v>
      </c>
      <c r="G14">
        <v>5185.79</v>
      </c>
      <c r="H14">
        <v>5185.79</v>
      </c>
      <c r="I14">
        <v>5185.79</v>
      </c>
      <c r="J14">
        <v>23155300</v>
      </c>
      <c r="K14">
        <v>23155300</v>
      </c>
    </row>
    <row r="15" spans="1:11">
      <c r="A15" t="s">
        <v>19</v>
      </c>
      <c r="B15">
        <v>16703800</v>
      </c>
      <c r="C15">
        <v>19259400</v>
      </c>
      <c r="D15">
        <v>13221100</v>
      </c>
      <c r="E15">
        <v>13221100</v>
      </c>
      <c r="F15">
        <v>5943470</v>
      </c>
      <c r="G15">
        <v>5943470</v>
      </c>
    </row>
    <row r="16" spans="1:11">
      <c r="A16" t="s">
        <v>20</v>
      </c>
      <c r="B16">
        <v>52460500</v>
      </c>
      <c r="C16">
        <v>5752070</v>
      </c>
      <c r="D16">
        <v>45564800</v>
      </c>
      <c r="E16">
        <v>911305</v>
      </c>
      <c r="F16">
        <v>31155100</v>
      </c>
      <c r="G16">
        <v>623111</v>
      </c>
      <c r="H16">
        <v>19387000</v>
      </c>
      <c r="I16">
        <v>387749</v>
      </c>
      <c r="J16">
        <v>19387000</v>
      </c>
      <c r="K16">
        <v>1938710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F2" sqref="F2:G11"/>
    </sheetView>
  </sheetViews>
  <sheetFormatPr defaultRowHeight="14.5"/>
  <sheetData>
    <row r="1" spans="1:7">
      <c r="A1" s="4" t="s">
        <v>75</v>
      </c>
      <c r="B1" s="4" t="s">
        <v>76</v>
      </c>
      <c r="C1" s="4" t="s">
        <v>77</v>
      </c>
      <c r="D1" s="4" t="s">
        <v>78</v>
      </c>
      <c r="E1" s="4" t="s">
        <v>79</v>
      </c>
      <c r="F1" s="4" t="s">
        <v>73</v>
      </c>
      <c r="G1" s="4" t="s">
        <v>80</v>
      </c>
    </row>
    <row r="2" spans="1:7">
      <c r="A2" t="s">
        <v>81</v>
      </c>
      <c r="B2">
        <v>241</v>
      </c>
      <c r="C2">
        <v>291.64335656159591</v>
      </c>
      <c r="D2">
        <v>340.25020703871928</v>
      </c>
      <c r="E2">
        <v>388.9338155714637</v>
      </c>
      <c r="F2">
        <v>0.64784595519555443</v>
      </c>
      <c r="G2">
        <v>6.6844952232495229</v>
      </c>
    </row>
    <row r="3" spans="1:7">
      <c r="A3" t="s">
        <v>55</v>
      </c>
      <c r="B3">
        <v>277.46991918534798</v>
      </c>
      <c r="C3">
        <v>279.37705738976052</v>
      </c>
      <c r="D3">
        <v>279.5783208345444</v>
      </c>
      <c r="E3">
        <v>279.92963001351092</v>
      </c>
      <c r="F3">
        <v>0.22972639283565299</v>
      </c>
      <c r="G3">
        <v>7.8627947810794776</v>
      </c>
    </row>
    <row r="4" spans="1:7">
      <c r="A4" t="s">
        <v>56</v>
      </c>
      <c r="B4">
        <v>248.99368688567</v>
      </c>
      <c r="C4">
        <v>282.77877348335682</v>
      </c>
      <c r="D4">
        <v>323.43076015129509</v>
      </c>
      <c r="E4">
        <v>364.19221035757721</v>
      </c>
      <c r="F4">
        <v>0.56653772788664947</v>
      </c>
      <c r="G4">
        <v>5.7737613721761356</v>
      </c>
    </row>
    <row r="5" spans="1:7">
      <c r="A5" t="s">
        <v>57</v>
      </c>
      <c r="B5">
        <v>258.81248238809752</v>
      </c>
      <c r="C5">
        <v>256.35351056685789</v>
      </c>
      <c r="D5">
        <v>250.60926314311811</v>
      </c>
      <c r="E5">
        <v>245.04776351162559</v>
      </c>
      <c r="F5">
        <v>0.15128152197746719</v>
      </c>
      <c r="G5">
        <v>6.3117007859700793</v>
      </c>
    </row>
    <row r="6" spans="1:7">
      <c r="A6" t="s">
        <v>58</v>
      </c>
      <c r="B6">
        <v>248.8017382363382</v>
      </c>
      <c r="C6">
        <v>268.14723434897002</v>
      </c>
      <c r="D6">
        <v>288.07747236939099</v>
      </c>
      <c r="E6">
        <v>308.29618079537153</v>
      </c>
      <c r="F6">
        <v>0.42947264568699062</v>
      </c>
      <c r="G6">
        <v>4.5999999999999996</v>
      </c>
    </row>
    <row r="7" spans="1:7">
      <c r="A7" t="s">
        <v>59</v>
      </c>
      <c r="B7">
        <v>255.51536562002971</v>
      </c>
      <c r="C7">
        <v>250.07885240514551</v>
      </c>
      <c r="D7">
        <v>238.28521396550769</v>
      </c>
      <c r="E7">
        <v>226.83086785431959</v>
      </c>
      <c r="F7">
        <v>0.14553974058137131</v>
      </c>
      <c r="G7">
        <v>4.7648879112887927</v>
      </c>
    </row>
    <row r="8" spans="1:7">
      <c r="A8" t="s">
        <v>60</v>
      </c>
      <c r="B8">
        <v>287.18525919797798</v>
      </c>
      <c r="C8">
        <v>291.48606202531852</v>
      </c>
      <c r="D8">
        <v>287.67783876778378</v>
      </c>
      <c r="E8">
        <v>284.48914759275038</v>
      </c>
      <c r="F8">
        <v>0.37214729748870229</v>
      </c>
      <c r="G8">
        <v>4.5305862078586214</v>
      </c>
    </row>
    <row r="9" spans="1:7">
      <c r="A9" t="s">
        <v>61</v>
      </c>
      <c r="B9">
        <v>291.36302262945293</v>
      </c>
      <c r="C9">
        <v>280.24261227083662</v>
      </c>
      <c r="D9">
        <v>256.69333566933352</v>
      </c>
      <c r="E9">
        <v>233.79533772884881</v>
      </c>
      <c r="F9">
        <v>0.19546337571072109</v>
      </c>
      <c r="G9">
        <v>4.7594695507469567</v>
      </c>
    </row>
    <row r="10" spans="1:7">
      <c r="A10" t="s">
        <v>62</v>
      </c>
      <c r="B10">
        <v>397.09421779161357</v>
      </c>
      <c r="C10">
        <v>359.30017291631867</v>
      </c>
      <c r="D10">
        <v>322.68359391219502</v>
      </c>
      <c r="E10">
        <v>301.01859174569478</v>
      </c>
      <c r="F10">
        <v>0.3175472920287018</v>
      </c>
      <c r="G10">
        <v>6.9564284504428429</v>
      </c>
    </row>
    <row r="11" spans="1:7">
      <c r="A11" t="s">
        <v>63</v>
      </c>
      <c r="B11">
        <v>406.12471869466361</v>
      </c>
      <c r="C11">
        <v>353.72766550975291</v>
      </c>
      <c r="D11">
        <v>298.05820446335468</v>
      </c>
      <c r="E11">
        <v>257.39419354763862</v>
      </c>
      <c r="F11">
        <v>0.16268631763849481</v>
      </c>
      <c r="G11">
        <v>7.0501576638157673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31" workbookViewId="0">
      <selection activeCell="F39" sqref="F39"/>
    </sheetView>
  </sheetViews>
  <sheetFormatPr defaultRowHeight="14.5"/>
  <cols>
    <col min="1" max="1" width="23.54296875" bestFit="1" customWidth="1"/>
    <col min="2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4314650</v>
      </c>
      <c r="C2">
        <v>4314650</v>
      </c>
      <c r="D2">
        <v>4314650</v>
      </c>
      <c r="E2">
        <v>4314650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</row>
    <row r="9" spans="1:5">
      <c r="A9" t="s">
        <v>12</v>
      </c>
      <c r="B9">
        <v>3388630</v>
      </c>
      <c r="C9">
        <v>3388630</v>
      </c>
      <c r="D9">
        <v>3388630</v>
      </c>
      <c r="E9">
        <v>3388630</v>
      </c>
    </row>
    <row r="10" spans="1:5">
      <c r="A10" t="s">
        <v>13</v>
      </c>
      <c r="B10">
        <v>768111</v>
      </c>
      <c r="C10">
        <v>768111</v>
      </c>
      <c r="D10">
        <v>768111</v>
      </c>
      <c r="E10">
        <v>768111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8738030</v>
      </c>
      <c r="C14">
        <v>7983540</v>
      </c>
      <c r="D14">
        <v>6402340</v>
      </c>
      <c r="E14">
        <v>4863970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19259400</v>
      </c>
      <c r="C16">
        <v>19259400</v>
      </c>
      <c r="D16">
        <v>19259400</v>
      </c>
      <c r="E16">
        <v>19259400</v>
      </c>
    </row>
    <row r="17" spans="1:5">
      <c r="A17" t="s">
        <v>20</v>
      </c>
      <c r="B17">
        <v>1150420</v>
      </c>
      <c r="C17">
        <v>2465180</v>
      </c>
      <c r="D17">
        <v>4108620</v>
      </c>
      <c r="E17">
        <v>5752070</v>
      </c>
    </row>
    <row r="18" spans="1:5">
      <c r="A18" t="s">
        <v>21</v>
      </c>
    </row>
    <row r="19" spans="1:5">
      <c r="A19" t="s">
        <v>22</v>
      </c>
      <c r="B19">
        <v>5916400</v>
      </c>
      <c r="C19">
        <v>5916400</v>
      </c>
      <c r="D19">
        <v>5916400</v>
      </c>
      <c r="E19">
        <v>5916400</v>
      </c>
    </row>
    <row r="20" spans="1:5">
      <c r="A20" t="s">
        <v>23</v>
      </c>
    </row>
    <row r="21" spans="1:5">
      <c r="A21" t="s">
        <v>24</v>
      </c>
      <c r="B21">
        <v>2574.92</v>
      </c>
      <c r="C21">
        <v>2574.92</v>
      </c>
      <c r="D21">
        <v>2574.92</v>
      </c>
      <c r="E21">
        <v>2574.92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  <c r="B27">
        <v>8335.26</v>
      </c>
      <c r="C27">
        <v>8335.26</v>
      </c>
      <c r="D27">
        <v>8335.26</v>
      </c>
      <c r="E27">
        <v>8335.26</v>
      </c>
    </row>
    <row r="28" spans="1:5">
      <c r="A28" t="s">
        <v>31</v>
      </c>
      <c r="B28">
        <v>54480.7</v>
      </c>
      <c r="C28">
        <v>54480.7</v>
      </c>
      <c r="D28">
        <v>54480.7</v>
      </c>
      <c r="E28">
        <v>54480.7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</row>
    <row r="35" spans="1:5">
      <c r="A35" t="s">
        <v>38</v>
      </c>
    </row>
    <row r="36" spans="1:5">
      <c r="A36" t="s">
        <v>39</v>
      </c>
      <c r="B36">
        <v>1876.08</v>
      </c>
      <c r="C36">
        <v>1876.08</v>
      </c>
      <c r="D36">
        <v>1876.08</v>
      </c>
      <c r="E36">
        <v>1876.08</v>
      </c>
    </row>
    <row r="37" spans="1:5">
      <c r="A37" t="s">
        <v>40</v>
      </c>
      <c r="B37">
        <v>5781.47</v>
      </c>
      <c r="C37">
        <v>4773.76</v>
      </c>
      <c r="D37">
        <v>4773.76</v>
      </c>
      <c r="E37">
        <v>4773.76</v>
      </c>
    </row>
    <row r="38" spans="1:5">
      <c r="A38" t="s">
        <v>41</v>
      </c>
    </row>
    <row r="39" spans="1:5">
      <c r="A39" t="s">
        <v>42</v>
      </c>
      <c r="B39">
        <v>1446.36</v>
      </c>
      <c r="C39">
        <v>438.89600000000002</v>
      </c>
      <c r="D39">
        <v>438.89600000000002</v>
      </c>
      <c r="E39">
        <v>438.89600000000002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4334.3</v>
      </c>
      <c r="C41">
        <v>4334.3</v>
      </c>
      <c r="D41">
        <v>4334.3</v>
      </c>
      <c r="E41">
        <v>4334.3</v>
      </c>
    </row>
    <row r="42" spans="1:5">
      <c r="A42" t="s">
        <v>45</v>
      </c>
    </row>
    <row r="43" spans="1:5">
      <c r="A43" t="s">
        <v>46</v>
      </c>
      <c r="B43">
        <v>67080.100000000006</v>
      </c>
      <c r="C43">
        <v>58252.6</v>
      </c>
      <c r="D43">
        <v>58252.6</v>
      </c>
      <c r="E43">
        <v>58252.6</v>
      </c>
    </row>
    <row r="44" spans="1:5">
      <c r="A44" t="s">
        <v>47</v>
      </c>
      <c r="B44">
        <v>2.1841096614109659</v>
      </c>
      <c r="C44">
        <v>2.1841096614109659</v>
      </c>
      <c r="D44">
        <v>2.1841096614109659</v>
      </c>
      <c r="E44">
        <v>2.1841096614109659</v>
      </c>
    </row>
    <row r="45" spans="1:5">
      <c r="A45" t="s">
        <v>48</v>
      </c>
      <c r="B45">
        <v>0</v>
      </c>
      <c r="C45">
        <v>0</v>
      </c>
      <c r="D45">
        <v>0</v>
      </c>
      <c r="E45">
        <v>0</v>
      </c>
    </row>
    <row r="46" spans="1:5">
      <c r="A46" t="s">
        <v>49</v>
      </c>
      <c r="B46">
        <v>0.22972652297265231</v>
      </c>
      <c r="C46">
        <v>0.19949521994952199</v>
      </c>
      <c r="D46">
        <v>0.19949521994952199</v>
      </c>
      <c r="E46">
        <v>0.19949521994952199</v>
      </c>
    </row>
    <row r="47" spans="1:5">
      <c r="A47" t="s">
        <v>50</v>
      </c>
      <c r="B47">
        <v>71.029770801607214</v>
      </c>
      <c r="C47">
        <v>71.029770801607214</v>
      </c>
      <c r="D47">
        <v>71.029770801607214</v>
      </c>
      <c r="E47">
        <v>71.029770801607214</v>
      </c>
    </row>
    <row r="48" spans="1:5">
      <c r="A48" t="s">
        <v>51</v>
      </c>
      <c r="B48">
        <v>186.17850252195981</v>
      </c>
      <c r="C48">
        <v>188.0856407263723</v>
      </c>
      <c r="D48">
        <v>188.28690417115621</v>
      </c>
      <c r="E48">
        <v>188.6382133501227</v>
      </c>
    </row>
    <row r="49" spans="1:5">
      <c r="A49" t="s">
        <v>52</v>
      </c>
      <c r="B49">
        <v>20.26164586178102</v>
      </c>
      <c r="C49">
        <v>20.26164586178102</v>
      </c>
      <c r="D49">
        <v>20.26164586178102</v>
      </c>
      <c r="E49">
        <v>20.26164586178102</v>
      </c>
    </row>
    <row r="50" spans="1:5">
      <c r="A50" t="s">
        <v>53</v>
      </c>
      <c r="B50">
        <v>277.46991918534798</v>
      </c>
      <c r="C50">
        <v>279.37705738976052</v>
      </c>
      <c r="D50">
        <v>279.5783208345444</v>
      </c>
      <c r="E50">
        <v>279.92963001351092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topLeftCell="A25" workbookViewId="0">
      <selection activeCell="I44" sqref="I44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  <c r="B5">
        <v>4758360</v>
      </c>
      <c r="C5">
        <v>4758360</v>
      </c>
      <c r="D5">
        <v>4758360</v>
      </c>
      <c r="E5">
        <v>4758360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228802</v>
      </c>
      <c r="C8">
        <v>228802</v>
      </c>
      <c r="D8">
        <v>228802</v>
      </c>
      <c r="E8">
        <v>228802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  <c r="B12">
        <v>1573720</v>
      </c>
      <c r="C12">
        <v>1573720</v>
      </c>
      <c r="D12">
        <v>1573720</v>
      </c>
      <c r="E12">
        <v>1573720</v>
      </c>
    </row>
    <row r="13" spans="1:5">
      <c r="A13" t="s">
        <v>16</v>
      </c>
    </row>
    <row r="14" spans="1:5">
      <c r="A14" t="s">
        <v>17</v>
      </c>
      <c r="B14">
        <v>6325620</v>
      </c>
      <c r="C14">
        <v>5779430</v>
      </c>
      <c r="D14">
        <v>4634780</v>
      </c>
      <c r="E14">
        <v>3521120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13221100</v>
      </c>
      <c r="C16">
        <v>13221100</v>
      </c>
      <c r="D16">
        <v>13221100</v>
      </c>
      <c r="E16">
        <v>13221100</v>
      </c>
    </row>
    <row r="17" spans="1:5">
      <c r="A17" t="s">
        <v>20</v>
      </c>
      <c r="B17">
        <v>9112980</v>
      </c>
      <c r="C17">
        <v>19527800</v>
      </c>
      <c r="D17">
        <v>32546300</v>
      </c>
      <c r="E17">
        <v>45564800</v>
      </c>
    </row>
    <row r="18" spans="1:5">
      <c r="A18" t="s">
        <v>21</v>
      </c>
    </row>
    <row r="19" spans="1:5">
      <c r="A19" t="s">
        <v>22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  <c r="B23">
        <v>2926.18</v>
      </c>
      <c r="C23">
        <v>2926.18</v>
      </c>
      <c r="D23">
        <v>2926.18</v>
      </c>
      <c r="E23">
        <v>2926.18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  <c r="B29">
        <v>43121.8</v>
      </c>
      <c r="C29">
        <v>43121.8</v>
      </c>
      <c r="D29">
        <v>43121.8</v>
      </c>
      <c r="E29">
        <v>43121.8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  <c r="B34">
        <v>3105.15</v>
      </c>
      <c r="C34">
        <v>3105.15</v>
      </c>
      <c r="D34">
        <v>3105.15</v>
      </c>
      <c r="E34">
        <v>3105.15</v>
      </c>
    </row>
    <row r="35" spans="1:5">
      <c r="A35" t="s">
        <v>38</v>
      </c>
    </row>
    <row r="36" spans="1:5">
      <c r="A36" t="s">
        <v>39</v>
      </c>
      <c r="B36">
        <v>14861.3</v>
      </c>
      <c r="C36">
        <v>14861.3</v>
      </c>
      <c r="D36">
        <v>14861.3</v>
      </c>
      <c r="E36">
        <v>14861.3</v>
      </c>
    </row>
    <row r="37" spans="1:5">
      <c r="A37" t="s">
        <v>40</v>
      </c>
      <c r="B37">
        <v>4023.26</v>
      </c>
      <c r="C37">
        <v>3293.69</v>
      </c>
      <c r="D37">
        <v>3293.69</v>
      </c>
      <c r="E37">
        <v>3293.69</v>
      </c>
    </row>
    <row r="38" spans="1:5">
      <c r="A38" t="s">
        <v>41</v>
      </c>
    </row>
    <row r="39" spans="1:5">
      <c r="A39" t="s">
        <v>42</v>
      </c>
      <c r="B39">
        <v>1047.05</v>
      </c>
      <c r="C39">
        <v>317.72500000000002</v>
      </c>
      <c r="D39">
        <v>317.72500000000002</v>
      </c>
      <c r="E39">
        <v>317.72500000000002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2975.4</v>
      </c>
      <c r="C41">
        <v>2975.4</v>
      </c>
      <c r="D41">
        <v>2975.4</v>
      </c>
      <c r="E41">
        <v>2975.4</v>
      </c>
    </row>
    <row r="42" spans="1:5">
      <c r="A42" t="s">
        <v>45</v>
      </c>
    </row>
    <row r="43" spans="1:5">
      <c r="A43" t="s">
        <v>46</v>
      </c>
      <c r="B43">
        <v>165429</v>
      </c>
      <c r="C43">
        <v>159038</v>
      </c>
      <c r="D43">
        <v>159038</v>
      </c>
      <c r="E43">
        <v>159038</v>
      </c>
    </row>
    <row r="44" spans="1:5">
      <c r="A44" t="s">
        <v>47</v>
      </c>
      <c r="B44">
        <v>1.60382260338226</v>
      </c>
      <c r="C44">
        <v>1.60382260338226</v>
      </c>
      <c r="D44">
        <v>1.60382260338226</v>
      </c>
      <c r="E44">
        <v>1.60382260338226</v>
      </c>
    </row>
    <row r="45" spans="1:5">
      <c r="A45" t="s">
        <v>48</v>
      </c>
      <c r="B45">
        <v>9.3154509315450926E-2</v>
      </c>
      <c r="C45">
        <v>9.3154509315450926E-2</v>
      </c>
      <c r="D45">
        <v>9.3154509315450926E-2</v>
      </c>
      <c r="E45">
        <v>9.3154509315450926E-2</v>
      </c>
    </row>
    <row r="46" spans="1:5">
      <c r="A46" t="s">
        <v>49</v>
      </c>
      <c r="B46">
        <v>0.56653685665368558</v>
      </c>
      <c r="C46">
        <v>0.54464975446497532</v>
      </c>
      <c r="D46">
        <v>0.54464975446497532</v>
      </c>
      <c r="E46">
        <v>0.54464975446497532</v>
      </c>
    </row>
    <row r="47" spans="1:5">
      <c r="A47" t="s">
        <v>50</v>
      </c>
      <c r="B47">
        <v>64.48693110622736</v>
      </c>
      <c r="C47">
        <v>64.48693110622736</v>
      </c>
      <c r="D47">
        <v>64.48693110622736</v>
      </c>
      <c r="E47">
        <v>64.48693110622736</v>
      </c>
    </row>
    <row r="48" spans="1:5">
      <c r="A48" t="s">
        <v>51</v>
      </c>
      <c r="B48">
        <v>184.5067557794427</v>
      </c>
      <c r="C48">
        <v>218.2918423771294</v>
      </c>
      <c r="D48">
        <v>258.94382904506779</v>
      </c>
      <c r="E48">
        <v>299.70527925134979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248.99368688567</v>
      </c>
      <c r="C50">
        <v>282.77877348335682</v>
      </c>
      <c r="D50">
        <v>323.43076015129509</v>
      </c>
      <c r="E50">
        <v>364.19221035757721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13" workbookViewId="0">
      <selection activeCell="J33" sqref="J33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  <c r="B5">
        <v>4758360</v>
      </c>
      <c r="C5">
        <v>4758360</v>
      </c>
      <c r="D5">
        <v>4758360</v>
      </c>
      <c r="E5">
        <v>4758360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228802</v>
      </c>
      <c r="C8">
        <v>228802</v>
      </c>
      <c r="D8">
        <v>228802</v>
      </c>
      <c r="E8">
        <v>228802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  <c r="B11">
        <v>2331260</v>
      </c>
      <c r="C11">
        <v>2331260</v>
      </c>
      <c r="D11">
        <v>2331260</v>
      </c>
      <c r="E11">
        <v>2331260</v>
      </c>
    </row>
    <row r="12" spans="1:5">
      <c r="A12" t="s">
        <v>15</v>
      </c>
      <c r="B12">
        <v>1573720</v>
      </c>
      <c r="C12">
        <v>1573720</v>
      </c>
      <c r="D12">
        <v>1573720</v>
      </c>
      <c r="E12">
        <v>1573720</v>
      </c>
    </row>
    <row r="13" spans="1:5">
      <c r="A13" t="s">
        <v>16</v>
      </c>
    </row>
    <row r="14" spans="1:5">
      <c r="A14" t="s">
        <v>17</v>
      </c>
      <c r="B14">
        <v>10688900</v>
      </c>
      <c r="C14">
        <v>9765970</v>
      </c>
      <c r="D14">
        <v>7831750</v>
      </c>
      <c r="E14">
        <v>5949920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13221100</v>
      </c>
      <c r="C16">
        <v>13221100</v>
      </c>
      <c r="D16">
        <v>13221100</v>
      </c>
      <c r="E16">
        <v>13221100</v>
      </c>
    </row>
    <row r="17" spans="1:5">
      <c r="A17" t="s">
        <v>20</v>
      </c>
      <c r="B17">
        <v>182268</v>
      </c>
      <c r="C17">
        <v>390564</v>
      </c>
      <c r="D17">
        <v>650935</v>
      </c>
      <c r="E17">
        <v>911305</v>
      </c>
    </row>
    <row r="18" spans="1:5">
      <c r="A18" t="s">
        <v>21</v>
      </c>
    </row>
    <row r="19" spans="1:5">
      <c r="A19" t="s">
        <v>22</v>
      </c>
      <c r="B19">
        <v>5103260</v>
      </c>
      <c r="C19">
        <v>5103260</v>
      </c>
      <c r="D19">
        <v>5103260</v>
      </c>
      <c r="E19">
        <v>5103260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  <c r="B23">
        <v>2926.18</v>
      </c>
      <c r="C23">
        <v>2926.18</v>
      </c>
      <c r="D23">
        <v>2926.18</v>
      </c>
      <c r="E23">
        <v>2926.18</v>
      </c>
    </row>
    <row r="24" spans="1:5">
      <c r="A24" t="s">
        <v>27</v>
      </c>
      <c r="B24">
        <v>4980.92</v>
      </c>
      <c r="C24">
        <v>4980.92</v>
      </c>
      <c r="D24">
        <v>4980.92</v>
      </c>
      <c r="E24">
        <v>4980.92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  <c r="B29">
        <v>43121.8</v>
      </c>
      <c r="C29">
        <v>43121.8</v>
      </c>
      <c r="D29">
        <v>43121.8</v>
      </c>
      <c r="E29">
        <v>43121.8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  <c r="B34">
        <v>3105.15</v>
      </c>
      <c r="C34">
        <v>3105.15</v>
      </c>
      <c r="D34">
        <v>3105.15</v>
      </c>
      <c r="E34">
        <v>3105.15</v>
      </c>
    </row>
    <row r="35" spans="1:5">
      <c r="A35" t="s">
        <v>38</v>
      </c>
    </row>
    <row r="36" spans="1:5">
      <c r="A36" t="s">
        <v>39</v>
      </c>
      <c r="B36">
        <v>297.22699999999998</v>
      </c>
      <c r="C36">
        <v>297.22699999999998</v>
      </c>
      <c r="D36">
        <v>297.22699999999998</v>
      </c>
      <c r="E36">
        <v>297.22699999999998</v>
      </c>
    </row>
    <row r="37" spans="1:5">
      <c r="A37" t="s">
        <v>40</v>
      </c>
      <c r="B37">
        <v>4745.49</v>
      </c>
      <c r="C37">
        <v>3512.85</v>
      </c>
      <c r="D37">
        <v>3512.85</v>
      </c>
      <c r="E37">
        <v>3512.85</v>
      </c>
    </row>
    <row r="38" spans="1:5">
      <c r="A38" t="s">
        <v>41</v>
      </c>
    </row>
    <row r="39" spans="1:5">
      <c r="A39" t="s">
        <v>42</v>
      </c>
      <c r="B39">
        <v>1769.28</v>
      </c>
      <c r="C39">
        <v>536.88599999999997</v>
      </c>
      <c r="D39">
        <v>536.88599999999997</v>
      </c>
      <c r="E39">
        <v>536.88599999999997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2975.4</v>
      </c>
      <c r="C41">
        <v>2975.4</v>
      </c>
      <c r="D41">
        <v>2975.4</v>
      </c>
      <c r="E41">
        <v>2975.4</v>
      </c>
    </row>
    <row r="42" spans="1:5">
      <c r="A42" t="s">
        <v>45</v>
      </c>
    </row>
    <row r="43" spans="1:5">
      <c r="A43" t="s">
        <v>46</v>
      </c>
      <c r="B43">
        <v>44174.2</v>
      </c>
      <c r="C43">
        <v>33376.300000000003</v>
      </c>
      <c r="D43">
        <v>33376.300000000003</v>
      </c>
      <c r="E43">
        <v>33376.300000000003</v>
      </c>
    </row>
    <row r="44" spans="1:5">
      <c r="A44" t="s">
        <v>47</v>
      </c>
      <c r="B44">
        <v>1.753250218325022</v>
      </c>
      <c r="C44">
        <v>1.753250218325022</v>
      </c>
      <c r="D44">
        <v>1.753250218325022</v>
      </c>
      <c r="E44">
        <v>1.753250218325022</v>
      </c>
    </row>
    <row r="45" spans="1:5">
      <c r="A45" t="s">
        <v>48</v>
      </c>
      <c r="B45">
        <v>9.3154509315450926E-2</v>
      </c>
      <c r="C45">
        <v>9.3154509315450926E-2</v>
      </c>
      <c r="D45">
        <v>9.3154509315450926E-2</v>
      </c>
      <c r="E45">
        <v>9.3154509315450926E-2</v>
      </c>
    </row>
    <row r="46" spans="1:5">
      <c r="A46" t="s">
        <v>49</v>
      </c>
      <c r="B46">
        <v>0.15128152512815249</v>
      </c>
      <c r="C46">
        <v>0.1143023214302321</v>
      </c>
      <c r="D46">
        <v>0.1143023214302321</v>
      </c>
      <c r="E46">
        <v>0.1143023214302321</v>
      </c>
    </row>
    <row r="47" spans="1:5">
      <c r="A47" t="s">
        <v>50</v>
      </c>
      <c r="B47">
        <v>72.470699027891811</v>
      </c>
      <c r="C47">
        <v>72.470699027891811</v>
      </c>
      <c r="D47">
        <v>72.470699027891811</v>
      </c>
      <c r="E47">
        <v>72.470699027891811</v>
      </c>
    </row>
    <row r="48" spans="1:5">
      <c r="A48" t="s">
        <v>51</v>
      </c>
      <c r="B48">
        <v>168.8648638042946</v>
      </c>
      <c r="C48">
        <v>166.40589198305489</v>
      </c>
      <c r="D48">
        <v>160.66164455931511</v>
      </c>
      <c r="E48">
        <v>155.1001449278227</v>
      </c>
    </row>
    <row r="49" spans="1:5">
      <c r="A49" t="s">
        <v>52</v>
      </c>
      <c r="B49">
        <v>17.476919555911131</v>
      </c>
      <c r="C49">
        <v>17.476919555911131</v>
      </c>
      <c r="D49">
        <v>17.476919555911131</v>
      </c>
      <c r="E49">
        <v>17.476919555911131</v>
      </c>
    </row>
    <row r="50" spans="1:5">
      <c r="A50" t="s">
        <v>53</v>
      </c>
      <c r="B50">
        <v>258.81248238809752</v>
      </c>
      <c r="C50">
        <v>256.35351056685789</v>
      </c>
      <c r="D50">
        <v>250.60926314311811</v>
      </c>
      <c r="E50">
        <v>245.04776351162559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0"/>
  <sheetViews>
    <sheetView topLeftCell="A31" workbookViewId="0">
      <selection activeCell="B44" sqref="B44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  <c r="B6">
        <v>5130990</v>
      </c>
      <c r="C6">
        <v>5130990</v>
      </c>
      <c r="D6">
        <v>5130990</v>
      </c>
      <c r="E6">
        <v>5130990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139690</v>
      </c>
      <c r="C8">
        <v>139690</v>
      </c>
      <c r="D8">
        <v>139690</v>
      </c>
      <c r="E8">
        <v>139690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  <c r="B12">
        <v>707453</v>
      </c>
      <c r="C12">
        <v>707453</v>
      </c>
      <c r="D12">
        <v>707453</v>
      </c>
      <c r="E12">
        <v>707453</v>
      </c>
    </row>
    <row r="13" spans="1:5">
      <c r="A13" t="s">
        <v>16</v>
      </c>
    </row>
    <row r="14" spans="1:5">
      <c r="A14" t="s">
        <v>17</v>
      </c>
      <c r="B14">
        <v>17011900</v>
      </c>
      <c r="C14">
        <v>15543000</v>
      </c>
      <c r="D14">
        <v>12464600</v>
      </c>
      <c r="E14">
        <v>9469560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5943470</v>
      </c>
      <c r="C16">
        <v>5943470</v>
      </c>
      <c r="D16">
        <v>5943470</v>
      </c>
      <c r="E16">
        <v>5943470</v>
      </c>
    </row>
    <row r="17" spans="1:5">
      <c r="A17" t="s">
        <v>20</v>
      </c>
      <c r="B17">
        <v>6231030</v>
      </c>
      <c r="C17">
        <v>13352200</v>
      </c>
      <c r="D17">
        <v>22253700</v>
      </c>
      <c r="E17">
        <v>31155100</v>
      </c>
    </row>
    <row r="18" spans="1:5">
      <c r="A18" t="s">
        <v>21</v>
      </c>
    </row>
    <row r="19" spans="1:5">
      <c r="A19" t="s">
        <v>22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  <c r="B23">
        <v>1315.44</v>
      </c>
      <c r="C23">
        <v>1315.44</v>
      </c>
      <c r="D23">
        <v>1315.44</v>
      </c>
      <c r="E23">
        <v>1315.44</v>
      </c>
    </row>
    <row r="24" spans="1:5">
      <c r="A24" t="s">
        <v>27</v>
      </c>
    </row>
    <row r="25" spans="1:5">
      <c r="A25" t="s">
        <v>28</v>
      </c>
      <c r="B25">
        <v>12600.3</v>
      </c>
      <c r="C25">
        <v>12600.3</v>
      </c>
      <c r="D25">
        <v>12600.3</v>
      </c>
      <c r="E25">
        <v>12600.3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  <c r="B30">
        <v>19385.099999999999</v>
      </c>
      <c r="C30">
        <v>19385.099999999999</v>
      </c>
      <c r="D30">
        <v>19385.099999999999</v>
      </c>
      <c r="E30">
        <v>19385.099999999999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  <c r="B34">
        <v>1895.78</v>
      </c>
      <c r="C34">
        <v>1895.78</v>
      </c>
      <c r="D34">
        <v>1895.78</v>
      </c>
      <c r="E34">
        <v>1895.78</v>
      </c>
    </row>
    <row r="35" spans="1:5">
      <c r="A35" t="s">
        <v>38</v>
      </c>
    </row>
    <row r="36" spans="1:5">
      <c r="A36" t="s">
        <v>39</v>
      </c>
      <c r="B36">
        <v>10161.5</v>
      </c>
      <c r="C36">
        <v>10161.5</v>
      </c>
      <c r="D36">
        <v>10161.5</v>
      </c>
      <c r="E36">
        <v>10161.5</v>
      </c>
    </row>
    <row r="37" spans="1:5">
      <c r="A37" t="s">
        <v>40</v>
      </c>
      <c r="B37">
        <v>4154.2700000000004</v>
      </c>
      <c r="C37">
        <v>2192.61</v>
      </c>
      <c r="D37">
        <v>2192.61</v>
      </c>
      <c r="E37">
        <v>2192.61</v>
      </c>
    </row>
    <row r="38" spans="1:5">
      <c r="A38" t="s">
        <v>41</v>
      </c>
    </row>
    <row r="39" spans="1:5">
      <c r="A39" t="s">
        <v>42</v>
      </c>
      <c r="B39">
        <v>2815.89</v>
      </c>
      <c r="C39">
        <v>854.47799999999995</v>
      </c>
      <c r="D39">
        <v>854.47799999999995</v>
      </c>
      <c r="E39">
        <v>854.47799999999995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1337.57</v>
      </c>
      <c r="C41">
        <v>1337.57</v>
      </c>
      <c r="D41">
        <v>1337.57</v>
      </c>
      <c r="E41">
        <v>1337.57</v>
      </c>
    </row>
    <row r="42" spans="1:5">
      <c r="A42" t="s">
        <v>45</v>
      </c>
    </row>
    <row r="43" spans="1:5">
      <c r="A43" t="s">
        <v>46</v>
      </c>
      <c r="B43">
        <v>125406</v>
      </c>
      <c r="C43">
        <v>108222</v>
      </c>
      <c r="D43">
        <v>108222</v>
      </c>
      <c r="E43">
        <v>108222</v>
      </c>
    </row>
    <row r="44" spans="1:5">
      <c r="A44" t="s">
        <v>47</v>
      </c>
      <c r="B44">
        <v>1.2214083651408361</v>
      </c>
      <c r="C44">
        <v>1.2214083651408361</v>
      </c>
      <c r="D44">
        <v>1.2214083651408361</v>
      </c>
      <c r="E44">
        <v>1.2214083651408361</v>
      </c>
    </row>
    <row r="45" spans="1:5">
      <c r="A45" t="s">
        <v>48</v>
      </c>
      <c r="B45">
        <v>5.6873405687340568E-2</v>
      </c>
      <c r="C45">
        <v>5.6873405687340568E-2</v>
      </c>
      <c r="D45">
        <v>5.6873405687340568E-2</v>
      </c>
      <c r="E45">
        <v>5.6873405687340568E-2</v>
      </c>
    </row>
    <row r="46" spans="1:5">
      <c r="A46" t="s">
        <v>49</v>
      </c>
      <c r="B46">
        <v>0.42947314294731431</v>
      </c>
      <c r="C46">
        <v>0.37062333706233369</v>
      </c>
      <c r="D46">
        <v>0.37062333706233369</v>
      </c>
      <c r="E46">
        <v>0.37062333706233369</v>
      </c>
    </row>
    <row r="47" spans="1:5">
      <c r="A47" t="s">
        <v>50</v>
      </c>
      <c r="B47">
        <v>62.491215153231103</v>
      </c>
      <c r="C47">
        <v>62.491215153231103</v>
      </c>
      <c r="D47">
        <v>62.491215153231103</v>
      </c>
      <c r="E47">
        <v>62.491215153231103</v>
      </c>
    </row>
    <row r="48" spans="1:5">
      <c r="A48" t="s">
        <v>51</v>
      </c>
      <c r="B48">
        <v>186.31052308310711</v>
      </c>
      <c r="C48">
        <v>205.65601919573891</v>
      </c>
      <c r="D48">
        <v>225.58625721615991</v>
      </c>
      <c r="E48">
        <v>245.80496564214039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248.8017382363382</v>
      </c>
      <c r="C50">
        <v>268.14723434897002</v>
      </c>
      <c r="D50">
        <v>288.07747236939099</v>
      </c>
      <c r="E50">
        <v>308.29618079537153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"/>
  <sheetViews>
    <sheetView workbookViewId="0">
      <selection activeCell="I14" sqref="I14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  <c r="B6">
        <v>5130990</v>
      </c>
      <c r="C6">
        <v>5130990</v>
      </c>
      <c r="D6">
        <v>5130990</v>
      </c>
      <c r="E6">
        <v>5130990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139690</v>
      </c>
      <c r="C8">
        <v>139690</v>
      </c>
      <c r="D8">
        <v>139690</v>
      </c>
      <c r="E8">
        <v>139690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  <c r="B11">
        <v>1594010</v>
      </c>
      <c r="C11">
        <v>1594010</v>
      </c>
      <c r="D11">
        <v>1594010</v>
      </c>
      <c r="E11">
        <v>1594010</v>
      </c>
    </row>
    <row r="12" spans="1:5">
      <c r="A12" t="s">
        <v>15</v>
      </c>
      <c r="B12">
        <v>707453</v>
      </c>
      <c r="C12">
        <v>707453</v>
      </c>
      <c r="D12">
        <v>707453</v>
      </c>
      <c r="E12">
        <v>707453</v>
      </c>
    </row>
    <row r="13" spans="1:5">
      <c r="A13" t="s">
        <v>16</v>
      </c>
    </row>
    <row r="14" spans="1:5">
      <c r="A14" t="s">
        <v>17</v>
      </c>
      <c r="B14">
        <v>19995300</v>
      </c>
      <c r="C14">
        <v>18268800</v>
      </c>
      <c r="D14">
        <v>14650500</v>
      </c>
      <c r="E14">
        <v>11130300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  <c r="B16">
        <v>5943470</v>
      </c>
      <c r="C16">
        <v>5943470</v>
      </c>
      <c r="D16">
        <v>5943470</v>
      </c>
      <c r="E16">
        <v>5943470</v>
      </c>
    </row>
    <row r="17" spans="1:5">
      <c r="A17" t="s">
        <v>20</v>
      </c>
      <c r="B17">
        <v>124629</v>
      </c>
      <c r="C17">
        <v>267053</v>
      </c>
      <c r="D17">
        <v>445082</v>
      </c>
      <c r="E17">
        <v>623111</v>
      </c>
    </row>
    <row r="18" spans="1:5">
      <c r="A18" t="s">
        <v>21</v>
      </c>
    </row>
    <row r="19" spans="1:5">
      <c r="A19" t="s">
        <v>22</v>
      </c>
      <c r="B19">
        <v>3489370</v>
      </c>
      <c r="C19">
        <v>3489370</v>
      </c>
      <c r="D19">
        <v>3489370</v>
      </c>
      <c r="E19">
        <v>3489370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  <c r="B23">
        <v>1315.44</v>
      </c>
      <c r="C23">
        <v>1315.44</v>
      </c>
      <c r="D23">
        <v>1315.44</v>
      </c>
      <c r="E23">
        <v>1315.44</v>
      </c>
    </row>
    <row r="24" spans="1:5">
      <c r="A24" t="s">
        <v>27</v>
      </c>
      <c r="B24">
        <v>3405.72</v>
      </c>
      <c r="C24">
        <v>3405.72</v>
      </c>
      <c r="D24">
        <v>3405.72</v>
      </c>
      <c r="E24">
        <v>3405.72</v>
      </c>
    </row>
    <row r="25" spans="1:5">
      <c r="A25" t="s">
        <v>28</v>
      </c>
      <c r="B25">
        <v>12600.3</v>
      </c>
      <c r="C25">
        <v>12600.3</v>
      </c>
      <c r="D25">
        <v>12600.3</v>
      </c>
      <c r="E25">
        <v>12600.3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  <c r="B30">
        <v>19385.099999999999</v>
      </c>
      <c r="C30">
        <v>19385.099999999999</v>
      </c>
      <c r="D30">
        <v>19385.099999999999</v>
      </c>
      <c r="E30">
        <v>19385.099999999999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  <c r="B34">
        <v>1895.78</v>
      </c>
      <c r="C34">
        <v>1895.78</v>
      </c>
      <c r="D34">
        <v>1895.78</v>
      </c>
      <c r="E34">
        <v>1895.78</v>
      </c>
    </row>
    <row r="35" spans="1:5">
      <c r="A35" t="s">
        <v>38</v>
      </c>
    </row>
    <row r="36" spans="1:5">
      <c r="A36" t="s">
        <v>39</v>
      </c>
      <c r="B36">
        <v>203.23</v>
      </c>
      <c r="C36">
        <v>203.23</v>
      </c>
      <c r="D36">
        <v>203.23</v>
      </c>
      <c r="E36">
        <v>203.23</v>
      </c>
    </row>
    <row r="37" spans="1:5">
      <c r="A37" t="s">
        <v>40</v>
      </c>
      <c r="B37">
        <v>4648.1000000000004</v>
      </c>
      <c r="C37">
        <v>2342.46</v>
      </c>
      <c r="D37">
        <v>2342.46</v>
      </c>
      <c r="E37">
        <v>2342.46</v>
      </c>
    </row>
    <row r="38" spans="1:5">
      <c r="A38" t="s">
        <v>41</v>
      </c>
    </row>
    <row r="39" spans="1:5">
      <c r="A39" t="s">
        <v>42</v>
      </c>
      <c r="B39">
        <v>3309.72</v>
      </c>
      <c r="C39">
        <v>1004.33</v>
      </c>
      <c r="D39">
        <v>1004.33</v>
      </c>
      <c r="E39">
        <v>1004.33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  <c r="B41">
        <v>1337.57</v>
      </c>
      <c r="C41">
        <v>1337.57</v>
      </c>
      <c r="D41">
        <v>1337.57</v>
      </c>
      <c r="E41">
        <v>1337.57</v>
      </c>
    </row>
    <row r="42" spans="1:5">
      <c r="A42" t="s">
        <v>45</v>
      </c>
    </row>
    <row r="43" spans="1:5">
      <c r="A43" t="s">
        <v>46</v>
      </c>
      <c r="B43">
        <v>42497.599999999999</v>
      </c>
      <c r="C43">
        <v>22300.3</v>
      </c>
      <c r="D43">
        <v>22300.3</v>
      </c>
      <c r="E43">
        <v>22300.3</v>
      </c>
    </row>
    <row r="44" spans="1:5">
      <c r="A44" t="s">
        <v>47</v>
      </c>
      <c r="B44">
        <v>1.323579975357998</v>
      </c>
      <c r="C44">
        <v>1.323579975357998</v>
      </c>
      <c r="D44">
        <v>1.323579975357998</v>
      </c>
      <c r="E44">
        <v>1.323579975357998</v>
      </c>
    </row>
    <row r="45" spans="1:5">
      <c r="A45" t="s">
        <v>48</v>
      </c>
      <c r="B45">
        <v>5.6873405687340568E-2</v>
      </c>
      <c r="C45">
        <v>5.6873405687340568E-2</v>
      </c>
      <c r="D45">
        <v>5.6873405687340568E-2</v>
      </c>
      <c r="E45">
        <v>5.6873405687340568E-2</v>
      </c>
    </row>
    <row r="46" spans="1:5">
      <c r="A46" t="s">
        <v>49</v>
      </c>
      <c r="B46">
        <v>0.14553991455399151</v>
      </c>
      <c r="C46">
        <v>7.6370707637070767E-2</v>
      </c>
      <c r="D46">
        <v>7.6370707637070767E-2</v>
      </c>
      <c r="E46">
        <v>7.6370707637070767E-2</v>
      </c>
    </row>
    <row r="47" spans="1:5">
      <c r="A47" t="s">
        <v>50</v>
      </c>
      <c r="B47">
        <v>67.950154055289374</v>
      </c>
      <c r="C47">
        <v>67.950154055289374</v>
      </c>
      <c r="D47">
        <v>67.950154055289374</v>
      </c>
      <c r="E47">
        <v>67.950154055289374</v>
      </c>
    </row>
    <row r="48" spans="1:5">
      <c r="A48" t="s">
        <v>51</v>
      </c>
      <c r="B48">
        <v>175.61531310947649</v>
      </c>
      <c r="C48">
        <v>170.17879989459229</v>
      </c>
      <c r="D48">
        <v>158.3851614549545</v>
      </c>
      <c r="E48">
        <v>146.93081534376651</v>
      </c>
    </row>
    <row r="49" spans="1:5">
      <c r="A49" t="s">
        <v>52</v>
      </c>
      <c r="B49">
        <v>11.949898455263821</v>
      </c>
      <c r="C49">
        <v>11.949898455263821</v>
      </c>
      <c r="D49">
        <v>11.949898455263821</v>
      </c>
      <c r="E49">
        <v>11.949898455263821</v>
      </c>
    </row>
    <row r="50" spans="1:5">
      <c r="A50" t="s">
        <v>53</v>
      </c>
      <c r="B50">
        <v>255.51536562002971</v>
      </c>
      <c r="C50">
        <v>250.07885240514551</v>
      </c>
      <c r="D50">
        <v>238.28521396550769</v>
      </c>
      <c r="E50">
        <v>226.83086785431959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36736900</v>
      </c>
      <c r="C14">
        <v>33564800</v>
      </c>
      <c r="D14">
        <v>26917100</v>
      </c>
      <c r="E14">
        <v>20449400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</row>
    <row r="17" spans="1:5">
      <c r="A17" t="s">
        <v>20</v>
      </c>
      <c r="B17">
        <v>3877410</v>
      </c>
      <c r="C17">
        <v>8308730</v>
      </c>
      <c r="D17">
        <v>13847900</v>
      </c>
      <c r="E17">
        <v>19387000</v>
      </c>
    </row>
    <row r="18" spans="1:5">
      <c r="A18" t="s">
        <v>21</v>
      </c>
    </row>
    <row r="19" spans="1:5">
      <c r="A19" t="s">
        <v>22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  <c r="B26">
        <v>34537.1</v>
      </c>
      <c r="C26">
        <v>34537.1</v>
      </c>
      <c r="D26">
        <v>34537.1</v>
      </c>
      <c r="E26">
        <v>34537.1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</row>
    <row r="35" spans="1:5">
      <c r="A35" t="s">
        <v>38</v>
      </c>
    </row>
    <row r="36" spans="1:5">
      <c r="A36" t="s">
        <v>39</v>
      </c>
      <c r="B36">
        <v>6323.23</v>
      </c>
      <c r="C36">
        <v>6323.23</v>
      </c>
      <c r="D36">
        <v>6323.23</v>
      </c>
      <c r="E36">
        <v>6323.23</v>
      </c>
    </row>
    <row r="37" spans="1:5">
      <c r="A37" t="s">
        <v>40</v>
      </c>
      <c r="B37">
        <v>6081.68</v>
      </c>
      <c r="C37">
        <v>1845.79</v>
      </c>
      <c r="D37">
        <v>1845.79</v>
      </c>
      <c r="E37">
        <v>1845.79</v>
      </c>
    </row>
    <row r="38" spans="1:5">
      <c r="A38" t="s">
        <v>41</v>
      </c>
    </row>
    <row r="39" spans="1:5">
      <c r="A39" t="s">
        <v>42</v>
      </c>
      <c r="B39">
        <v>6080.87</v>
      </c>
      <c r="C39">
        <v>1845.23</v>
      </c>
      <c r="D39">
        <v>1845.23</v>
      </c>
      <c r="E39">
        <v>1845.23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</row>
    <row r="42" spans="1:5">
      <c r="A42" t="s">
        <v>45</v>
      </c>
    </row>
    <row r="43" spans="1:5">
      <c r="A43" t="s">
        <v>46</v>
      </c>
      <c r="B43">
        <v>108667</v>
      </c>
      <c r="C43">
        <v>71560.600000000006</v>
      </c>
      <c r="D43">
        <v>71560.600000000006</v>
      </c>
      <c r="E43">
        <v>71560.600000000006</v>
      </c>
    </row>
    <row r="44" spans="1:5">
      <c r="A44" t="s">
        <v>47</v>
      </c>
      <c r="B44">
        <v>1.258496168849617</v>
      </c>
      <c r="C44">
        <v>1.258496168849617</v>
      </c>
      <c r="D44">
        <v>1.258496168849617</v>
      </c>
      <c r="E44">
        <v>1.258496168849617</v>
      </c>
    </row>
    <row r="45" spans="1:5">
      <c r="A45" t="s">
        <v>48</v>
      </c>
      <c r="B45">
        <v>0</v>
      </c>
      <c r="C45">
        <v>0</v>
      </c>
      <c r="D45">
        <v>0</v>
      </c>
      <c r="E45">
        <v>0</v>
      </c>
    </row>
    <row r="46" spans="1:5">
      <c r="A46" t="s">
        <v>49</v>
      </c>
      <c r="B46">
        <v>0.3721473372147337</v>
      </c>
      <c r="C46">
        <v>0.24507062450706241</v>
      </c>
      <c r="D46">
        <v>0.24507062450706241</v>
      </c>
      <c r="E46">
        <v>0.24507062450706241</v>
      </c>
    </row>
    <row r="47" spans="1:5">
      <c r="A47" t="s">
        <v>50</v>
      </c>
      <c r="B47">
        <v>61.73805411901089</v>
      </c>
      <c r="C47">
        <v>61.73805411901089</v>
      </c>
      <c r="D47">
        <v>61.73805411901089</v>
      </c>
      <c r="E47">
        <v>61.73805411901089</v>
      </c>
    </row>
    <row r="48" spans="1:5">
      <c r="A48" t="s">
        <v>51</v>
      </c>
      <c r="B48">
        <v>225.4472050789671</v>
      </c>
      <c r="C48">
        <v>229.74800790630761</v>
      </c>
      <c r="D48">
        <v>225.93978464877301</v>
      </c>
      <c r="E48">
        <v>222.7510934737395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287.18525919797798</v>
      </c>
      <c r="C50">
        <v>291.48606202531852</v>
      </c>
      <c r="D50">
        <v>287.67783876778378</v>
      </c>
      <c r="E50">
        <v>284.48914759275038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0"/>
  <sheetViews>
    <sheetView topLeftCell="A22" workbookViewId="0">
      <selection activeCell="B49" sqref="B49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</row>
    <row r="4" spans="1:5">
      <c r="A4" t="s">
        <v>7</v>
      </c>
      <c r="B4">
        <v>5758210</v>
      </c>
      <c r="C4">
        <v>5758210</v>
      </c>
      <c r="D4">
        <v>5758210</v>
      </c>
      <c r="E4">
        <v>5758210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  <c r="B11">
        <v>991910</v>
      </c>
      <c r="C11">
        <v>991910</v>
      </c>
      <c r="D11">
        <v>991910</v>
      </c>
      <c r="E11">
        <v>991910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38593400</v>
      </c>
      <c r="C14">
        <v>35261000</v>
      </c>
      <c r="D14">
        <v>28277300</v>
      </c>
      <c r="E14">
        <v>21482800</v>
      </c>
    </row>
    <row r="15" spans="1:5">
      <c r="A15" t="s">
        <v>18</v>
      </c>
      <c r="B15">
        <v>14540.3</v>
      </c>
      <c r="C15">
        <v>11154.6</v>
      </c>
      <c r="D15">
        <v>7683.52</v>
      </c>
      <c r="E15">
        <v>5185.79</v>
      </c>
    </row>
    <row r="16" spans="1:5">
      <c r="A16" t="s">
        <v>19</v>
      </c>
    </row>
    <row r="17" spans="1:5">
      <c r="A17" t="s">
        <v>20</v>
      </c>
      <c r="B17">
        <v>77556.800000000003</v>
      </c>
      <c r="C17">
        <v>166183</v>
      </c>
      <c r="D17">
        <v>276966</v>
      </c>
      <c r="E17">
        <v>387749</v>
      </c>
    </row>
    <row r="18" spans="1:5">
      <c r="A18" t="s">
        <v>21</v>
      </c>
    </row>
    <row r="19" spans="1:5">
      <c r="A19" t="s">
        <v>22</v>
      </c>
      <c r="B19">
        <v>2171350</v>
      </c>
      <c r="C19">
        <v>2171350</v>
      </c>
      <c r="D19">
        <v>2171350</v>
      </c>
      <c r="E19">
        <v>2171350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  <c r="B24">
        <v>2119.29</v>
      </c>
      <c r="C24">
        <v>2119.29</v>
      </c>
      <c r="D24">
        <v>2119.29</v>
      </c>
      <c r="E24">
        <v>2119.29</v>
      </c>
    </row>
    <row r="25" spans="1:5">
      <c r="A25" t="s">
        <v>28</v>
      </c>
    </row>
    <row r="26" spans="1:5">
      <c r="A26" t="s">
        <v>29</v>
      </c>
      <c r="B26">
        <v>34537.1</v>
      </c>
      <c r="C26">
        <v>34537.1</v>
      </c>
      <c r="D26">
        <v>34537.1</v>
      </c>
      <c r="E26">
        <v>34537.1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</row>
    <row r="33" spans="1:5">
      <c r="A33" t="s">
        <v>36</v>
      </c>
    </row>
    <row r="34" spans="1:5">
      <c r="A34" t="s">
        <v>37</v>
      </c>
    </row>
    <row r="35" spans="1:5">
      <c r="A35" t="s">
        <v>38</v>
      </c>
    </row>
    <row r="36" spans="1:5">
      <c r="A36" t="s">
        <v>39</v>
      </c>
      <c r="B36">
        <v>126.465</v>
      </c>
      <c r="C36">
        <v>126.465</v>
      </c>
      <c r="D36">
        <v>126.465</v>
      </c>
      <c r="E36">
        <v>126.465</v>
      </c>
    </row>
    <row r="37" spans="1:5">
      <c r="A37" t="s">
        <v>40</v>
      </c>
      <c r="B37">
        <v>6388.98</v>
      </c>
      <c r="C37">
        <v>1939.04</v>
      </c>
      <c r="D37">
        <v>1939.04</v>
      </c>
      <c r="E37">
        <v>1939.04</v>
      </c>
    </row>
    <row r="38" spans="1:5">
      <c r="A38" t="s">
        <v>41</v>
      </c>
    </row>
    <row r="39" spans="1:5">
      <c r="A39" t="s">
        <v>42</v>
      </c>
      <c r="B39">
        <v>6388.17</v>
      </c>
      <c r="C39">
        <v>1938.48</v>
      </c>
      <c r="D39">
        <v>1938.48</v>
      </c>
      <c r="E39">
        <v>1938.48</v>
      </c>
    </row>
    <row r="40" spans="1:5">
      <c r="A40" t="s">
        <v>43</v>
      </c>
      <c r="B40">
        <v>0.80439000000000005</v>
      </c>
      <c r="C40">
        <v>0.56179599999999996</v>
      </c>
      <c r="D40">
        <v>0.56179599999999996</v>
      </c>
      <c r="E40">
        <v>0.56179599999999996</v>
      </c>
    </row>
    <row r="41" spans="1:5">
      <c r="A41" t="s">
        <v>44</v>
      </c>
    </row>
    <row r="42" spans="1:5">
      <c r="A42" t="s">
        <v>45</v>
      </c>
    </row>
    <row r="43" spans="1:5">
      <c r="A43" t="s">
        <v>46</v>
      </c>
      <c r="B43">
        <v>57075.3</v>
      </c>
      <c r="C43">
        <v>18093.8</v>
      </c>
      <c r="D43">
        <v>18093.8</v>
      </c>
      <c r="E43">
        <v>18093.8</v>
      </c>
    </row>
    <row r="44" spans="1:5">
      <c r="A44" t="s">
        <v>47</v>
      </c>
      <c r="B44">
        <v>1.322074875207488</v>
      </c>
      <c r="C44">
        <v>1.322074875207488</v>
      </c>
      <c r="D44">
        <v>1.322074875207488</v>
      </c>
      <c r="E44">
        <v>1.322074875207488</v>
      </c>
    </row>
    <row r="45" spans="1:5">
      <c r="A45" t="s">
        <v>48</v>
      </c>
      <c r="B45">
        <v>0</v>
      </c>
      <c r="C45">
        <v>0</v>
      </c>
      <c r="D45">
        <v>0</v>
      </c>
      <c r="E45">
        <v>0</v>
      </c>
    </row>
    <row r="46" spans="1:5">
      <c r="A46" t="s">
        <v>49</v>
      </c>
      <c r="B46">
        <v>0.19546336954633689</v>
      </c>
      <c r="C46">
        <v>6.1965156196515617E-2</v>
      </c>
      <c r="D46">
        <v>6.1965156196515617E-2</v>
      </c>
      <c r="E46">
        <v>6.1965156196515617E-2</v>
      </c>
    </row>
    <row r="47" spans="1:5">
      <c r="A47" t="s">
        <v>50</v>
      </c>
      <c r="B47">
        <v>65.135006513500656</v>
      </c>
      <c r="C47">
        <v>65.135006513500656</v>
      </c>
      <c r="D47">
        <v>65.135006513500656</v>
      </c>
      <c r="E47">
        <v>65.135006513500656</v>
      </c>
    </row>
    <row r="48" spans="1:5">
      <c r="A48" t="s">
        <v>51</v>
      </c>
      <c r="B48">
        <v>218.79188523535291</v>
      </c>
      <c r="C48">
        <v>207.67147487673651</v>
      </c>
      <c r="D48">
        <v>184.1221982752335</v>
      </c>
      <c r="E48">
        <v>161.22420033474879</v>
      </c>
    </row>
    <row r="49" spans="1:5">
      <c r="A49" t="s">
        <v>52</v>
      </c>
      <c r="B49">
        <v>7.4361308805993893</v>
      </c>
      <c r="C49">
        <v>7.4361308805993893</v>
      </c>
      <c r="D49">
        <v>7.4361308805993893</v>
      </c>
      <c r="E49">
        <v>7.4361308805993893</v>
      </c>
    </row>
    <row r="50" spans="1:5">
      <c r="A50" t="s">
        <v>53</v>
      </c>
      <c r="B50">
        <v>291.36302262945293</v>
      </c>
      <c r="C50">
        <v>280.24261227083662</v>
      </c>
      <c r="D50">
        <v>256.69333566933352</v>
      </c>
      <c r="E50">
        <v>233.79533772884881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0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t="s">
        <v>6</v>
      </c>
      <c r="B3">
        <v>5426270</v>
      </c>
      <c r="C3">
        <v>5426270</v>
      </c>
      <c r="D3">
        <v>5426270</v>
      </c>
      <c r="E3">
        <v>5426270</v>
      </c>
    </row>
    <row r="4" spans="1:5">
      <c r="A4" t="s">
        <v>7</v>
      </c>
    </row>
    <row r="5" spans="1:5">
      <c r="A5" t="s">
        <v>8</v>
      </c>
    </row>
    <row r="6" spans="1:5">
      <c r="A6" t="s">
        <v>9</v>
      </c>
    </row>
    <row r="7" spans="1:5">
      <c r="A7" t="s">
        <v>10</v>
      </c>
      <c r="B7">
        <v>12269300</v>
      </c>
      <c r="C7">
        <v>12269300</v>
      </c>
      <c r="D7">
        <v>12269300</v>
      </c>
      <c r="E7">
        <v>12269300</v>
      </c>
    </row>
    <row r="8" spans="1:5">
      <c r="A8" t="s">
        <v>11</v>
      </c>
      <c r="B8">
        <v>204813</v>
      </c>
      <c r="C8">
        <v>204813</v>
      </c>
      <c r="D8">
        <v>204813</v>
      </c>
      <c r="E8">
        <v>204813</v>
      </c>
    </row>
    <row r="9" spans="1:5">
      <c r="A9" t="s">
        <v>12</v>
      </c>
    </row>
    <row r="10" spans="1:5">
      <c r="A10" t="s">
        <v>13</v>
      </c>
    </row>
    <row r="11" spans="1:5">
      <c r="A11" t="s">
        <v>14</v>
      </c>
    </row>
    <row r="12" spans="1:5">
      <c r="A12" t="s">
        <v>15</v>
      </c>
    </row>
    <row r="13" spans="1:5">
      <c r="A13" t="s">
        <v>16</v>
      </c>
    </row>
    <row r="14" spans="1:5">
      <c r="A14" t="s">
        <v>17</v>
      </c>
      <c r="B14">
        <v>4047480</v>
      </c>
      <c r="C14">
        <v>3698000</v>
      </c>
      <c r="D14">
        <v>2965590</v>
      </c>
      <c r="E14">
        <v>2253010</v>
      </c>
    </row>
    <row r="15" spans="1:5">
      <c r="A15" t="s">
        <v>18</v>
      </c>
      <c r="B15">
        <v>64924500</v>
      </c>
      <c r="C15">
        <v>49806800</v>
      </c>
      <c r="D15">
        <v>34308000</v>
      </c>
      <c r="E15">
        <v>23155300</v>
      </c>
    </row>
    <row r="16" spans="1:5">
      <c r="A16" t="s">
        <v>19</v>
      </c>
    </row>
    <row r="17" spans="1:5">
      <c r="A17" t="s">
        <v>20</v>
      </c>
      <c r="B17">
        <v>3877410</v>
      </c>
      <c r="C17">
        <v>8308730</v>
      </c>
      <c r="D17">
        <v>13847900</v>
      </c>
      <c r="E17">
        <v>19387000</v>
      </c>
    </row>
    <row r="18" spans="1:5">
      <c r="A18" t="s">
        <v>21</v>
      </c>
    </row>
    <row r="19" spans="1:5">
      <c r="A19" t="s">
        <v>22</v>
      </c>
    </row>
    <row r="20" spans="1:5">
      <c r="A20" t="s">
        <v>23</v>
      </c>
    </row>
    <row r="21" spans="1:5">
      <c r="A21" t="s">
        <v>24</v>
      </c>
    </row>
    <row r="22" spans="1:5">
      <c r="A22" t="s">
        <v>25</v>
      </c>
      <c r="B22">
        <v>7400</v>
      </c>
      <c r="C22">
        <v>7400</v>
      </c>
      <c r="D22">
        <v>7400</v>
      </c>
      <c r="E22">
        <v>7400</v>
      </c>
    </row>
    <row r="23" spans="1:5">
      <c r="A23" t="s">
        <v>26</v>
      </c>
    </row>
    <row r="24" spans="1:5">
      <c r="A24" t="s">
        <v>27</v>
      </c>
    </row>
    <row r="25" spans="1:5">
      <c r="A25" t="s">
        <v>28</v>
      </c>
    </row>
    <row r="26" spans="1:5">
      <c r="A26" t="s">
        <v>29</v>
      </c>
    </row>
    <row r="27" spans="1:5">
      <c r="A27" t="s">
        <v>30</v>
      </c>
    </row>
    <row r="28" spans="1:5">
      <c r="A28" t="s">
        <v>31</v>
      </c>
    </row>
    <row r="29" spans="1:5">
      <c r="A29" t="s">
        <v>32</v>
      </c>
    </row>
    <row r="30" spans="1:5">
      <c r="A30" t="s">
        <v>33</v>
      </c>
    </row>
    <row r="31" spans="1:5">
      <c r="A31" t="s">
        <v>34</v>
      </c>
      <c r="B31">
        <v>12.7681</v>
      </c>
      <c r="C31">
        <v>12.7681</v>
      </c>
      <c r="D31">
        <v>12.7681</v>
      </c>
      <c r="E31">
        <v>12.7681</v>
      </c>
    </row>
    <row r="32" spans="1:5">
      <c r="A32" t="s">
        <v>35</v>
      </c>
      <c r="B32">
        <v>56998.6</v>
      </c>
      <c r="C32">
        <v>56998.6</v>
      </c>
      <c r="D32">
        <v>56998.6</v>
      </c>
      <c r="E32">
        <v>56998.6</v>
      </c>
    </row>
    <row r="33" spans="1:5">
      <c r="A33" t="s">
        <v>36</v>
      </c>
    </row>
    <row r="34" spans="1:5">
      <c r="A34" t="s">
        <v>37</v>
      </c>
      <c r="B34">
        <v>2779.58</v>
      </c>
      <c r="C34">
        <v>2779.58</v>
      </c>
      <c r="D34">
        <v>2779.58</v>
      </c>
      <c r="E34">
        <v>2779.58</v>
      </c>
    </row>
    <row r="35" spans="1:5">
      <c r="A35" t="s">
        <v>38</v>
      </c>
    </row>
    <row r="36" spans="1:5">
      <c r="A36" t="s">
        <v>39</v>
      </c>
      <c r="B36">
        <v>6323.23</v>
      </c>
      <c r="C36">
        <v>6323.23</v>
      </c>
      <c r="D36">
        <v>6323.23</v>
      </c>
      <c r="E36">
        <v>6323.23</v>
      </c>
    </row>
    <row r="37" spans="1:5">
      <c r="A37" t="s">
        <v>40</v>
      </c>
      <c r="B37">
        <v>4261.67</v>
      </c>
      <c r="C37">
        <v>2711.8</v>
      </c>
      <c r="D37">
        <v>2711.8</v>
      </c>
      <c r="E37">
        <v>2711.8</v>
      </c>
    </row>
    <row r="38" spans="1:5">
      <c r="A38" t="s">
        <v>41</v>
      </c>
    </row>
    <row r="39" spans="1:5">
      <c r="A39" t="s">
        <v>42</v>
      </c>
      <c r="B39">
        <v>669.96</v>
      </c>
      <c r="C39">
        <v>203.298</v>
      </c>
      <c r="D39">
        <v>203.298</v>
      </c>
      <c r="E39">
        <v>203.298</v>
      </c>
    </row>
    <row r="40" spans="1:5">
      <c r="A40" t="s">
        <v>43</v>
      </c>
      <c r="B40">
        <v>3591.71</v>
      </c>
      <c r="C40">
        <v>2508.5</v>
      </c>
      <c r="D40">
        <v>2508.5</v>
      </c>
      <c r="E40">
        <v>2508.5</v>
      </c>
    </row>
    <row r="41" spans="1:5">
      <c r="A41" t="s">
        <v>44</v>
      </c>
    </row>
    <row r="42" spans="1:5">
      <c r="A42" t="s">
        <v>45</v>
      </c>
    </row>
    <row r="43" spans="1:5">
      <c r="A43" t="s">
        <v>46</v>
      </c>
      <c r="B43">
        <v>92723.8</v>
      </c>
      <c r="C43">
        <v>79146.8</v>
      </c>
      <c r="D43">
        <v>79146.8</v>
      </c>
      <c r="E43">
        <v>79146.8</v>
      </c>
    </row>
    <row r="44" spans="1:5">
      <c r="A44" t="s">
        <v>47</v>
      </c>
      <c r="B44">
        <v>1.932341236234123</v>
      </c>
      <c r="C44">
        <v>1.932341236234123</v>
      </c>
      <c r="D44">
        <v>1.932341236234123</v>
      </c>
      <c r="E44">
        <v>1.932341236234123</v>
      </c>
    </row>
    <row r="45" spans="1:5">
      <c r="A45" t="s">
        <v>48</v>
      </c>
      <c r="B45">
        <v>8.3387408338740823E-2</v>
      </c>
      <c r="C45">
        <v>8.3387408338740823E-2</v>
      </c>
      <c r="D45">
        <v>8.3387408338740823E-2</v>
      </c>
      <c r="E45">
        <v>8.3387408338740823E-2</v>
      </c>
    </row>
    <row r="46" spans="1:5">
      <c r="A46" t="s">
        <v>49</v>
      </c>
      <c r="B46">
        <v>0.31754703175470322</v>
      </c>
      <c r="C46">
        <v>0.27105092710509271</v>
      </c>
      <c r="D46">
        <v>0.27105092710509271</v>
      </c>
      <c r="E46">
        <v>0.27105092710509271</v>
      </c>
    </row>
    <row r="47" spans="1:5">
      <c r="A47" t="s">
        <v>50</v>
      </c>
      <c r="B47">
        <v>61.302687637118083</v>
      </c>
      <c r="C47">
        <v>61.302687637118083</v>
      </c>
      <c r="D47">
        <v>61.302687637118083</v>
      </c>
      <c r="E47">
        <v>61.302687637118083</v>
      </c>
    </row>
    <row r="48" spans="1:5">
      <c r="A48" t="s">
        <v>51</v>
      </c>
      <c r="B48">
        <v>335.79153015449549</v>
      </c>
      <c r="C48">
        <v>297.99748527920059</v>
      </c>
      <c r="D48">
        <v>261.38090627507688</v>
      </c>
      <c r="E48">
        <v>239.71590410857669</v>
      </c>
    </row>
    <row r="49" spans="1:5">
      <c r="A49" t="s">
        <v>52</v>
      </c>
      <c r="B49">
        <v>0</v>
      </c>
      <c r="C49">
        <v>0</v>
      </c>
      <c r="D49">
        <v>0</v>
      </c>
      <c r="E49">
        <v>0</v>
      </c>
    </row>
    <row r="50" spans="1:5">
      <c r="A50" t="s">
        <v>53</v>
      </c>
      <c r="B50">
        <v>397.09421779161357</v>
      </c>
      <c r="C50">
        <v>359.30017291631867</v>
      </c>
      <c r="D50">
        <v>322.68359391219502</v>
      </c>
      <c r="E50">
        <v>301.01859174569478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NG</vt:lpstr>
      <vt:lpstr>NG_CC</vt:lpstr>
      <vt:lpstr>NGOxy</vt:lpstr>
      <vt:lpstr>NGOxy_CC</vt:lpstr>
      <vt:lpstr>Hyb</vt:lpstr>
      <vt:lpstr>Hyb_CC</vt:lpstr>
      <vt:lpstr>EL</vt:lpstr>
      <vt:lpstr>EL_CC</vt:lpstr>
      <vt:lpstr>H2</vt:lpstr>
      <vt:lpstr>H2_CC</vt:lpstr>
      <vt:lpstr>energy breakdown</vt:lpstr>
      <vt:lpstr>path_2024</vt:lpstr>
      <vt:lpstr>path_2030</vt:lpstr>
      <vt:lpstr>path_2040</vt:lpstr>
      <vt:lpstr>path_2050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Salman Muhammad</cp:lastModifiedBy>
  <dcterms:created xsi:type="dcterms:W3CDTF">2024-08-18T16:53:13Z</dcterms:created>
  <dcterms:modified xsi:type="dcterms:W3CDTF">2024-11-20T14:50:53Z</dcterms:modified>
</cp:coreProperties>
</file>